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Gen" sheetId="1" r:id="rId4"/>
    <sheet state="visible" name="Capacity" sheetId="2" r:id="rId5"/>
    <sheet state="visible" name="Capacity_chart" sheetId="3" r:id="rId6"/>
    <sheet state="visible" name="dispatch_annual" sheetId="4" r:id="rId7"/>
    <sheet state="visible" name="dispatchWide" sheetId="5" r:id="rId8"/>
    <sheet state="visible" name="Dispatch" sheetId="6" r:id="rId9"/>
    <sheet state="visible" name="dispatchWide(peak)" sheetId="7" r:id="rId10"/>
    <sheet state="visible" name="dispatchWide(Weekly)" sheetId="8" r:id="rId11"/>
    <sheet state="visible" name="Emissions" sheetId="9" r:id="rId12"/>
    <sheet state="visible" name="ElectricityCost" sheetId="10" r:id="rId13"/>
  </sheets>
  <definedNames/>
  <calcPr/>
</workbook>
</file>

<file path=xl/sharedStrings.xml><?xml version="1.0" encoding="utf-8"?>
<sst xmlns="http://schemas.openxmlformats.org/spreadsheetml/2006/main" count="4711" uniqueCount="4055">
  <si>
    <t>Technology</t>
  </si>
  <si>
    <t>Year</t>
  </si>
  <si>
    <t>VLOOKUP_Serach</t>
  </si>
  <si>
    <t>Capacity (MW)</t>
  </si>
  <si>
    <t>GEN_BLD_YRS_1</t>
  </si>
  <si>
    <t>GEN_BLD_YRS_2</t>
  </si>
  <si>
    <t>BuildGen</t>
  </si>
  <si>
    <t>Battery_Utility_1h</t>
  </si>
  <si>
    <t>Battery_Utility_2h</t>
  </si>
  <si>
    <t>Battery_Utility_4h</t>
  </si>
  <si>
    <t>Diesel_GE</t>
  </si>
  <si>
    <t>Diesel_P&amp;W</t>
  </si>
  <si>
    <t>Fueloil_MB&amp;W</t>
  </si>
  <si>
    <t>NG_GT</t>
  </si>
  <si>
    <t>PV_SonSalomo</t>
  </si>
  <si>
    <t>Sea-cable</t>
  </si>
  <si>
    <t>Utility_PV</t>
  </si>
  <si>
    <t>Wind_Mila</t>
  </si>
  <si>
    <t>Wind_OnShore</t>
  </si>
  <si>
    <t>2021</t>
  </si>
  <si>
    <t>Battery</t>
  </si>
  <si>
    <t>Nat. gas (CCGT)</t>
  </si>
  <si>
    <t>Diesel</t>
  </si>
  <si>
    <t>Fueloil</t>
  </si>
  <si>
    <t>Nat. gas (OCGT)</t>
  </si>
  <si>
    <t>PV - Son Salomo</t>
  </si>
  <si>
    <t>Solar PV (new)</t>
  </si>
  <si>
    <t>Wind - Mila</t>
  </si>
  <si>
    <t>Wind (new)</t>
  </si>
  <si>
    <t>CUMULATIVE</t>
  </si>
  <si>
    <t>Installed Cap.</t>
  </si>
  <si>
    <t>Wind</t>
  </si>
  <si>
    <t>Solar PV</t>
  </si>
  <si>
    <t>gen_energy_source</t>
  </si>
  <si>
    <t>period</t>
  </si>
  <si>
    <t>VLOOKUP</t>
  </si>
  <si>
    <t>Energy_GWh_typical_yr</t>
  </si>
  <si>
    <t>VariableCost_per_yr</t>
  </si>
  <si>
    <t>DispatchEmissions_tCO2_per_typical_yr</t>
  </si>
  <si>
    <t>gen_tech</t>
  </si>
  <si>
    <t>bat_1h</t>
  </si>
  <si>
    <t>battery</t>
  </si>
  <si>
    <t>bat_2h</t>
  </si>
  <si>
    <t>bat_4h</t>
  </si>
  <si>
    <t>cable</t>
  </si>
  <si>
    <t>diesel</t>
  </si>
  <si>
    <t>fueloil</t>
  </si>
  <si>
    <t>mila_wind</t>
  </si>
  <si>
    <t>wind</t>
  </si>
  <si>
    <t>nat_gas</t>
  </si>
  <si>
    <t>gas</t>
  </si>
  <si>
    <t>salomo_pv</t>
  </si>
  <si>
    <t>sun</t>
  </si>
  <si>
    <t>utility_pv</t>
  </si>
  <si>
    <t>timestamp</t>
  </si>
  <si>
    <t>Natural gas</t>
  </si>
  <si>
    <t>weekly</t>
  </si>
  <si>
    <t>2021W01H00:00</t>
  </si>
  <si>
    <t>2021W01H01:00</t>
  </si>
  <si>
    <t>2021W01H02:00</t>
  </si>
  <si>
    <t>2021W01H03:00</t>
  </si>
  <si>
    <t>2021W01H04:00</t>
  </si>
  <si>
    <t>2021W01H05:00</t>
  </si>
  <si>
    <t>2021W01H06:00</t>
  </si>
  <si>
    <t>2021W01H07:00</t>
  </si>
  <si>
    <t>2021W01H08:00</t>
  </si>
  <si>
    <t>2021W01H09:00</t>
  </si>
  <si>
    <t>2021W01H10:00</t>
  </si>
  <si>
    <t>2021W01H11:00</t>
  </si>
  <si>
    <t>2021W01H12:00</t>
  </si>
  <si>
    <t>2021W01H13:00</t>
  </si>
  <si>
    <t>2021W01H14:00</t>
  </si>
  <si>
    <t>2021W01H15:00</t>
  </si>
  <si>
    <t>2021W01H16:00</t>
  </si>
  <si>
    <t>2021W01H17:00</t>
  </si>
  <si>
    <t>2021W01H18:00</t>
  </si>
  <si>
    <t>2021W01H19:00</t>
  </si>
  <si>
    <t>2021W01H20:00</t>
  </si>
  <si>
    <t>2021W01H21:00</t>
  </si>
  <si>
    <t>2021W01H22:00</t>
  </si>
  <si>
    <t>2021W01H23:00</t>
  </si>
  <si>
    <t>2021W02H00:00</t>
  </si>
  <si>
    <t>2021W02H01:00</t>
  </si>
  <si>
    <t>2021W02H02:00</t>
  </si>
  <si>
    <t>2021W02H03:00</t>
  </si>
  <si>
    <t>2021W02H04:00</t>
  </si>
  <si>
    <t>2021W02H05:00</t>
  </si>
  <si>
    <t>2021W02H06:00</t>
  </si>
  <si>
    <t>2021W02H07:00</t>
  </si>
  <si>
    <t>2021W02H08:00</t>
  </si>
  <si>
    <t>2021W02H09:00</t>
  </si>
  <si>
    <t>2021W02H10:00</t>
  </si>
  <si>
    <t>2021W02H11:00</t>
  </si>
  <si>
    <t>2021W02H12:00</t>
  </si>
  <si>
    <t>2021W02H13:00</t>
  </si>
  <si>
    <t>2021W02H14:00</t>
  </si>
  <si>
    <t>2021W02H15:00</t>
  </si>
  <si>
    <t>2021W02H16:00</t>
  </si>
  <si>
    <t>2021W02H17:00</t>
  </si>
  <si>
    <t>2021W02H18:00</t>
  </si>
  <si>
    <t>2021W02H19:00</t>
  </si>
  <si>
    <t>2021W02H20:00</t>
  </si>
  <si>
    <t>2021W02H21:00</t>
  </si>
  <si>
    <t>2021W02H22:00</t>
  </si>
  <si>
    <t>2021W02H23:00</t>
  </si>
  <si>
    <t>2021W03H00:00</t>
  </si>
  <si>
    <t>2021W03H01:00</t>
  </si>
  <si>
    <t>2021W03H02:00</t>
  </si>
  <si>
    <t>2021W03H03:00</t>
  </si>
  <si>
    <t>2021W03H04:00</t>
  </si>
  <si>
    <t>2021W03H05:00</t>
  </si>
  <si>
    <t>2021W03H06:00</t>
  </si>
  <si>
    <t>2021W03H07:00</t>
  </si>
  <si>
    <t>2021W03H08:00</t>
  </si>
  <si>
    <t>2021W03H09:00</t>
  </si>
  <si>
    <t>2021W03H10:00</t>
  </si>
  <si>
    <t>2021W03H11:00</t>
  </si>
  <si>
    <t>2021W03H12:00</t>
  </si>
  <si>
    <t>2021W03H13:00</t>
  </si>
  <si>
    <t>2021W03H14:00</t>
  </si>
  <si>
    <t>2021W03H15:00</t>
  </si>
  <si>
    <t>2021W03H16:00</t>
  </si>
  <si>
    <t>2021W03H17:00</t>
  </si>
  <si>
    <t>2021W03H18:00</t>
  </si>
  <si>
    <t>2021W03H19:00</t>
  </si>
  <si>
    <t>2021W03H20:00</t>
  </si>
  <si>
    <t>2021W03H21:00</t>
  </si>
  <si>
    <t>2021W03H22:00</t>
  </si>
  <si>
    <t>2021W03H23:00</t>
  </si>
  <si>
    <t>2021W04H00:00</t>
  </si>
  <si>
    <t>2021W04H01:00</t>
  </si>
  <si>
    <t>2021W04H02:00</t>
  </si>
  <si>
    <t>2021W04H03:00</t>
  </si>
  <si>
    <t>2021W04H04:00</t>
  </si>
  <si>
    <t>2021W04H05:00</t>
  </si>
  <si>
    <t>2021W04H06:00</t>
  </si>
  <si>
    <t>2021W04H07:00</t>
  </si>
  <si>
    <t>2021W04H08:00</t>
  </si>
  <si>
    <t>2021W04H09:00</t>
  </si>
  <si>
    <t>2021W04H10:00</t>
  </si>
  <si>
    <t>2021W04H11:00</t>
  </si>
  <si>
    <t>2021W04H12:00</t>
  </si>
  <si>
    <t>2021W04H13:00</t>
  </si>
  <si>
    <t>2021W04H14:00</t>
  </si>
  <si>
    <t>2021W04H15:00</t>
  </si>
  <si>
    <t>2021W04H16:00</t>
  </si>
  <si>
    <t>2021W04H17:00</t>
  </si>
  <si>
    <t>2021W04H18:00</t>
  </si>
  <si>
    <t>2021W04H19:00</t>
  </si>
  <si>
    <t>2021W04H20:00</t>
  </si>
  <si>
    <t>2021W04H21:00</t>
  </si>
  <si>
    <t>2021W04H22:00</t>
  </si>
  <si>
    <t>2021W04H23:00</t>
  </si>
  <si>
    <t>2021W05H00:00</t>
  </si>
  <si>
    <t>2021W05H01:00</t>
  </si>
  <si>
    <t>2021W05H02:00</t>
  </si>
  <si>
    <t>2021W05H03:00</t>
  </si>
  <si>
    <t>2021W05H04:00</t>
  </si>
  <si>
    <t>2021W05H05:00</t>
  </si>
  <si>
    <t>2021W05H06:00</t>
  </si>
  <si>
    <t>2021W05H07:00</t>
  </si>
  <si>
    <t>2021W05H08:00</t>
  </si>
  <si>
    <t>2021W05H09:00</t>
  </si>
  <si>
    <t>2021W05H10:00</t>
  </si>
  <si>
    <t>2021W05H11:00</t>
  </si>
  <si>
    <t>2021W05H12:00</t>
  </si>
  <si>
    <t>2021W05H13:00</t>
  </si>
  <si>
    <t>2021W05H14:00</t>
  </si>
  <si>
    <t>2021W05H15:00</t>
  </si>
  <si>
    <t>2021W05H16:00</t>
  </si>
  <si>
    <t>2021W05H17:00</t>
  </si>
  <si>
    <t>2021W05H18:00</t>
  </si>
  <si>
    <t>2021W05H19:00</t>
  </si>
  <si>
    <t>2021W05H20:00</t>
  </si>
  <si>
    <t>2021W05H21:00</t>
  </si>
  <si>
    <t>2021W05H22:00</t>
  </si>
  <si>
    <t>2021W05H23:00</t>
  </si>
  <si>
    <t>2021W06H00:00</t>
  </si>
  <si>
    <t>2021W06H01:00</t>
  </si>
  <si>
    <t>2021W06H02:00</t>
  </si>
  <si>
    <t>2021W06H03:00</t>
  </si>
  <si>
    <t>2021W06H04:00</t>
  </si>
  <si>
    <t>2021W06H05:00</t>
  </si>
  <si>
    <t>2021W06H06:00</t>
  </si>
  <si>
    <t>2021W06H07:00</t>
  </si>
  <si>
    <t>2021W06H08:00</t>
  </si>
  <si>
    <t>2021W06H09:00</t>
  </si>
  <si>
    <t>2021W06H10:00</t>
  </si>
  <si>
    <t>2021W06H11:00</t>
  </si>
  <si>
    <t>2021W06H12:00</t>
  </si>
  <si>
    <t>2021W06H13:00</t>
  </si>
  <si>
    <t>2021W06H14:00</t>
  </si>
  <si>
    <t>2021W06H15:00</t>
  </si>
  <si>
    <t>2021W06H16:00</t>
  </si>
  <si>
    <t>2021W06H17:00</t>
  </si>
  <si>
    <t>2021W06H18:00</t>
  </si>
  <si>
    <t>2021W06H19:00</t>
  </si>
  <si>
    <t>2021W06H20:00</t>
  </si>
  <si>
    <t>2021W06H21:00</t>
  </si>
  <si>
    <t>2021W06H22:00</t>
  </si>
  <si>
    <t>2021W06H23:00</t>
  </si>
  <si>
    <t>2021W07H00:00</t>
  </si>
  <si>
    <t>2021W07H01:00</t>
  </si>
  <si>
    <t>2021W07H02:00</t>
  </si>
  <si>
    <t>2021W07H03:00</t>
  </si>
  <si>
    <t>2021W07H04:00</t>
  </si>
  <si>
    <t>2021W07H05:00</t>
  </si>
  <si>
    <t>2021W07H06:00</t>
  </si>
  <si>
    <t>2021W07H07:00</t>
  </si>
  <si>
    <t>2021W07H08:00</t>
  </si>
  <si>
    <t>2021W07H09:00</t>
  </si>
  <si>
    <t>2021W07H10:00</t>
  </si>
  <si>
    <t>2021W07H11:00</t>
  </si>
  <si>
    <t>2021W07H12:00</t>
  </si>
  <si>
    <t>2021W07H13:00</t>
  </si>
  <si>
    <t>2021W07H14:00</t>
  </si>
  <si>
    <t>2021W07H15:00</t>
  </si>
  <si>
    <t>2021W07H16:00</t>
  </si>
  <si>
    <t>2021W07H17:00</t>
  </si>
  <si>
    <t>2021W07H18:00</t>
  </si>
  <si>
    <t>2021W07H19:00</t>
  </si>
  <si>
    <t>2021W07H20:00</t>
  </si>
  <si>
    <t>2021W07H21:00</t>
  </si>
  <si>
    <t>2021W07H22:00</t>
  </si>
  <si>
    <t>2021W07H23:00</t>
  </si>
  <si>
    <t>2021W08H00:00</t>
  </si>
  <si>
    <t>2021W08H01:00</t>
  </si>
  <si>
    <t>2021W08H02:00</t>
  </si>
  <si>
    <t>2021W08H03:00</t>
  </si>
  <si>
    <t>2021W08H04:00</t>
  </si>
  <si>
    <t>2021W08H05:00</t>
  </si>
  <si>
    <t>2021W08H06:00</t>
  </si>
  <si>
    <t>2021W08H07:00</t>
  </si>
  <si>
    <t>2021W08H08:00</t>
  </si>
  <si>
    <t>2021W08H09:00</t>
  </si>
  <si>
    <t>2021W08H10:00</t>
  </si>
  <si>
    <t>2021W08H11:00</t>
  </si>
  <si>
    <t>2021W08H12:00</t>
  </si>
  <si>
    <t>2021W08H13:00</t>
  </si>
  <si>
    <t>2021W08H14:00</t>
  </si>
  <si>
    <t>2021W08H15:00</t>
  </si>
  <si>
    <t>2021W08H16:00</t>
  </si>
  <si>
    <t>2021W08H17:00</t>
  </si>
  <si>
    <t>2021W08H18:00</t>
  </si>
  <si>
    <t>2021W08H19:00</t>
  </si>
  <si>
    <t>2021W08H20:00</t>
  </si>
  <si>
    <t>2021W08H21:00</t>
  </si>
  <si>
    <t>2021W08H22:00</t>
  </si>
  <si>
    <t>2021W08H23:00</t>
  </si>
  <si>
    <t>2021W09H00:00</t>
  </si>
  <si>
    <t>2021W09H01:00</t>
  </si>
  <si>
    <t>2021W09H02:00</t>
  </si>
  <si>
    <t>2021W09H03:00</t>
  </si>
  <si>
    <t>2021W09H04:00</t>
  </si>
  <si>
    <t>2021W09H05:00</t>
  </si>
  <si>
    <t>2021W09H06:00</t>
  </si>
  <si>
    <t>2021W09H07:00</t>
  </si>
  <si>
    <t>2021W09H08:00</t>
  </si>
  <si>
    <t>2021W09H09:00</t>
  </si>
  <si>
    <t>2021W09H10:00</t>
  </si>
  <si>
    <t>2021W09H11:00</t>
  </si>
  <si>
    <t>2021W09H12:00</t>
  </si>
  <si>
    <t>2021W09H13:00</t>
  </si>
  <si>
    <t>2021W09H14:00</t>
  </si>
  <si>
    <t>2021W09H15:00</t>
  </si>
  <si>
    <t>2021W09H16:00</t>
  </si>
  <si>
    <t>2021W09H17:00</t>
  </si>
  <si>
    <t>2021W09H18:00</t>
  </si>
  <si>
    <t>2021W09H19:00</t>
  </si>
  <si>
    <t>2021W09H20:00</t>
  </si>
  <si>
    <t>2021W09H21:00</t>
  </si>
  <si>
    <t>2021W09H22:00</t>
  </si>
  <si>
    <t>2021W09H23:00</t>
  </si>
  <si>
    <t>2021W10H00:00</t>
  </si>
  <si>
    <t>2021W10H01:00</t>
  </si>
  <si>
    <t>2021W10H02:00</t>
  </si>
  <si>
    <t>2021W10H03:00</t>
  </si>
  <si>
    <t>2021W10H04:00</t>
  </si>
  <si>
    <t>2021W10H05:00</t>
  </si>
  <si>
    <t>2021W10H06:00</t>
  </si>
  <si>
    <t>2021W10H07:00</t>
  </si>
  <si>
    <t>2021W10H08:00</t>
  </si>
  <si>
    <t>2021W10H09:00</t>
  </si>
  <si>
    <t>2021W10H10:00</t>
  </si>
  <si>
    <t>2021W10H11:00</t>
  </si>
  <si>
    <t>2021W10H12:00</t>
  </si>
  <si>
    <t>2021W10H13:00</t>
  </si>
  <si>
    <t>2021W10H14:00</t>
  </si>
  <si>
    <t>2021W10H15:00</t>
  </si>
  <si>
    <t>2021W10H16:00</t>
  </si>
  <si>
    <t>2021W10H17:00</t>
  </si>
  <si>
    <t>2021W10H18:00</t>
  </si>
  <si>
    <t>2021W10H19:00</t>
  </si>
  <si>
    <t>2021W10H20:00</t>
  </si>
  <si>
    <t>2021W10H21:00</t>
  </si>
  <si>
    <t>2021W10H22:00</t>
  </si>
  <si>
    <t>2021W10H23:00</t>
  </si>
  <si>
    <t>2021W11H00:00</t>
  </si>
  <si>
    <t>2021W11H01:00</t>
  </si>
  <si>
    <t>2021W11H02:00</t>
  </si>
  <si>
    <t>2021W11H03:00</t>
  </si>
  <si>
    <t>2021W11H04:00</t>
  </si>
  <si>
    <t>2021W11H05:00</t>
  </si>
  <si>
    <t>2021W11H06:00</t>
  </si>
  <si>
    <t>2021W11H07:00</t>
  </si>
  <si>
    <t>2021W11H08:00</t>
  </si>
  <si>
    <t>2021W11H09:00</t>
  </si>
  <si>
    <t>2021W11H10:00</t>
  </si>
  <si>
    <t>2021W11H11:00</t>
  </si>
  <si>
    <t>2021W11H12:00</t>
  </si>
  <si>
    <t>2021W11H13:00</t>
  </si>
  <si>
    <t>2021W11H14:00</t>
  </si>
  <si>
    <t>2021W11H15:00</t>
  </si>
  <si>
    <t>2021W11H16:00</t>
  </si>
  <si>
    <t>2021W11H17:00</t>
  </si>
  <si>
    <t>2021W11H18:00</t>
  </si>
  <si>
    <t>2021W11H19:00</t>
  </si>
  <si>
    <t>2021W11H20:00</t>
  </si>
  <si>
    <t>2021W11H21:00</t>
  </si>
  <si>
    <t>2021W11H22:00</t>
  </si>
  <si>
    <t>2021W11H23:00</t>
  </si>
  <si>
    <t>2021W12H00:00</t>
  </si>
  <si>
    <t>2021W12H01:00</t>
  </si>
  <si>
    <t>2021W12H02:00</t>
  </si>
  <si>
    <t>2021W12H03:00</t>
  </si>
  <si>
    <t>2021W12H04:00</t>
  </si>
  <si>
    <t>2021W12H05:00</t>
  </si>
  <si>
    <t>2021W12H06:00</t>
  </si>
  <si>
    <t>2021W12H07:00</t>
  </si>
  <si>
    <t>2021W12H08:00</t>
  </si>
  <si>
    <t>2021W12H09:00</t>
  </si>
  <si>
    <t>2021W12H10:00</t>
  </si>
  <si>
    <t>2021W12H11:00</t>
  </si>
  <si>
    <t>2021W12H12:00</t>
  </si>
  <si>
    <t>2021W12H13:00</t>
  </si>
  <si>
    <t>2021W12H14:00</t>
  </si>
  <si>
    <t>2021W12H15:00</t>
  </si>
  <si>
    <t>2021W12H16:00</t>
  </si>
  <si>
    <t>2021W12H17:00</t>
  </si>
  <si>
    <t>2021W12H18:00</t>
  </si>
  <si>
    <t>2021W12H19:00</t>
  </si>
  <si>
    <t>2021W12H20:00</t>
  </si>
  <si>
    <t>2021W12H21:00</t>
  </si>
  <si>
    <t>2021W12H22:00</t>
  </si>
  <si>
    <t>2021W12H23:00</t>
  </si>
  <si>
    <t>2021W13H00:00</t>
  </si>
  <si>
    <t>2021W13H01:00</t>
  </si>
  <si>
    <t>2021W13H02:00</t>
  </si>
  <si>
    <t>2021W13H03:00</t>
  </si>
  <si>
    <t>2021W13H04:00</t>
  </si>
  <si>
    <t>2021W13H05:00</t>
  </si>
  <si>
    <t>2021W13H06:00</t>
  </si>
  <si>
    <t>2021W13H07:00</t>
  </si>
  <si>
    <t>2021W13H08:00</t>
  </si>
  <si>
    <t>2021W13H09:00</t>
  </si>
  <si>
    <t>2021W13H10:00</t>
  </si>
  <si>
    <t>2021W13H11:00</t>
  </si>
  <si>
    <t>2021W13H12:00</t>
  </si>
  <si>
    <t>2021W13H13:00</t>
  </si>
  <si>
    <t>2021W13H14:00</t>
  </si>
  <si>
    <t>2021W13H15:00</t>
  </si>
  <si>
    <t>2021W13H16:00</t>
  </si>
  <si>
    <t>2021W13H17:00</t>
  </si>
  <si>
    <t>2021W13H18:00</t>
  </si>
  <si>
    <t>2021W13H19:00</t>
  </si>
  <si>
    <t>2021W13H20:00</t>
  </si>
  <si>
    <t>2021W13H21:00</t>
  </si>
  <si>
    <t>2021W13H22:00</t>
  </si>
  <si>
    <t>2021W13H23:00</t>
  </si>
  <si>
    <t>2021W14H00:00</t>
  </si>
  <si>
    <t>2021W14H01:00</t>
  </si>
  <si>
    <t>2021W14H02:00</t>
  </si>
  <si>
    <t>2021W14H03:00</t>
  </si>
  <si>
    <t>2021W14H04:00</t>
  </si>
  <si>
    <t>2021W14H05:00</t>
  </si>
  <si>
    <t>2021W14H06:00</t>
  </si>
  <si>
    <t>2021W14H07:00</t>
  </si>
  <si>
    <t>2021W14H08:00</t>
  </si>
  <si>
    <t>2021W14H09:00</t>
  </si>
  <si>
    <t>2021W14H10:00</t>
  </si>
  <si>
    <t>2021W14H11:00</t>
  </si>
  <si>
    <t>2021W14H12:00</t>
  </si>
  <si>
    <t>2021W14H13:00</t>
  </si>
  <si>
    <t>2021W14H14:00</t>
  </si>
  <si>
    <t>2021W14H15:00</t>
  </si>
  <si>
    <t>2021W14H16:00</t>
  </si>
  <si>
    <t>2021W14H17:00</t>
  </si>
  <si>
    <t>2021W14H18:00</t>
  </si>
  <si>
    <t>2021W14H19:00</t>
  </si>
  <si>
    <t>2021W14H20:00</t>
  </si>
  <si>
    <t>2021W14H21:00</t>
  </si>
  <si>
    <t>2021W14H22:00</t>
  </si>
  <si>
    <t>2021W14H23:00</t>
  </si>
  <si>
    <t>2021W15H00:00</t>
  </si>
  <si>
    <t>2021W15H01:00</t>
  </si>
  <si>
    <t>2021W15H02:00</t>
  </si>
  <si>
    <t>2021W15H03:00</t>
  </si>
  <si>
    <t>2021W15H04:00</t>
  </si>
  <si>
    <t>2021W15H05:00</t>
  </si>
  <si>
    <t>2021W15H06:00</t>
  </si>
  <si>
    <t>2021W15H07:00</t>
  </si>
  <si>
    <t>2021W15H08:00</t>
  </si>
  <si>
    <t>2021W15H09:00</t>
  </si>
  <si>
    <t>2021W15H10:00</t>
  </si>
  <si>
    <t>2021W15H11:00</t>
  </si>
  <si>
    <t>2021W15H12:00</t>
  </si>
  <si>
    <t>2021W15H13:00</t>
  </si>
  <si>
    <t>2021W15H14:00</t>
  </si>
  <si>
    <t>2021W15H15:00</t>
  </si>
  <si>
    <t>2021W15H16:00</t>
  </si>
  <si>
    <t>2021W15H17:00</t>
  </si>
  <si>
    <t>2021W15H18:00</t>
  </si>
  <si>
    <t>2021W15H19:00</t>
  </si>
  <si>
    <t>2021W15H20:00</t>
  </si>
  <si>
    <t>2021W15H21:00</t>
  </si>
  <si>
    <t>2021W15H22:00</t>
  </si>
  <si>
    <t>2021W15H23:00</t>
  </si>
  <si>
    <t>2021W16H00:00</t>
  </si>
  <si>
    <t>2021W16H01:00</t>
  </si>
  <si>
    <t>2021W16H02:00</t>
  </si>
  <si>
    <t>2021W16H03:00</t>
  </si>
  <si>
    <t>2021W16H04:00</t>
  </si>
  <si>
    <t>2021W16H05:00</t>
  </si>
  <si>
    <t>2021W16H06:00</t>
  </si>
  <si>
    <t>2021W16H07:00</t>
  </si>
  <si>
    <t>2021W16H08:00</t>
  </si>
  <si>
    <t>2021W16H09:00</t>
  </si>
  <si>
    <t>2021W16H10:00</t>
  </si>
  <si>
    <t>2021W16H11:00</t>
  </si>
  <si>
    <t>2021W16H12:00</t>
  </si>
  <si>
    <t>2021W16H13:00</t>
  </si>
  <si>
    <t>2021W16H14:00</t>
  </si>
  <si>
    <t>2021W16H15:00</t>
  </si>
  <si>
    <t>2021W16H16:00</t>
  </si>
  <si>
    <t>2021W16H17:00</t>
  </si>
  <si>
    <t>2021W16H18:00</t>
  </si>
  <si>
    <t>2021W16H19:00</t>
  </si>
  <si>
    <t>2021W16H20:00</t>
  </si>
  <si>
    <t>2021W16H21:00</t>
  </si>
  <si>
    <t>2021W16H22:00</t>
  </si>
  <si>
    <t>2021W16H23:00</t>
  </si>
  <si>
    <t>2021W17H00:00</t>
  </si>
  <si>
    <t>2021W17H01:00</t>
  </si>
  <si>
    <t>2021W17H02:00</t>
  </si>
  <si>
    <t>2021W17H03:00</t>
  </si>
  <si>
    <t>2021W17H04:00</t>
  </si>
  <si>
    <t>2021W17H05:00</t>
  </si>
  <si>
    <t>2021W17H06:00</t>
  </si>
  <si>
    <t>2021W17H07:00</t>
  </si>
  <si>
    <t>2021W17H08:00</t>
  </si>
  <si>
    <t>2021W17H09:00</t>
  </si>
  <si>
    <t>2021W17H10:00</t>
  </si>
  <si>
    <t>2021W17H11:00</t>
  </si>
  <si>
    <t>2021W17H12:00</t>
  </si>
  <si>
    <t>2021W17H13:00</t>
  </si>
  <si>
    <t>2021W17H14:00</t>
  </si>
  <si>
    <t>2021W17H15:00</t>
  </si>
  <si>
    <t>2021W17H16:00</t>
  </si>
  <si>
    <t>2021W17H17:00</t>
  </si>
  <si>
    <t>2021W17H18:00</t>
  </si>
  <si>
    <t>2021W17H19:00</t>
  </si>
  <si>
    <t>2021W17H20:00</t>
  </si>
  <si>
    <t>2021W17H21:00</t>
  </si>
  <si>
    <t>2021W17H22:00</t>
  </si>
  <si>
    <t>2021W17H23:00</t>
  </si>
  <si>
    <t>2021W18H00:00</t>
  </si>
  <si>
    <t>2021W18H01:00</t>
  </si>
  <si>
    <t>2021W18H02:00</t>
  </si>
  <si>
    <t>2021W18H03:00</t>
  </si>
  <si>
    <t>2021W18H04:00</t>
  </si>
  <si>
    <t>2021W18H05:00</t>
  </si>
  <si>
    <t>2021W18H06:00</t>
  </si>
  <si>
    <t>2021W18H07:00</t>
  </si>
  <si>
    <t>2021W18H08:00</t>
  </si>
  <si>
    <t>2021W18H09:00</t>
  </si>
  <si>
    <t>2021W18H10:00</t>
  </si>
  <si>
    <t>2021W18H11:00</t>
  </si>
  <si>
    <t>2021W18H12:00</t>
  </si>
  <si>
    <t>2021W18H13:00</t>
  </si>
  <si>
    <t>2021W18H14:00</t>
  </si>
  <si>
    <t>2021W18H15:00</t>
  </si>
  <si>
    <t>2021W18H16:00</t>
  </si>
  <si>
    <t>2021W18H17:00</t>
  </si>
  <si>
    <t>2021W18H18:00</t>
  </si>
  <si>
    <t>2021W18H19:00</t>
  </si>
  <si>
    <t>2021W18H20:00</t>
  </si>
  <si>
    <t>2021W18H21:00</t>
  </si>
  <si>
    <t>2021W18H22:00</t>
  </si>
  <si>
    <t>2021W18H23:00</t>
  </si>
  <si>
    <t>2021W19H00:00</t>
  </si>
  <si>
    <t>2021W19H01:00</t>
  </si>
  <si>
    <t>2021W19H02:00</t>
  </si>
  <si>
    <t>2021W19H03:00</t>
  </si>
  <si>
    <t>2021W19H04:00</t>
  </si>
  <si>
    <t>2021W19H05:00</t>
  </si>
  <si>
    <t>2021W19H06:00</t>
  </si>
  <si>
    <t>2021W19H07:00</t>
  </si>
  <si>
    <t>2021W19H08:00</t>
  </si>
  <si>
    <t>2021W19H09:00</t>
  </si>
  <si>
    <t>2021W19H10:00</t>
  </si>
  <si>
    <t>2021W19H11:00</t>
  </si>
  <si>
    <t>2021W19H12:00</t>
  </si>
  <si>
    <t>2021W19H13:00</t>
  </si>
  <si>
    <t>2021W19H14:00</t>
  </si>
  <si>
    <t>2021W19H15:00</t>
  </si>
  <si>
    <t>2021W19H16:00</t>
  </si>
  <si>
    <t>2021W19H17:00</t>
  </si>
  <si>
    <t>2021W19H18:00</t>
  </si>
  <si>
    <t>2021W19H19:00</t>
  </si>
  <si>
    <t>2021W19H20:00</t>
  </si>
  <si>
    <t>2021W19H21:00</t>
  </si>
  <si>
    <t>2021W19H22:00</t>
  </si>
  <si>
    <t>2021W19H23:00</t>
  </si>
  <si>
    <t>2021W20H00:00</t>
  </si>
  <si>
    <t>2021W20H01:00</t>
  </si>
  <si>
    <t>2021W20H02:00</t>
  </si>
  <si>
    <t>2021W20H03:00</t>
  </si>
  <si>
    <t>2021W20H04:00</t>
  </si>
  <si>
    <t>2021W20H05:00</t>
  </si>
  <si>
    <t>2021W20H06:00</t>
  </si>
  <si>
    <t>2021W20H07:00</t>
  </si>
  <si>
    <t>2021W20H08:00</t>
  </si>
  <si>
    <t>2021W20H09:00</t>
  </si>
  <si>
    <t>2021W20H10:00</t>
  </si>
  <si>
    <t>2021W20H11:00</t>
  </si>
  <si>
    <t>2021W20H12:00</t>
  </si>
  <si>
    <t>2021W20H13:00</t>
  </si>
  <si>
    <t>2021W20H14:00</t>
  </si>
  <si>
    <t>2021W20H15:00</t>
  </si>
  <si>
    <t>2021W20H16:00</t>
  </si>
  <si>
    <t>2021W20H17:00</t>
  </si>
  <si>
    <t>2021W20H18:00</t>
  </si>
  <si>
    <t>2021W20H19:00</t>
  </si>
  <si>
    <t>2021W20H20:00</t>
  </si>
  <si>
    <t>2021W20H21:00</t>
  </si>
  <si>
    <t>2021W20H22:00</t>
  </si>
  <si>
    <t>2021W20H23:00</t>
  </si>
  <si>
    <t>2021W21H00:00</t>
  </si>
  <si>
    <t>2021W21H01:00</t>
  </si>
  <si>
    <t>2021W21H02:00</t>
  </si>
  <si>
    <t>2021W21H03:00</t>
  </si>
  <si>
    <t>2021W21H04:00</t>
  </si>
  <si>
    <t>2021W21H05:00</t>
  </si>
  <si>
    <t>2021W21H06:00</t>
  </si>
  <si>
    <t>2021W21H07:00</t>
  </si>
  <si>
    <t>2021W21H08:00</t>
  </si>
  <si>
    <t>2021W21H09:00</t>
  </si>
  <si>
    <t>2021W21H10:00</t>
  </si>
  <si>
    <t>2021W21H11:00</t>
  </si>
  <si>
    <t>2021W21H12:00</t>
  </si>
  <si>
    <t>2021W21H13:00</t>
  </si>
  <si>
    <t>2021W21H14:00</t>
  </si>
  <si>
    <t>2021W21H15:00</t>
  </si>
  <si>
    <t>2021W21H16:00</t>
  </si>
  <si>
    <t>2021W21H17:00</t>
  </si>
  <si>
    <t>2021W21H18:00</t>
  </si>
  <si>
    <t>2021W21H19:00</t>
  </si>
  <si>
    <t>2021W21H20:00</t>
  </si>
  <si>
    <t>2021W21H21:00</t>
  </si>
  <si>
    <t>2021W21H22:00</t>
  </si>
  <si>
    <t>2021W21H23:00</t>
  </si>
  <si>
    <t>2021W22H00:00</t>
  </si>
  <si>
    <t>2021W22H01:00</t>
  </si>
  <si>
    <t>2021W22H02:00</t>
  </si>
  <si>
    <t>2021W22H03:00</t>
  </si>
  <si>
    <t>2021W22H04:00</t>
  </si>
  <si>
    <t>2021W22H05:00</t>
  </si>
  <si>
    <t>2021W22H06:00</t>
  </si>
  <si>
    <t>2021W22H07:00</t>
  </si>
  <si>
    <t>2021W22H08:00</t>
  </si>
  <si>
    <t>2021W22H09:00</t>
  </si>
  <si>
    <t>2021W22H10:00</t>
  </si>
  <si>
    <t>2021W22H11:00</t>
  </si>
  <si>
    <t>2021W22H12:00</t>
  </si>
  <si>
    <t>2021W22H13:00</t>
  </si>
  <si>
    <t>2021W22H14:00</t>
  </si>
  <si>
    <t>2021W22H15:00</t>
  </si>
  <si>
    <t>2021W22H16:00</t>
  </si>
  <si>
    <t>2021W22H17:00</t>
  </si>
  <si>
    <t>2021W22H18:00</t>
  </si>
  <si>
    <t>2021W22H19:00</t>
  </si>
  <si>
    <t>2021W22H20:00</t>
  </si>
  <si>
    <t>2021W22H21:00</t>
  </si>
  <si>
    <t>2021W22H22:00</t>
  </si>
  <si>
    <t>2021W22H23:00</t>
  </si>
  <si>
    <t>2021W23H00:00</t>
  </si>
  <si>
    <t>2021W23H01:00</t>
  </si>
  <si>
    <t>2021W23H02:00</t>
  </si>
  <si>
    <t>2021W23H03:00</t>
  </si>
  <si>
    <t>2021W23H04:00</t>
  </si>
  <si>
    <t>2021W23H05:00</t>
  </si>
  <si>
    <t>2021W23H06:00</t>
  </si>
  <si>
    <t>2021W23H07:00</t>
  </si>
  <si>
    <t>2021W23H08:00</t>
  </si>
  <si>
    <t>2021W23H09:00</t>
  </si>
  <si>
    <t>2021W23H10:00</t>
  </si>
  <si>
    <t>2021W23H11:00</t>
  </si>
  <si>
    <t>2021W23H12:00</t>
  </si>
  <si>
    <t>2021W23H13:00</t>
  </si>
  <si>
    <t>2021W23H14:00</t>
  </si>
  <si>
    <t>2021W23H15:00</t>
  </si>
  <si>
    <t>2021W23H16:00</t>
  </si>
  <si>
    <t>2021W23H17:00</t>
  </si>
  <si>
    <t>2021W23H18:00</t>
  </si>
  <si>
    <t>2021W23H19:00</t>
  </si>
  <si>
    <t>2021W23H20:00</t>
  </si>
  <si>
    <t>2021W23H21:00</t>
  </si>
  <si>
    <t>2021W23H22:00</t>
  </si>
  <si>
    <t>2021W23H23:00</t>
  </si>
  <si>
    <t>2021W24H00:00</t>
  </si>
  <si>
    <t>2021W24H01:00</t>
  </si>
  <si>
    <t>2021W24H02:00</t>
  </si>
  <si>
    <t>2021W24H03:00</t>
  </si>
  <si>
    <t>2021W24H04:00</t>
  </si>
  <si>
    <t>2021W24H05:00</t>
  </si>
  <si>
    <t>2021W24H06:00</t>
  </si>
  <si>
    <t>2021W24H07:00</t>
  </si>
  <si>
    <t>2021W24H08:00</t>
  </si>
  <si>
    <t>2021W24H09:00</t>
  </si>
  <si>
    <t>2021W24H10:00</t>
  </si>
  <si>
    <t>2021W24H11:00</t>
  </si>
  <si>
    <t>2021W24H12:00</t>
  </si>
  <si>
    <t>2021W24H13:00</t>
  </si>
  <si>
    <t>2021W24H14:00</t>
  </si>
  <si>
    <t>2021W24H15:00</t>
  </si>
  <si>
    <t>2021W24H16:00</t>
  </si>
  <si>
    <t>2021W24H17:00</t>
  </si>
  <si>
    <t>2021W24H18:00</t>
  </si>
  <si>
    <t>2021W24H19:00</t>
  </si>
  <si>
    <t>2021W24H20:00</t>
  </si>
  <si>
    <t>2021W24H21:00</t>
  </si>
  <si>
    <t>2021W24H22:00</t>
  </si>
  <si>
    <t>2021W24H23:00</t>
  </si>
  <si>
    <t>2021W25H00:00</t>
  </si>
  <si>
    <t>2021W25H01:00</t>
  </si>
  <si>
    <t>2021W25H02:00</t>
  </si>
  <si>
    <t>2021W25H03:00</t>
  </si>
  <si>
    <t>2021W25H04:00</t>
  </si>
  <si>
    <t>2021W25H05:00</t>
  </si>
  <si>
    <t>2021W25H06:00</t>
  </si>
  <si>
    <t>2021W25H07:00</t>
  </si>
  <si>
    <t>2021W25H08:00</t>
  </si>
  <si>
    <t>2021W25H09:00</t>
  </si>
  <si>
    <t>2021W25H10:00</t>
  </si>
  <si>
    <t>2021W25H11:00</t>
  </si>
  <si>
    <t>2021W25H12:00</t>
  </si>
  <si>
    <t>2021W25H13:00</t>
  </si>
  <si>
    <t>2021W25H14:00</t>
  </si>
  <si>
    <t>2021W25H15:00</t>
  </si>
  <si>
    <t>2021W25H16:00</t>
  </si>
  <si>
    <t>2021W25H17:00</t>
  </si>
  <si>
    <t>2021W25H18:00</t>
  </si>
  <si>
    <t>2021W25H19:00</t>
  </si>
  <si>
    <t>2021W25H20:00</t>
  </si>
  <si>
    <t>2021W25H21:00</t>
  </si>
  <si>
    <t>2021W25H22:00</t>
  </si>
  <si>
    <t>2021W25H23:00</t>
  </si>
  <si>
    <t>2021W26H00:00</t>
  </si>
  <si>
    <t>2021W26H01:00</t>
  </si>
  <si>
    <t>2021W26H02:00</t>
  </si>
  <si>
    <t>2021W26H03:00</t>
  </si>
  <si>
    <t>2021W26H04:00</t>
  </si>
  <si>
    <t>2021W26H05:00</t>
  </si>
  <si>
    <t>2021W26H06:00</t>
  </si>
  <si>
    <t>2021W26H07:00</t>
  </si>
  <si>
    <t>2021W26H08:00</t>
  </si>
  <si>
    <t>2021W26H09:00</t>
  </si>
  <si>
    <t>2021W26H10:00</t>
  </si>
  <si>
    <t>2021W26H11:00</t>
  </si>
  <si>
    <t>2021W26H12:00</t>
  </si>
  <si>
    <t>2021W26H13:00</t>
  </si>
  <si>
    <t>2021W26H14:00</t>
  </si>
  <si>
    <t>2021W26H15:00</t>
  </si>
  <si>
    <t>2021W26H16:00</t>
  </si>
  <si>
    <t>2021W26H17:00</t>
  </si>
  <si>
    <t>2021W26H18:00</t>
  </si>
  <si>
    <t>2021W26H19:00</t>
  </si>
  <si>
    <t>2021W26H20:00</t>
  </si>
  <si>
    <t>2021W26H21:00</t>
  </si>
  <si>
    <t>2021W26H22:00</t>
  </si>
  <si>
    <t>2021W26H23:00</t>
  </si>
  <si>
    <t>2021W27H00:00</t>
  </si>
  <si>
    <t>2021W27H01:00</t>
  </si>
  <si>
    <t>2021W27H02:00</t>
  </si>
  <si>
    <t>2021W27H03:00</t>
  </si>
  <si>
    <t>2021W27H04:00</t>
  </si>
  <si>
    <t>2021W27H05:00</t>
  </si>
  <si>
    <t>2021W27H06:00</t>
  </si>
  <si>
    <t>2021W27H07:00</t>
  </si>
  <si>
    <t>2021W27H08:00</t>
  </si>
  <si>
    <t>2021W27H09:00</t>
  </si>
  <si>
    <t>2021W27H10:00</t>
  </si>
  <si>
    <t>2021W27H11:00</t>
  </si>
  <si>
    <t>2021W27H12:00</t>
  </si>
  <si>
    <t>2021W27H13:00</t>
  </si>
  <si>
    <t>2021W27H14:00</t>
  </si>
  <si>
    <t>2021W27H15:00</t>
  </si>
  <si>
    <t>2021W27H16:00</t>
  </si>
  <si>
    <t>2021W27H17:00</t>
  </si>
  <si>
    <t>2021W27H18:00</t>
  </si>
  <si>
    <t>2021W27H19:00</t>
  </si>
  <si>
    <t>2021W27H20:00</t>
  </si>
  <si>
    <t>2021W27H21:00</t>
  </si>
  <si>
    <t>2021W27H22:00</t>
  </si>
  <si>
    <t>2021W27H23:00</t>
  </si>
  <si>
    <t>2021W28H00:00</t>
  </si>
  <si>
    <t>2021W28H01:00</t>
  </si>
  <si>
    <t>2021W28H02:00</t>
  </si>
  <si>
    <t>2021W28H03:00</t>
  </si>
  <si>
    <t>2021W28H04:00</t>
  </si>
  <si>
    <t>2021W28H05:00</t>
  </si>
  <si>
    <t>2021W28H06:00</t>
  </si>
  <si>
    <t>2021W28H07:00</t>
  </si>
  <si>
    <t>2021W28H08:00</t>
  </si>
  <si>
    <t>2021W28H09:00</t>
  </si>
  <si>
    <t>2021W28H10:00</t>
  </si>
  <si>
    <t>2021W28H11:00</t>
  </si>
  <si>
    <t>2021W28H12:00</t>
  </si>
  <si>
    <t>2021W28H13:00</t>
  </si>
  <si>
    <t>2021W28H14:00</t>
  </si>
  <si>
    <t>2021W28H15:00</t>
  </si>
  <si>
    <t>2021W28H16:00</t>
  </si>
  <si>
    <t>2021W28H17:00</t>
  </si>
  <si>
    <t>2021W28H18:00</t>
  </si>
  <si>
    <t>2021W28H19:00</t>
  </si>
  <si>
    <t>2021W28H20:00</t>
  </si>
  <si>
    <t>2021W28H21:00</t>
  </si>
  <si>
    <t>2021W28H22:00</t>
  </si>
  <si>
    <t>2021W28H23:00</t>
  </si>
  <si>
    <t>2021W29H00:00</t>
  </si>
  <si>
    <t>2021W29H01:00</t>
  </si>
  <si>
    <t>2021W29H02:00</t>
  </si>
  <si>
    <t>2021W29H03:00</t>
  </si>
  <si>
    <t>2021W29H04:00</t>
  </si>
  <si>
    <t>2021W29H05:00</t>
  </si>
  <si>
    <t>2021W29H06:00</t>
  </si>
  <si>
    <t>2021W29H07:00</t>
  </si>
  <si>
    <t>2021W29H08:00</t>
  </si>
  <si>
    <t>2021W29H09:00</t>
  </si>
  <si>
    <t>2021W29H10:00</t>
  </si>
  <si>
    <t>2021W29H11:00</t>
  </si>
  <si>
    <t>2021W29H12:00</t>
  </si>
  <si>
    <t>2021W29H13:00</t>
  </si>
  <si>
    <t>2021W29H14:00</t>
  </si>
  <si>
    <t>2021W29H15:00</t>
  </si>
  <si>
    <t>2021W29H16:00</t>
  </si>
  <si>
    <t>2021W29H17:00</t>
  </si>
  <si>
    <t>2021W29H18:00</t>
  </si>
  <si>
    <t>2021W29H19:00</t>
  </si>
  <si>
    <t>2021W29H20:00</t>
  </si>
  <si>
    <t>2021W29H21:00</t>
  </si>
  <si>
    <t>2021W29H22:00</t>
  </si>
  <si>
    <t>2021W29H23:00</t>
  </si>
  <si>
    <t>2021W30H00:00</t>
  </si>
  <si>
    <t>2021W30H01:00</t>
  </si>
  <si>
    <t>2021W30H02:00</t>
  </si>
  <si>
    <t>2021W30H03:00</t>
  </si>
  <si>
    <t>2021W30H04:00</t>
  </si>
  <si>
    <t>2021W30H05:00</t>
  </si>
  <si>
    <t>2021W30H06:00</t>
  </si>
  <si>
    <t>2021W30H07:00</t>
  </si>
  <si>
    <t>2021W30H08:00</t>
  </si>
  <si>
    <t>2021W30H09:00</t>
  </si>
  <si>
    <t>2021W30H10:00</t>
  </si>
  <si>
    <t>2021W30H11:00</t>
  </si>
  <si>
    <t>2021W30H12:00</t>
  </si>
  <si>
    <t>2021W30H13:00</t>
  </si>
  <si>
    <t>2021W30H14:00</t>
  </si>
  <si>
    <t>2021W30H15:00</t>
  </si>
  <si>
    <t>2021W30H16:00</t>
  </si>
  <si>
    <t>2021W30H17:00</t>
  </si>
  <si>
    <t>2021W30H18:00</t>
  </si>
  <si>
    <t>2021W30H19:00</t>
  </si>
  <si>
    <t>2021W30H20:00</t>
  </si>
  <si>
    <t>2021W30H21:00</t>
  </si>
  <si>
    <t>2021W30H22:00</t>
  </si>
  <si>
    <t>2021W30H23:00</t>
  </si>
  <si>
    <t>2021W31H00:00</t>
  </si>
  <si>
    <t>2021W31H01:00</t>
  </si>
  <si>
    <t>2021W31H02:00</t>
  </si>
  <si>
    <t>2021W31H03:00</t>
  </si>
  <si>
    <t>2021W31H04:00</t>
  </si>
  <si>
    <t>2021W31H05:00</t>
  </si>
  <si>
    <t>2021W31H06:00</t>
  </si>
  <si>
    <t>2021W31H07:00</t>
  </si>
  <si>
    <t>2021W31H08:00</t>
  </si>
  <si>
    <t>2021W31H09:00</t>
  </si>
  <si>
    <t>2021W31H10:00</t>
  </si>
  <si>
    <t>2021W31H11:00</t>
  </si>
  <si>
    <t>2021W31H12:00</t>
  </si>
  <si>
    <t>2021W31H13:00</t>
  </si>
  <si>
    <t>2021W31H14:00</t>
  </si>
  <si>
    <t>2021W31H15:00</t>
  </si>
  <si>
    <t>2021W31H16:00</t>
  </si>
  <si>
    <t>2021W31H17:00</t>
  </si>
  <si>
    <t>2021W31H18:00</t>
  </si>
  <si>
    <t>2021W31H19:00</t>
  </si>
  <si>
    <t>2021W31H20:00</t>
  </si>
  <si>
    <t>2021W31H21:00</t>
  </si>
  <si>
    <t>2021W31H22:00</t>
  </si>
  <si>
    <t>2021W31H23:00</t>
  </si>
  <si>
    <t>2021W32H00:00</t>
  </si>
  <si>
    <t>2021W32H01:00</t>
  </si>
  <si>
    <t>2021W32H02:00</t>
  </si>
  <si>
    <t>2021W32H03:00</t>
  </si>
  <si>
    <t>2021W32H04:00</t>
  </si>
  <si>
    <t>2021W32H05:00</t>
  </si>
  <si>
    <t>2021W32H06:00</t>
  </si>
  <si>
    <t>2021W32H07:00</t>
  </si>
  <si>
    <t>2021W32H08:00</t>
  </si>
  <si>
    <t>2021W32H09:00</t>
  </si>
  <si>
    <t>2021W32H10:00</t>
  </si>
  <si>
    <t>2021W32H11:00</t>
  </si>
  <si>
    <t>2021W32H12:00</t>
  </si>
  <si>
    <t>2021W32H13:00</t>
  </si>
  <si>
    <t>2021W32H14:00</t>
  </si>
  <si>
    <t>2021W32H15:00</t>
  </si>
  <si>
    <t>2021W32H16:00</t>
  </si>
  <si>
    <t>2021W32H17:00</t>
  </si>
  <si>
    <t>2021W32H18:00</t>
  </si>
  <si>
    <t>2021W32H19:00</t>
  </si>
  <si>
    <t>2021W32H20:00</t>
  </si>
  <si>
    <t>2021W32H21:00</t>
  </si>
  <si>
    <t>2021W32H22:00</t>
  </si>
  <si>
    <t>2021W32H23:00</t>
  </si>
  <si>
    <t>2021W33H00:00</t>
  </si>
  <si>
    <t>2021W33H01:00</t>
  </si>
  <si>
    <t>2021W33H02:00</t>
  </si>
  <si>
    <t>2021W33H03:00</t>
  </si>
  <si>
    <t>2021W33H04:00</t>
  </si>
  <si>
    <t>2021W33H05:00</t>
  </si>
  <si>
    <t>2021W33H06:00</t>
  </si>
  <si>
    <t>2021W33H07:00</t>
  </si>
  <si>
    <t>2021W33H08:00</t>
  </si>
  <si>
    <t>2021W33H09:00</t>
  </si>
  <si>
    <t>2021W33H10:00</t>
  </si>
  <si>
    <t>2021W33H11:00</t>
  </si>
  <si>
    <t>2021W33H12:00</t>
  </si>
  <si>
    <t>2021W33H13:00</t>
  </si>
  <si>
    <t>2021W33H14:00</t>
  </si>
  <si>
    <t>2021W33H15:00</t>
  </si>
  <si>
    <t>2021W33H16:00</t>
  </si>
  <si>
    <t>2021W33H17:00</t>
  </si>
  <si>
    <t>2021W33H18:00</t>
  </si>
  <si>
    <t>2021W33H19:00</t>
  </si>
  <si>
    <t>2021W33H20:00</t>
  </si>
  <si>
    <t>2021W33H21:00</t>
  </si>
  <si>
    <t>2021W33H22:00</t>
  </si>
  <si>
    <t>2021W33H23:00</t>
  </si>
  <si>
    <t>2021W34H00:00</t>
  </si>
  <si>
    <t>2021W34H01:00</t>
  </si>
  <si>
    <t>2021W34H02:00</t>
  </si>
  <si>
    <t>2021W34H03:00</t>
  </si>
  <si>
    <t>2021W34H04:00</t>
  </si>
  <si>
    <t>2021W34H05:00</t>
  </si>
  <si>
    <t>2021W34H06:00</t>
  </si>
  <si>
    <t>2021W34H07:00</t>
  </si>
  <si>
    <t>2021W34H08:00</t>
  </si>
  <si>
    <t>2021W34H09:00</t>
  </si>
  <si>
    <t>2021W34H10:00</t>
  </si>
  <si>
    <t>2021W34H11:00</t>
  </si>
  <si>
    <t>2021W34H12:00</t>
  </si>
  <si>
    <t>2021W34H13:00</t>
  </si>
  <si>
    <t>2021W34H14:00</t>
  </si>
  <si>
    <t>2021W34H15:00</t>
  </si>
  <si>
    <t>2021W34H16:00</t>
  </si>
  <si>
    <t>2021W34H17:00</t>
  </si>
  <si>
    <t>2021W34H18:00</t>
  </si>
  <si>
    <t>2021W34H19:00</t>
  </si>
  <si>
    <t>2021W34H20:00</t>
  </si>
  <si>
    <t>2021W34H21:00</t>
  </si>
  <si>
    <t>2021W34H22:00</t>
  </si>
  <si>
    <t>2021W34H23:00</t>
  </si>
  <si>
    <t>2021W35H00:00</t>
  </si>
  <si>
    <t>2021W35H01:00</t>
  </si>
  <si>
    <t>2021W35H02:00</t>
  </si>
  <si>
    <t>2021W35H03:00</t>
  </si>
  <si>
    <t>2021W35H04:00</t>
  </si>
  <si>
    <t>2021W35H05:00</t>
  </si>
  <si>
    <t>2021W35H06:00</t>
  </si>
  <si>
    <t>2021W35H07:00</t>
  </si>
  <si>
    <t>2021W35H08:00</t>
  </si>
  <si>
    <t>2021W35H09:00</t>
  </si>
  <si>
    <t>2021W35H10:00</t>
  </si>
  <si>
    <t>2021W35H11:00</t>
  </si>
  <si>
    <t>2021W35H12:00</t>
  </si>
  <si>
    <t>2021W35H13:00</t>
  </si>
  <si>
    <t>2021W35H14:00</t>
  </si>
  <si>
    <t>2021W35H15:00</t>
  </si>
  <si>
    <t>2021W35H16:00</t>
  </si>
  <si>
    <t>2021W35H17:00</t>
  </si>
  <si>
    <t>2021W35H18:00</t>
  </si>
  <si>
    <t>2021W35H19:00</t>
  </si>
  <si>
    <t>2021W35H20:00</t>
  </si>
  <si>
    <t>2021W35H21:00</t>
  </si>
  <si>
    <t>2021W35H22:00</t>
  </si>
  <si>
    <t>2021W35H23:00</t>
  </si>
  <si>
    <t>2021W36H00:00</t>
  </si>
  <si>
    <t>2021W36H01:00</t>
  </si>
  <si>
    <t>2021W36H02:00</t>
  </si>
  <si>
    <t>2021W36H03:00</t>
  </si>
  <si>
    <t>2021W36H04:00</t>
  </si>
  <si>
    <t>2021W36H05:00</t>
  </si>
  <si>
    <t>2021W36H06:00</t>
  </si>
  <si>
    <t>2021W36H07:00</t>
  </si>
  <si>
    <t>2021W36H08:00</t>
  </si>
  <si>
    <t>2021W36H09:00</t>
  </si>
  <si>
    <t>2021W36H10:00</t>
  </si>
  <si>
    <t>2021W36H11:00</t>
  </si>
  <si>
    <t>2021W36H12:00</t>
  </si>
  <si>
    <t>2021W36H13:00</t>
  </si>
  <si>
    <t>2021W36H14:00</t>
  </si>
  <si>
    <t>2021W36H15:00</t>
  </si>
  <si>
    <t>2021W36H16:00</t>
  </si>
  <si>
    <t>2021W36H17:00</t>
  </si>
  <si>
    <t>2021W36H18:00</t>
  </si>
  <si>
    <t>2021W36H19:00</t>
  </si>
  <si>
    <t>2021W36H20:00</t>
  </si>
  <si>
    <t>2021W36H21:00</t>
  </si>
  <si>
    <t>2021W36H22:00</t>
  </si>
  <si>
    <t>2021W36H23:00</t>
  </si>
  <si>
    <t>2021W37H00:00</t>
  </si>
  <si>
    <t>2021W37H01:00</t>
  </si>
  <si>
    <t>2021W37H02:00</t>
  </si>
  <si>
    <t>2021W37H03:00</t>
  </si>
  <si>
    <t>2021W37H04:00</t>
  </si>
  <si>
    <t>2021W37H05:00</t>
  </si>
  <si>
    <t>2021W37H06:00</t>
  </si>
  <si>
    <t>2021W37H07:00</t>
  </si>
  <si>
    <t>2021W37H08:00</t>
  </si>
  <si>
    <t>2021W37H09:00</t>
  </si>
  <si>
    <t>2021W37H10:00</t>
  </si>
  <si>
    <t>2021W37H11:00</t>
  </si>
  <si>
    <t>2021W37H12:00</t>
  </si>
  <si>
    <t>2021W37H13:00</t>
  </si>
  <si>
    <t>2021W37H14:00</t>
  </si>
  <si>
    <t>2021W37H15:00</t>
  </si>
  <si>
    <t>2021W37H16:00</t>
  </si>
  <si>
    <t>2021W37H17:00</t>
  </si>
  <si>
    <t>2021W37H18:00</t>
  </si>
  <si>
    <t>2021W37H19:00</t>
  </si>
  <si>
    <t>2021W37H20:00</t>
  </si>
  <si>
    <t>2021W37H21:00</t>
  </si>
  <si>
    <t>2021W37H22:00</t>
  </si>
  <si>
    <t>2021W37H23:00</t>
  </si>
  <si>
    <t>2021W38H00:00</t>
  </si>
  <si>
    <t>2021W38H01:00</t>
  </si>
  <si>
    <t>2021W38H02:00</t>
  </si>
  <si>
    <t>2021W38H03:00</t>
  </si>
  <si>
    <t>2021W38H04:00</t>
  </si>
  <si>
    <t>2021W38H05:00</t>
  </si>
  <si>
    <t>2021W38H06:00</t>
  </si>
  <si>
    <t>2021W38H07:00</t>
  </si>
  <si>
    <t>2021W38H08:00</t>
  </si>
  <si>
    <t>2021W38H09:00</t>
  </si>
  <si>
    <t>2021W38H10:00</t>
  </si>
  <si>
    <t>2021W38H11:00</t>
  </si>
  <si>
    <t>2021W38H12:00</t>
  </si>
  <si>
    <t>2021W38H13:00</t>
  </si>
  <si>
    <t>2021W38H14:00</t>
  </si>
  <si>
    <t>2021W38H15:00</t>
  </si>
  <si>
    <t>2021W38H16:00</t>
  </si>
  <si>
    <t>2021W38H17:00</t>
  </si>
  <si>
    <t>2021W38H18:00</t>
  </si>
  <si>
    <t>2021W38H19:00</t>
  </si>
  <si>
    <t>2021W38H20:00</t>
  </si>
  <si>
    <t>2021W38H21:00</t>
  </si>
  <si>
    <t>2021W38H22:00</t>
  </si>
  <si>
    <t>2021W38H23:00</t>
  </si>
  <si>
    <t>2021W39H00:00</t>
  </si>
  <si>
    <t>2021W39H01:00</t>
  </si>
  <si>
    <t>2021W39H02:00</t>
  </si>
  <si>
    <t>2021W39H03:00</t>
  </si>
  <si>
    <t>2021W39H04:00</t>
  </si>
  <si>
    <t>2021W39H05:00</t>
  </si>
  <si>
    <t>2021W39H06:00</t>
  </si>
  <si>
    <t>2021W39H07:00</t>
  </si>
  <si>
    <t>2021W39H08:00</t>
  </si>
  <si>
    <t>2021W39H09:00</t>
  </si>
  <si>
    <t>2021W39H10:00</t>
  </si>
  <si>
    <t>2021W39H11:00</t>
  </si>
  <si>
    <t>2021W39H12:00</t>
  </si>
  <si>
    <t>2021W39H13:00</t>
  </si>
  <si>
    <t>2021W39H14:00</t>
  </si>
  <si>
    <t>2021W39H15:00</t>
  </si>
  <si>
    <t>2021W39H16:00</t>
  </si>
  <si>
    <t>2021W39H17:00</t>
  </si>
  <si>
    <t>2021W39H18:00</t>
  </si>
  <si>
    <t>2021W39H19:00</t>
  </si>
  <si>
    <t>2021W39H20:00</t>
  </si>
  <si>
    <t>2021W39H21:00</t>
  </si>
  <si>
    <t>2021W39H22:00</t>
  </si>
  <si>
    <t>2021W39H23:00</t>
  </si>
  <si>
    <t>2021W40H00:00</t>
  </si>
  <si>
    <t>2021W40H01:00</t>
  </si>
  <si>
    <t>2021W40H02:00</t>
  </si>
  <si>
    <t>2021W40H03:00</t>
  </si>
  <si>
    <t>2021W40H04:00</t>
  </si>
  <si>
    <t>2021W40H05:00</t>
  </si>
  <si>
    <t>2021W40H06:00</t>
  </si>
  <si>
    <t>2021W40H07:00</t>
  </si>
  <si>
    <t>2021W40H08:00</t>
  </si>
  <si>
    <t>2021W40H09:00</t>
  </si>
  <si>
    <t>2021W40H10:00</t>
  </si>
  <si>
    <t>2021W40H11:00</t>
  </si>
  <si>
    <t>2021W40H12:00</t>
  </si>
  <si>
    <t>2021W40H13:00</t>
  </si>
  <si>
    <t>2021W40H14:00</t>
  </si>
  <si>
    <t>2021W40H15:00</t>
  </si>
  <si>
    <t>2021W40H16:00</t>
  </si>
  <si>
    <t>2021W40H17:00</t>
  </si>
  <si>
    <t>2021W40H18:00</t>
  </si>
  <si>
    <t>2021W40H19:00</t>
  </si>
  <si>
    <t>2021W40H20:00</t>
  </si>
  <si>
    <t>2021W40H21:00</t>
  </si>
  <si>
    <t>2021W40H22:00</t>
  </si>
  <si>
    <t>2021W40H23:00</t>
  </si>
  <si>
    <t>2021W41H00:00</t>
  </si>
  <si>
    <t>2021W41H01:00</t>
  </si>
  <si>
    <t>2021W41H02:00</t>
  </si>
  <si>
    <t>2021W41H03:00</t>
  </si>
  <si>
    <t>2021W41H04:00</t>
  </si>
  <si>
    <t>2021W41H05:00</t>
  </si>
  <si>
    <t>2021W41H06:00</t>
  </si>
  <si>
    <t>2021W41H07:00</t>
  </si>
  <si>
    <t>2021W41H08:00</t>
  </si>
  <si>
    <t>2021W41H09:00</t>
  </si>
  <si>
    <t>2021W41H10:00</t>
  </si>
  <si>
    <t>2021W41H11:00</t>
  </si>
  <si>
    <t>2021W41H12:00</t>
  </si>
  <si>
    <t>2021W41H13:00</t>
  </si>
  <si>
    <t>2021W41H14:00</t>
  </si>
  <si>
    <t>2021W41H15:00</t>
  </si>
  <si>
    <t>2021W41H16:00</t>
  </si>
  <si>
    <t>2021W41H17:00</t>
  </si>
  <si>
    <t>2021W41H18:00</t>
  </si>
  <si>
    <t>2021W41H19:00</t>
  </si>
  <si>
    <t>2021W41H20:00</t>
  </si>
  <si>
    <t>2021W41H21:00</t>
  </si>
  <si>
    <t>2021W41H22:00</t>
  </si>
  <si>
    <t>2021W41H23:00</t>
  </si>
  <si>
    <t>2021W42H00:00</t>
  </si>
  <si>
    <t>2021W42H01:00</t>
  </si>
  <si>
    <t>2021W42H02:00</t>
  </si>
  <si>
    <t>2021W42H03:00</t>
  </si>
  <si>
    <t>2021W42H04:00</t>
  </si>
  <si>
    <t>2021W42H05:00</t>
  </si>
  <si>
    <t>2021W42H06:00</t>
  </si>
  <si>
    <t>2021W42H07:00</t>
  </si>
  <si>
    <t>2021W42H08:00</t>
  </si>
  <si>
    <t>2021W42H09:00</t>
  </si>
  <si>
    <t>2021W42H10:00</t>
  </si>
  <si>
    <t>2021W42H11:00</t>
  </si>
  <si>
    <t>2021W42H12:00</t>
  </si>
  <si>
    <t>2021W42H13:00</t>
  </si>
  <si>
    <t>2021W42H14:00</t>
  </si>
  <si>
    <t>2021W42H15:00</t>
  </si>
  <si>
    <t>2021W42H16:00</t>
  </si>
  <si>
    <t>2021W42H17:00</t>
  </si>
  <si>
    <t>2021W42H18:00</t>
  </si>
  <si>
    <t>2021W42H19:00</t>
  </si>
  <si>
    <t>2021W42H20:00</t>
  </si>
  <si>
    <t>2021W42H21:00</t>
  </si>
  <si>
    <t>2021W42H22:00</t>
  </si>
  <si>
    <t>2021W42H23:00</t>
  </si>
  <si>
    <t>2021W43H00:00</t>
  </si>
  <si>
    <t>2021W43H01:00</t>
  </si>
  <si>
    <t>2021W43H02:00</t>
  </si>
  <si>
    <t>2021W43H03:00</t>
  </si>
  <si>
    <t>2021W43H04:00</t>
  </si>
  <si>
    <t>2021W43H05:00</t>
  </si>
  <si>
    <t>2021W43H06:00</t>
  </si>
  <si>
    <t>2021W43H07:00</t>
  </si>
  <si>
    <t>2021W43H08:00</t>
  </si>
  <si>
    <t>2021W43H09:00</t>
  </si>
  <si>
    <t>2021W43H10:00</t>
  </si>
  <si>
    <t>2021W43H11:00</t>
  </si>
  <si>
    <t>2021W43H12:00</t>
  </si>
  <si>
    <t>2021W43H13:00</t>
  </si>
  <si>
    <t>2021W43H14:00</t>
  </si>
  <si>
    <t>2021W43H15:00</t>
  </si>
  <si>
    <t>2021W43H16:00</t>
  </si>
  <si>
    <t>2021W43H17:00</t>
  </si>
  <si>
    <t>2021W43H18:00</t>
  </si>
  <si>
    <t>2021W43H19:00</t>
  </si>
  <si>
    <t>2021W43H20:00</t>
  </si>
  <si>
    <t>2021W43H21:00</t>
  </si>
  <si>
    <t>2021W43H22:00</t>
  </si>
  <si>
    <t>2021W43H23:00</t>
  </si>
  <si>
    <t>2021W44H00:00</t>
  </si>
  <si>
    <t>2021W44H01:00</t>
  </si>
  <si>
    <t>2021W44H02:00</t>
  </si>
  <si>
    <t>2021W44H03:00</t>
  </si>
  <si>
    <t>2021W44H04:00</t>
  </si>
  <si>
    <t>2021W44H05:00</t>
  </si>
  <si>
    <t>2021W44H06:00</t>
  </si>
  <si>
    <t>2021W44H07:00</t>
  </si>
  <si>
    <t>2021W44H08:00</t>
  </si>
  <si>
    <t>2021W44H09:00</t>
  </si>
  <si>
    <t>2021W44H10:00</t>
  </si>
  <si>
    <t>2021W44H11:00</t>
  </si>
  <si>
    <t>2021W44H12:00</t>
  </si>
  <si>
    <t>2021W44H13:00</t>
  </si>
  <si>
    <t>2021W44H14:00</t>
  </si>
  <si>
    <t>2021W44H15:00</t>
  </si>
  <si>
    <t>2021W44H16:00</t>
  </si>
  <si>
    <t>2021W44H17:00</t>
  </si>
  <si>
    <t>2021W44H18:00</t>
  </si>
  <si>
    <t>2021W44H19:00</t>
  </si>
  <si>
    <t>2021W44H20:00</t>
  </si>
  <si>
    <t>2021W44H21:00</t>
  </si>
  <si>
    <t>2021W44H22:00</t>
  </si>
  <si>
    <t>2021W44H23:00</t>
  </si>
  <si>
    <t>2021W45H00:00</t>
  </si>
  <si>
    <t>2021W45H01:00</t>
  </si>
  <si>
    <t>2021W45H02:00</t>
  </si>
  <si>
    <t>2021W45H03:00</t>
  </si>
  <si>
    <t>2021W45H04:00</t>
  </si>
  <si>
    <t>2021W45H05:00</t>
  </si>
  <si>
    <t>2021W45H06:00</t>
  </si>
  <si>
    <t>2021W45H07:00</t>
  </si>
  <si>
    <t>2021W45H08:00</t>
  </si>
  <si>
    <t>2021W45H09:00</t>
  </si>
  <si>
    <t>2021W45H10:00</t>
  </si>
  <si>
    <t>2021W45H11:00</t>
  </si>
  <si>
    <t>2021W45H12:00</t>
  </si>
  <si>
    <t>2021W45H13:00</t>
  </si>
  <si>
    <t>2021W45H14:00</t>
  </si>
  <si>
    <t>2021W45H15:00</t>
  </si>
  <si>
    <t>2021W45H16:00</t>
  </si>
  <si>
    <t>2021W45H17:00</t>
  </si>
  <si>
    <t>2021W45H18:00</t>
  </si>
  <si>
    <t>2021W45H19:00</t>
  </si>
  <si>
    <t>2021W45H20:00</t>
  </si>
  <si>
    <t>2021W45H21:00</t>
  </si>
  <si>
    <t>2021W45H22:00</t>
  </si>
  <si>
    <t>2021W45H23:00</t>
  </si>
  <si>
    <t>2021W46H00:00</t>
  </si>
  <si>
    <t>2021W46H01:00</t>
  </si>
  <si>
    <t>2021W46H02:00</t>
  </si>
  <si>
    <t>2021W46H03:00</t>
  </si>
  <si>
    <t>2021W46H04:00</t>
  </si>
  <si>
    <t>2021W46H05:00</t>
  </si>
  <si>
    <t>2021W46H06:00</t>
  </si>
  <si>
    <t>2021W46H07:00</t>
  </si>
  <si>
    <t>2021W46H08:00</t>
  </si>
  <si>
    <t>2021W46H09:00</t>
  </si>
  <si>
    <t>2021W46H10:00</t>
  </si>
  <si>
    <t>2021W46H11:00</t>
  </si>
  <si>
    <t>2021W46H12:00</t>
  </si>
  <si>
    <t>2021W46H13:00</t>
  </si>
  <si>
    <t>2021W46H14:00</t>
  </si>
  <si>
    <t>2021W46H15:00</t>
  </si>
  <si>
    <t>2021W46H16:00</t>
  </si>
  <si>
    <t>2021W46H17:00</t>
  </si>
  <si>
    <t>2021W46H18:00</t>
  </si>
  <si>
    <t>2021W46H19:00</t>
  </si>
  <si>
    <t>2021W46H20:00</t>
  </si>
  <si>
    <t>2021W46H21:00</t>
  </si>
  <si>
    <t>2021W46H22:00</t>
  </si>
  <si>
    <t>2021W46H23:00</t>
  </si>
  <si>
    <t>2021W47H00:00</t>
  </si>
  <si>
    <t>2021W47H01:00</t>
  </si>
  <si>
    <t>2021W47H02:00</t>
  </si>
  <si>
    <t>2021W47H03:00</t>
  </si>
  <si>
    <t>2021W47H04:00</t>
  </si>
  <si>
    <t>2021W47H05:00</t>
  </si>
  <si>
    <t>2021W47H06:00</t>
  </si>
  <si>
    <t>2021W47H07:00</t>
  </si>
  <si>
    <t>2021W47H08:00</t>
  </si>
  <si>
    <t>2021W47H09:00</t>
  </si>
  <si>
    <t>2021W47H10:00</t>
  </si>
  <si>
    <t>2021W47H11:00</t>
  </si>
  <si>
    <t>2021W47H12:00</t>
  </si>
  <si>
    <t>2021W47H13:00</t>
  </si>
  <si>
    <t>2021W47H14:00</t>
  </si>
  <si>
    <t>2021W47H15:00</t>
  </si>
  <si>
    <t>2021W47H16:00</t>
  </si>
  <si>
    <t>2021W47H17:00</t>
  </si>
  <si>
    <t>2021W47H18:00</t>
  </si>
  <si>
    <t>2021W47H19:00</t>
  </si>
  <si>
    <t>2021W47H20:00</t>
  </si>
  <si>
    <t>2021W47H21:00</t>
  </si>
  <si>
    <t>2021W47H22:00</t>
  </si>
  <si>
    <t>2021W47H23:00</t>
  </si>
  <si>
    <t>2021W48H00:00</t>
  </si>
  <si>
    <t>2021W48H01:00</t>
  </si>
  <si>
    <t>2021W48H02:00</t>
  </si>
  <si>
    <t>2021W48H03:00</t>
  </si>
  <si>
    <t>2021W48H04:00</t>
  </si>
  <si>
    <t>2021W48H05:00</t>
  </si>
  <si>
    <t>2021W48H06:00</t>
  </si>
  <si>
    <t>2021W48H07:00</t>
  </si>
  <si>
    <t>2021W48H08:00</t>
  </si>
  <si>
    <t>2021W48H09:00</t>
  </si>
  <si>
    <t>2021W48H10:00</t>
  </si>
  <si>
    <t>2021W48H11:00</t>
  </si>
  <si>
    <t>2021W48H12:00</t>
  </si>
  <si>
    <t>2021W48H13:00</t>
  </si>
  <si>
    <t>2021W48H14:00</t>
  </si>
  <si>
    <t>2021W48H15:00</t>
  </si>
  <si>
    <t>2021W48H16:00</t>
  </si>
  <si>
    <t>2021W48H17:00</t>
  </si>
  <si>
    <t>2021W48H18:00</t>
  </si>
  <si>
    <t>2021W48H19:00</t>
  </si>
  <si>
    <t>2021W48H20:00</t>
  </si>
  <si>
    <t>2021W48H21:00</t>
  </si>
  <si>
    <t>2021W48H22:00</t>
  </si>
  <si>
    <t>2021W48H23:00</t>
  </si>
  <si>
    <t>2021W49H00:00</t>
  </si>
  <si>
    <t>2021W49H01:00</t>
  </si>
  <si>
    <t>2021W49H02:00</t>
  </si>
  <si>
    <t>2021W49H03:00</t>
  </si>
  <si>
    <t>2021W49H04:00</t>
  </si>
  <si>
    <t>2021W49H05:00</t>
  </si>
  <si>
    <t>2021W49H06:00</t>
  </si>
  <si>
    <t>2021W49H07:00</t>
  </si>
  <si>
    <t>2021W49H08:00</t>
  </si>
  <si>
    <t>2021W49H09:00</t>
  </si>
  <si>
    <t>2021W49H10:00</t>
  </si>
  <si>
    <t>2021W49H11:00</t>
  </si>
  <si>
    <t>2021W49H12:00</t>
  </si>
  <si>
    <t>2021W49H13:00</t>
  </si>
  <si>
    <t>2021W49H14:00</t>
  </si>
  <si>
    <t>2021W49H15:00</t>
  </si>
  <si>
    <t>2021W49H16:00</t>
  </si>
  <si>
    <t>2021W49H17:00</t>
  </si>
  <si>
    <t>2021W49H18:00</t>
  </si>
  <si>
    <t>2021W49H19:00</t>
  </si>
  <si>
    <t>2021W49H20:00</t>
  </si>
  <si>
    <t>2021W49H21:00</t>
  </si>
  <si>
    <t>2021W49H22:00</t>
  </si>
  <si>
    <t>2021W49H23:00</t>
  </si>
  <si>
    <t>2021W50H00:00</t>
  </si>
  <si>
    <t>2021W50H01:00</t>
  </si>
  <si>
    <t>2021W50H02:00</t>
  </si>
  <si>
    <t>2021W50H03:00</t>
  </si>
  <si>
    <t>2021W50H04:00</t>
  </si>
  <si>
    <t>2021W50H05:00</t>
  </si>
  <si>
    <t>2021W50H06:00</t>
  </si>
  <si>
    <t>2021W50H07:00</t>
  </si>
  <si>
    <t>2021W50H08:00</t>
  </si>
  <si>
    <t>2021W50H09:00</t>
  </si>
  <si>
    <t>2021W50H10:00</t>
  </si>
  <si>
    <t>2021W50H11:00</t>
  </si>
  <si>
    <t>2021W50H12:00</t>
  </si>
  <si>
    <t>2021W50H13:00</t>
  </si>
  <si>
    <t>2021W50H14:00</t>
  </si>
  <si>
    <t>2021W50H15:00</t>
  </si>
  <si>
    <t>2021W50H16:00</t>
  </si>
  <si>
    <t>2021W50H17:00</t>
  </si>
  <si>
    <t>2021W50H18:00</t>
  </si>
  <si>
    <t>2021W50H19:00</t>
  </si>
  <si>
    <t>2021W50H20:00</t>
  </si>
  <si>
    <t>2021W50H21:00</t>
  </si>
  <si>
    <t>2021W50H22:00</t>
  </si>
  <si>
    <t>2021W50H23:00</t>
  </si>
  <si>
    <t>2021W51H00:00</t>
  </si>
  <si>
    <t>2021W51H01:00</t>
  </si>
  <si>
    <t>2021W51H02:00</t>
  </si>
  <si>
    <t>2021W51H03:00</t>
  </si>
  <si>
    <t>2021W51H04:00</t>
  </si>
  <si>
    <t>2021W51H05:00</t>
  </si>
  <si>
    <t>2021W51H06:00</t>
  </si>
  <si>
    <t>2021W51H07:00</t>
  </si>
  <si>
    <t>2021W51H08:00</t>
  </si>
  <si>
    <t>2021W51H09:00</t>
  </si>
  <si>
    <t>2021W51H10:00</t>
  </si>
  <si>
    <t>2021W51H11:00</t>
  </si>
  <si>
    <t>2021W51H12:00</t>
  </si>
  <si>
    <t>2021W51H13:00</t>
  </si>
  <si>
    <t>2021W51H14:00</t>
  </si>
  <si>
    <t>2021W51H15:00</t>
  </si>
  <si>
    <t>2021W51H16:00</t>
  </si>
  <si>
    <t>2021W51H17:00</t>
  </si>
  <si>
    <t>2021W51H18:00</t>
  </si>
  <si>
    <t>2021W51H19:00</t>
  </si>
  <si>
    <t>2021W51H20:00</t>
  </si>
  <si>
    <t>2021W51H21:00</t>
  </si>
  <si>
    <t>2021W51H22:00</t>
  </si>
  <si>
    <t>2021W51H23:00</t>
  </si>
  <si>
    <t>2021W52H00:00</t>
  </si>
  <si>
    <t>2021W52H01:00</t>
  </si>
  <si>
    <t>2021W52H02:00</t>
  </si>
  <si>
    <t>2021W52H03:00</t>
  </si>
  <si>
    <t>2021W52H04:00</t>
  </si>
  <si>
    <t>2021W52H05:00</t>
  </si>
  <si>
    <t>2021W52H06:00</t>
  </si>
  <si>
    <t>2021W52H07:00</t>
  </si>
  <si>
    <t>2021W52H08:00</t>
  </si>
  <si>
    <t>2021W52H09:00</t>
  </si>
  <si>
    <t>2021W52H10:00</t>
  </si>
  <si>
    <t>2021W52H11:00</t>
  </si>
  <si>
    <t>2021W52H12:00</t>
  </si>
  <si>
    <t>2021W52H13:00</t>
  </si>
  <si>
    <t>2021W52H14:00</t>
  </si>
  <si>
    <t>2021W52H15:00</t>
  </si>
  <si>
    <t>2021W52H16:00</t>
  </si>
  <si>
    <t>2021W52H17:00</t>
  </si>
  <si>
    <t>2021W52H18:00</t>
  </si>
  <si>
    <t>2021W52H19:00</t>
  </si>
  <si>
    <t>2021W52H20:00</t>
  </si>
  <si>
    <t>2021W52H21:00</t>
  </si>
  <si>
    <t>2021W52H22:00</t>
  </si>
  <si>
    <t>2021W52H23:00</t>
  </si>
  <si>
    <t>2025W01H00:00</t>
  </si>
  <si>
    <t>2025W01H01:00</t>
  </si>
  <si>
    <t>2025W01H02:00</t>
  </si>
  <si>
    <t>2025W01H03:00</t>
  </si>
  <si>
    <t>2025W01H04:00</t>
  </si>
  <si>
    <t>2025W01H05:00</t>
  </si>
  <si>
    <t>2025W01H06:00</t>
  </si>
  <si>
    <t>2025W01H07:00</t>
  </si>
  <si>
    <t>2025W01H08:00</t>
  </si>
  <si>
    <t>2025W01H09:00</t>
  </si>
  <si>
    <t>2025W01H10:00</t>
  </si>
  <si>
    <t>2025W01H11:00</t>
  </si>
  <si>
    <t>2025W01H12:00</t>
  </si>
  <si>
    <t>2025W01H13:00</t>
  </si>
  <si>
    <t>2025W01H14:00</t>
  </si>
  <si>
    <t>2025W01H15:00</t>
  </si>
  <si>
    <t>2025W01H16:00</t>
  </si>
  <si>
    <t>2025W01H17:00</t>
  </si>
  <si>
    <t>2025W01H18:00</t>
  </si>
  <si>
    <t>2025W01H19:00</t>
  </si>
  <si>
    <t>2025W01H20:00</t>
  </si>
  <si>
    <t>2025W01H21:00</t>
  </si>
  <si>
    <t>2025W01H22:00</t>
  </si>
  <si>
    <t>2025W01H23:00</t>
  </si>
  <si>
    <t>2025W02H00:00</t>
  </si>
  <si>
    <t>2025W02H01:00</t>
  </si>
  <si>
    <t>2025W02H02:00</t>
  </si>
  <si>
    <t>2025W02H03:00</t>
  </si>
  <si>
    <t>2025W02H04:00</t>
  </si>
  <si>
    <t>2025W02H05:00</t>
  </si>
  <si>
    <t>2025W02H06:00</t>
  </si>
  <si>
    <t>2025W02H07:00</t>
  </si>
  <si>
    <t>2025W02H08:00</t>
  </si>
  <si>
    <t>2025W02H09:00</t>
  </si>
  <si>
    <t>2025W02H10:00</t>
  </si>
  <si>
    <t>2025W02H11:00</t>
  </si>
  <si>
    <t>2025W02H12:00</t>
  </si>
  <si>
    <t>2025W02H13:00</t>
  </si>
  <si>
    <t>2025W02H14:00</t>
  </si>
  <si>
    <t>2025W02H15:00</t>
  </si>
  <si>
    <t>2025W02H16:00</t>
  </si>
  <si>
    <t>2025W02H17:00</t>
  </si>
  <si>
    <t>2025W02H18:00</t>
  </si>
  <si>
    <t>2025W02H19:00</t>
  </si>
  <si>
    <t>2025W02H20:00</t>
  </si>
  <si>
    <t>2025W02H21:00</t>
  </si>
  <si>
    <t>2025W02H22:00</t>
  </si>
  <si>
    <t>2025W02H23:00</t>
  </si>
  <si>
    <t>2025W03H00:00</t>
  </si>
  <si>
    <t>2025W03H01:00</t>
  </si>
  <si>
    <t>2025W03H02:00</t>
  </si>
  <si>
    <t>2025W03H03:00</t>
  </si>
  <si>
    <t>2025W03H04:00</t>
  </si>
  <si>
    <t>2025W03H05:00</t>
  </si>
  <si>
    <t>2025W03H06:00</t>
  </si>
  <si>
    <t>2025W03H07:00</t>
  </si>
  <si>
    <t>2025W03H08:00</t>
  </si>
  <si>
    <t>2025W03H09:00</t>
  </si>
  <si>
    <t>2025W03H10:00</t>
  </si>
  <si>
    <t>2025W03H11:00</t>
  </si>
  <si>
    <t>2025W03H12:00</t>
  </si>
  <si>
    <t>2025W03H13:00</t>
  </si>
  <si>
    <t>2025W03H14:00</t>
  </si>
  <si>
    <t>2025W03H15:00</t>
  </si>
  <si>
    <t>2025W03H16:00</t>
  </si>
  <si>
    <t>2025W03H17:00</t>
  </si>
  <si>
    <t>2025W03H18:00</t>
  </si>
  <si>
    <t>2025W03H19:00</t>
  </si>
  <si>
    <t>2025W03H20:00</t>
  </si>
  <si>
    <t>2025W03H21:00</t>
  </si>
  <si>
    <t>2025W03H22:00</t>
  </si>
  <si>
    <t>2025W03H23:00</t>
  </si>
  <si>
    <t>2025W04H00:00</t>
  </si>
  <si>
    <t>2025W04H01:00</t>
  </si>
  <si>
    <t>2025W04H02:00</t>
  </si>
  <si>
    <t>2025W04H03:00</t>
  </si>
  <si>
    <t>2025W04H04:00</t>
  </si>
  <si>
    <t>2025W04H05:00</t>
  </si>
  <si>
    <t>2025W04H06:00</t>
  </si>
  <si>
    <t>2025W04H07:00</t>
  </si>
  <si>
    <t>2025W04H08:00</t>
  </si>
  <si>
    <t>2025W04H09:00</t>
  </si>
  <si>
    <t>2025W04H10:00</t>
  </si>
  <si>
    <t>2025W04H11:00</t>
  </si>
  <si>
    <t>2025W04H12:00</t>
  </si>
  <si>
    <t>2025W04H13:00</t>
  </si>
  <si>
    <t>2025W04H14:00</t>
  </si>
  <si>
    <t>2025W04H15:00</t>
  </si>
  <si>
    <t>2025W04H16:00</t>
  </si>
  <si>
    <t>2025W04H17:00</t>
  </si>
  <si>
    <t>2025W04H18:00</t>
  </si>
  <si>
    <t>2025W04H19:00</t>
  </si>
  <si>
    <t>2025W04H20:00</t>
  </si>
  <si>
    <t>2025W04H21:00</t>
  </si>
  <si>
    <t>2025W04H22:00</t>
  </si>
  <si>
    <t>2025W04H23:00</t>
  </si>
  <si>
    <t>2025W05H00:00</t>
  </si>
  <si>
    <t>2025W05H01:00</t>
  </si>
  <si>
    <t>2025W05H02:00</t>
  </si>
  <si>
    <t>2025W05H03:00</t>
  </si>
  <si>
    <t>2025W05H04:00</t>
  </si>
  <si>
    <t>2025W05H05:00</t>
  </si>
  <si>
    <t>2025W05H06:00</t>
  </si>
  <si>
    <t>2025W05H07:00</t>
  </si>
  <si>
    <t>2025W05H08:00</t>
  </si>
  <si>
    <t>2025W05H09:00</t>
  </si>
  <si>
    <t>2025W05H10:00</t>
  </si>
  <si>
    <t>2025W05H11:00</t>
  </si>
  <si>
    <t>2025W05H12:00</t>
  </si>
  <si>
    <t>2025W05H13:00</t>
  </si>
  <si>
    <t>2025W05H14:00</t>
  </si>
  <si>
    <t>2025W05H15:00</t>
  </si>
  <si>
    <t>2025W05H16:00</t>
  </si>
  <si>
    <t>2025W05H17:00</t>
  </si>
  <si>
    <t>2025W05H18:00</t>
  </si>
  <si>
    <t>2025W05H19:00</t>
  </si>
  <si>
    <t>2025W05H20:00</t>
  </si>
  <si>
    <t>2025W05H21:00</t>
  </si>
  <si>
    <t>2025W05H22:00</t>
  </si>
  <si>
    <t>2025W05H23:00</t>
  </si>
  <si>
    <t>2025W06H00:00</t>
  </si>
  <si>
    <t>2025W06H01:00</t>
  </si>
  <si>
    <t>2025W06H02:00</t>
  </si>
  <si>
    <t>2025W06H03:00</t>
  </si>
  <si>
    <t>2025W06H04:00</t>
  </si>
  <si>
    <t>2025W06H05:00</t>
  </si>
  <si>
    <t>2025W06H06:00</t>
  </si>
  <si>
    <t>2025W06H07:00</t>
  </si>
  <si>
    <t>2025W06H08:00</t>
  </si>
  <si>
    <t>2025W06H09:00</t>
  </si>
  <si>
    <t>2025W06H10:00</t>
  </si>
  <si>
    <t>2025W06H11:00</t>
  </si>
  <si>
    <t>2025W06H12:00</t>
  </si>
  <si>
    <t>2025W06H13:00</t>
  </si>
  <si>
    <t>2025W06H14:00</t>
  </si>
  <si>
    <t>2025W06H15:00</t>
  </si>
  <si>
    <t>2025W06H16:00</t>
  </si>
  <si>
    <t>2025W06H17:00</t>
  </si>
  <si>
    <t>2025W06H18:00</t>
  </si>
  <si>
    <t>2025W06H19:00</t>
  </si>
  <si>
    <t>2025W06H20:00</t>
  </si>
  <si>
    <t>2025W06H21:00</t>
  </si>
  <si>
    <t>2025W06H22:00</t>
  </si>
  <si>
    <t>2025W06H23:00</t>
  </si>
  <si>
    <t>2025W07H00:00</t>
  </si>
  <si>
    <t>2025W07H01:00</t>
  </si>
  <si>
    <t>2025W07H02:00</t>
  </si>
  <si>
    <t>2025W07H03:00</t>
  </si>
  <si>
    <t>2025W07H04:00</t>
  </si>
  <si>
    <t>2025W07H05:00</t>
  </si>
  <si>
    <t>2025W07H06:00</t>
  </si>
  <si>
    <t>2025W07H07:00</t>
  </si>
  <si>
    <t>2025W07H08:00</t>
  </si>
  <si>
    <t>2025W07H09:00</t>
  </si>
  <si>
    <t>2025W07H10:00</t>
  </si>
  <si>
    <t>2025W07H11:00</t>
  </si>
  <si>
    <t>2025W07H12:00</t>
  </si>
  <si>
    <t>2025W07H13:00</t>
  </si>
  <si>
    <t>2025W07H14:00</t>
  </si>
  <si>
    <t>2025W07H15:00</t>
  </si>
  <si>
    <t>2025W07H16:00</t>
  </si>
  <si>
    <t>2025W07H17:00</t>
  </si>
  <si>
    <t>2025W07H18:00</t>
  </si>
  <si>
    <t>2025W07H19:00</t>
  </si>
  <si>
    <t>2025W07H20:00</t>
  </si>
  <si>
    <t>2025W07H21:00</t>
  </si>
  <si>
    <t>2025W07H22:00</t>
  </si>
  <si>
    <t>2025W07H23:00</t>
  </si>
  <si>
    <t>2025W08H00:00</t>
  </si>
  <si>
    <t>2025W08H01:00</t>
  </si>
  <si>
    <t>2025W08H02:00</t>
  </si>
  <si>
    <t>2025W08H03:00</t>
  </si>
  <si>
    <t>2025W08H04:00</t>
  </si>
  <si>
    <t>2025W08H05:00</t>
  </si>
  <si>
    <t>2025W08H06:00</t>
  </si>
  <si>
    <t>2025W08H07:00</t>
  </si>
  <si>
    <t>2025W08H08:00</t>
  </si>
  <si>
    <t>2025W08H09:00</t>
  </si>
  <si>
    <t>2025W08H10:00</t>
  </si>
  <si>
    <t>2025W08H11:00</t>
  </si>
  <si>
    <t>2025W08H12:00</t>
  </si>
  <si>
    <t>2025W08H13:00</t>
  </si>
  <si>
    <t>2025W08H14:00</t>
  </si>
  <si>
    <t>2025W08H15:00</t>
  </si>
  <si>
    <t>2025W08H16:00</t>
  </si>
  <si>
    <t>2025W08H17:00</t>
  </si>
  <si>
    <t>2025W08H18:00</t>
  </si>
  <si>
    <t>2025W08H19:00</t>
  </si>
  <si>
    <t>2025W08H20:00</t>
  </si>
  <si>
    <t>2025W08H21:00</t>
  </si>
  <si>
    <t>2025W08H22:00</t>
  </si>
  <si>
    <t>2025W08H23:00</t>
  </si>
  <si>
    <t>2025W09H00:00</t>
  </si>
  <si>
    <t>2025W09H01:00</t>
  </si>
  <si>
    <t>2025W09H02:00</t>
  </si>
  <si>
    <t>2025W09H03:00</t>
  </si>
  <si>
    <t>2025W09H04:00</t>
  </si>
  <si>
    <t>2025W09H05:00</t>
  </si>
  <si>
    <t>2025W09H06:00</t>
  </si>
  <si>
    <t>2025W09H07:00</t>
  </si>
  <si>
    <t>2025W09H08:00</t>
  </si>
  <si>
    <t>2025W09H09:00</t>
  </si>
  <si>
    <t>2025W09H10:00</t>
  </si>
  <si>
    <t>2025W09H11:00</t>
  </si>
  <si>
    <t>2025W09H12:00</t>
  </si>
  <si>
    <t>2025W09H13:00</t>
  </si>
  <si>
    <t>2025W09H14:00</t>
  </si>
  <si>
    <t>2025W09H15:00</t>
  </si>
  <si>
    <t>2025W09H16:00</t>
  </si>
  <si>
    <t>2025W09H17:00</t>
  </si>
  <si>
    <t>2025W09H18:00</t>
  </si>
  <si>
    <t>2025W09H19:00</t>
  </si>
  <si>
    <t>2025W09H20:00</t>
  </si>
  <si>
    <t>2025W09H21:00</t>
  </si>
  <si>
    <t>2025W09H22:00</t>
  </si>
  <si>
    <t>2025W09H23:00</t>
  </si>
  <si>
    <t>2025W10H00:00</t>
  </si>
  <si>
    <t>2025W10H01:00</t>
  </si>
  <si>
    <t>2025W10H02:00</t>
  </si>
  <si>
    <t>2025W10H03:00</t>
  </si>
  <si>
    <t>2025W10H04:00</t>
  </si>
  <si>
    <t>2025W10H05:00</t>
  </si>
  <si>
    <t>2025W10H06:00</t>
  </si>
  <si>
    <t>2025W10H07:00</t>
  </si>
  <si>
    <t>2025W10H08:00</t>
  </si>
  <si>
    <t>2025W10H09:00</t>
  </si>
  <si>
    <t>2025W10H10:00</t>
  </si>
  <si>
    <t>2025W10H11:00</t>
  </si>
  <si>
    <t>2025W10H12:00</t>
  </si>
  <si>
    <t>2025W10H13:00</t>
  </si>
  <si>
    <t>2025W10H14:00</t>
  </si>
  <si>
    <t>2025W10H15:00</t>
  </si>
  <si>
    <t>2025W10H16:00</t>
  </si>
  <si>
    <t>2025W10H17:00</t>
  </si>
  <si>
    <t>2025W10H18:00</t>
  </si>
  <si>
    <t>2025W10H19:00</t>
  </si>
  <si>
    <t>2025W10H20:00</t>
  </si>
  <si>
    <t>2025W10H21:00</t>
  </si>
  <si>
    <t>2025W10H22:00</t>
  </si>
  <si>
    <t>2025W10H23:00</t>
  </si>
  <si>
    <t>2025W11H00:00</t>
  </si>
  <si>
    <t>2025W11H01:00</t>
  </si>
  <si>
    <t>2025W11H02:00</t>
  </si>
  <si>
    <t>2025W11H03:00</t>
  </si>
  <si>
    <t>2025W11H04:00</t>
  </si>
  <si>
    <t>2025W11H05:00</t>
  </si>
  <si>
    <t>2025W11H06:00</t>
  </si>
  <si>
    <t>2025W11H07:00</t>
  </si>
  <si>
    <t>2025W11H08:00</t>
  </si>
  <si>
    <t>2025W11H09:00</t>
  </si>
  <si>
    <t>2025W11H10:00</t>
  </si>
  <si>
    <t>2025W11H11:00</t>
  </si>
  <si>
    <t>2025W11H12:00</t>
  </si>
  <si>
    <t>2025W11H13:00</t>
  </si>
  <si>
    <t>2025W11H14:00</t>
  </si>
  <si>
    <t>2025W11H15:00</t>
  </si>
  <si>
    <t>2025W11H16:00</t>
  </si>
  <si>
    <t>2025W11H17:00</t>
  </si>
  <si>
    <t>2025W11H18:00</t>
  </si>
  <si>
    <t>2025W11H19:00</t>
  </si>
  <si>
    <t>2025W11H20:00</t>
  </si>
  <si>
    <t>2025W11H21:00</t>
  </si>
  <si>
    <t>2025W11H22:00</t>
  </si>
  <si>
    <t>2025W11H23:00</t>
  </si>
  <si>
    <t>2025W12H00:00</t>
  </si>
  <si>
    <t>2025W12H01:00</t>
  </si>
  <si>
    <t>2025W12H02:00</t>
  </si>
  <si>
    <t>2025W12H03:00</t>
  </si>
  <si>
    <t>2025W12H04:00</t>
  </si>
  <si>
    <t>2025W12H05:00</t>
  </si>
  <si>
    <t>2025W12H06:00</t>
  </si>
  <si>
    <t>2025W12H07:00</t>
  </si>
  <si>
    <t>2025W12H08:00</t>
  </si>
  <si>
    <t>2025W12H09:00</t>
  </si>
  <si>
    <t>2025W12H10:00</t>
  </si>
  <si>
    <t>2025W12H11:00</t>
  </si>
  <si>
    <t>2025W12H12:00</t>
  </si>
  <si>
    <t>2025W12H13:00</t>
  </si>
  <si>
    <t>2025W12H14:00</t>
  </si>
  <si>
    <t>2025W12H15:00</t>
  </si>
  <si>
    <t>2025W12H16:00</t>
  </si>
  <si>
    <t>2025W12H17:00</t>
  </si>
  <si>
    <t>2025W12H18:00</t>
  </si>
  <si>
    <t>2025W12H19:00</t>
  </si>
  <si>
    <t>2025W12H20:00</t>
  </si>
  <si>
    <t>2025W12H21:00</t>
  </si>
  <si>
    <t>2025W12H22:00</t>
  </si>
  <si>
    <t>2025W12H23:00</t>
  </si>
  <si>
    <t>2025W13H00:00</t>
  </si>
  <si>
    <t>2025W13H01:00</t>
  </si>
  <si>
    <t>2025W13H02:00</t>
  </si>
  <si>
    <t>2025W13H03:00</t>
  </si>
  <si>
    <t>2025W13H04:00</t>
  </si>
  <si>
    <t>2025W13H05:00</t>
  </si>
  <si>
    <t>2025W13H06:00</t>
  </si>
  <si>
    <t>2025W13H07:00</t>
  </si>
  <si>
    <t>2025W13H08:00</t>
  </si>
  <si>
    <t>2025W13H09:00</t>
  </si>
  <si>
    <t>2025W13H10:00</t>
  </si>
  <si>
    <t>2025W13H11:00</t>
  </si>
  <si>
    <t>2025W13H12:00</t>
  </si>
  <si>
    <t>2025W13H13:00</t>
  </si>
  <si>
    <t>2025W13H14:00</t>
  </si>
  <si>
    <t>2025W13H15:00</t>
  </si>
  <si>
    <t>2025W13H16:00</t>
  </si>
  <si>
    <t>2025W13H17:00</t>
  </si>
  <si>
    <t>2025W13H18:00</t>
  </si>
  <si>
    <t>2025W13H19:00</t>
  </si>
  <si>
    <t>2025W13H20:00</t>
  </si>
  <si>
    <t>2025W13H21:00</t>
  </si>
  <si>
    <t>2025W13H22:00</t>
  </si>
  <si>
    <t>2025W13H23:00</t>
  </si>
  <si>
    <t>2025W14H00:00</t>
  </si>
  <si>
    <t>2025W14H01:00</t>
  </si>
  <si>
    <t>2025W14H02:00</t>
  </si>
  <si>
    <t>2025W14H03:00</t>
  </si>
  <si>
    <t>2025W14H04:00</t>
  </si>
  <si>
    <t>2025W14H05:00</t>
  </si>
  <si>
    <t>2025W14H06:00</t>
  </si>
  <si>
    <t>2025W14H07:00</t>
  </si>
  <si>
    <t>2025W14H08:00</t>
  </si>
  <si>
    <t>2025W14H09:00</t>
  </si>
  <si>
    <t>2025W14H10:00</t>
  </si>
  <si>
    <t>2025W14H11:00</t>
  </si>
  <si>
    <t>2025W14H12:00</t>
  </si>
  <si>
    <t>2025W14H13:00</t>
  </si>
  <si>
    <t>2025W14H14:00</t>
  </si>
  <si>
    <t>2025W14H15:00</t>
  </si>
  <si>
    <t>2025W14H16:00</t>
  </si>
  <si>
    <t>2025W14H17:00</t>
  </si>
  <si>
    <t>2025W14H18:00</t>
  </si>
  <si>
    <t>2025W14H19:00</t>
  </si>
  <si>
    <t>2025W14H20:00</t>
  </si>
  <si>
    <t>2025W14H21:00</t>
  </si>
  <si>
    <t>2025W14H22:00</t>
  </si>
  <si>
    <t>2025W14H23:00</t>
  </si>
  <si>
    <t>2025W15H00:00</t>
  </si>
  <si>
    <t>2025W15H01:00</t>
  </si>
  <si>
    <t>2025W15H02:00</t>
  </si>
  <si>
    <t>2025W15H03:00</t>
  </si>
  <si>
    <t>2025W15H04:00</t>
  </si>
  <si>
    <t>2025W15H05:00</t>
  </si>
  <si>
    <t>2025W15H06:00</t>
  </si>
  <si>
    <t>2025W15H07:00</t>
  </si>
  <si>
    <t>2025W15H08:00</t>
  </si>
  <si>
    <t>2025W15H09:00</t>
  </si>
  <si>
    <t>2025W15H10:00</t>
  </si>
  <si>
    <t>2025W15H11:00</t>
  </si>
  <si>
    <t>2025W15H12:00</t>
  </si>
  <si>
    <t>2025W15H13:00</t>
  </si>
  <si>
    <t>2025W15H14:00</t>
  </si>
  <si>
    <t>2025W15H15:00</t>
  </si>
  <si>
    <t>2025W15H16:00</t>
  </si>
  <si>
    <t>2025W15H17:00</t>
  </si>
  <si>
    <t>2025W15H18:00</t>
  </si>
  <si>
    <t>2025W15H19:00</t>
  </si>
  <si>
    <t>2025W15H20:00</t>
  </si>
  <si>
    <t>2025W15H21:00</t>
  </si>
  <si>
    <t>2025W15H22:00</t>
  </si>
  <si>
    <t>2025W15H23:00</t>
  </si>
  <si>
    <t>2025W16H00:00</t>
  </si>
  <si>
    <t>2025W16H01:00</t>
  </si>
  <si>
    <t>2025W16H02:00</t>
  </si>
  <si>
    <t>2025W16H03:00</t>
  </si>
  <si>
    <t>2025W16H04:00</t>
  </si>
  <si>
    <t>2025W16H05:00</t>
  </si>
  <si>
    <t>2025W16H06:00</t>
  </si>
  <si>
    <t>2025W16H07:00</t>
  </si>
  <si>
    <t>2025W16H08:00</t>
  </si>
  <si>
    <t>2025W16H09:00</t>
  </si>
  <si>
    <t>2025W16H10:00</t>
  </si>
  <si>
    <t>2025W16H11:00</t>
  </si>
  <si>
    <t>2025W16H12:00</t>
  </si>
  <si>
    <t>2025W16H13:00</t>
  </si>
  <si>
    <t>2025W16H14:00</t>
  </si>
  <si>
    <t>2025W16H15:00</t>
  </si>
  <si>
    <t>2025W16H16:00</t>
  </si>
  <si>
    <t>2025W16H17:00</t>
  </si>
  <si>
    <t>2025W16H18:00</t>
  </si>
  <si>
    <t>2025W16H19:00</t>
  </si>
  <si>
    <t>2025W16H20:00</t>
  </si>
  <si>
    <t>2025W16H21:00</t>
  </si>
  <si>
    <t>2025W16H22:00</t>
  </si>
  <si>
    <t>2025W16H23:00</t>
  </si>
  <si>
    <t>2025W17H00:00</t>
  </si>
  <si>
    <t>2025W17H01:00</t>
  </si>
  <si>
    <t>2025W17H02:00</t>
  </si>
  <si>
    <t>2025W17H03:00</t>
  </si>
  <si>
    <t>2025W17H04:00</t>
  </si>
  <si>
    <t>2025W17H05:00</t>
  </si>
  <si>
    <t>2025W17H06:00</t>
  </si>
  <si>
    <t>2025W17H07:00</t>
  </si>
  <si>
    <t>2025W17H08:00</t>
  </si>
  <si>
    <t>2025W17H09:00</t>
  </si>
  <si>
    <t>2025W17H10:00</t>
  </si>
  <si>
    <t>2025W17H11:00</t>
  </si>
  <si>
    <t>2025W17H12:00</t>
  </si>
  <si>
    <t>2025W17H13:00</t>
  </si>
  <si>
    <t>2025W17H14:00</t>
  </si>
  <si>
    <t>2025W17H15:00</t>
  </si>
  <si>
    <t>2025W17H16:00</t>
  </si>
  <si>
    <t>2025W17H17:00</t>
  </si>
  <si>
    <t>2025W17H18:00</t>
  </si>
  <si>
    <t>2025W17H19:00</t>
  </si>
  <si>
    <t>2025W17H20:00</t>
  </si>
  <si>
    <t>2025W17H21:00</t>
  </si>
  <si>
    <t>2025W17H22:00</t>
  </si>
  <si>
    <t>2025W17H23:00</t>
  </si>
  <si>
    <t>2025W18H00:00</t>
  </si>
  <si>
    <t>2025W18H01:00</t>
  </si>
  <si>
    <t>2025W18H02:00</t>
  </si>
  <si>
    <t>2025W18H03:00</t>
  </si>
  <si>
    <t>2025W18H04:00</t>
  </si>
  <si>
    <t>2025W18H05:00</t>
  </si>
  <si>
    <t>2025W18H06:00</t>
  </si>
  <si>
    <t>2025W18H07:00</t>
  </si>
  <si>
    <t>2025W18H08:00</t>
  </si>
  <si>
    <t>2025W18H09:00</t>
  </si>
  <si>
    <t>2025W18H10:00</t>
  </si>
  <si>
    <t>2025W18H11:00</t>
  </si>
  <si>
    <t>2025W18H12:00</t>
  </si>
  <si>
    <t>2025W18H13:00</t>
  </si>
  <si>
    <t>2025W18H14:00</t>
  </si>
  <si>
    <t>2025W18H15:00</t>
  </si>
  <si>
    <t>2025W18H16:00</t>
  </si>
  <si>
    <t>2025W18H17:00</t>
  </si>
  <si>
    <t>2025W18H18:00</t>
  </si>
  <si>
    <t>2025W18H19:00</t>
  </si>
  <si>
    <t>2025W18H20:00</t>
  </si>
  <si>
    <t>2025W18H21:00</t>
  </si>
  <si>
    <t>2025W18H22:00</t>
  </si>
  <si>
    <t>2025W18H23:00</t>
  </si>
  <si>
    <t>2025W19H00:00</t>
  </si>
  <si>
    <t>2025W19H01:00</t>
  </si>
  <si>
    <t>2025W19H02:00</t>
  </si>
  <si>
    <t>2025W19H03:00</t>
  </si>
  <si>
    <t>2025W19H04:00</t>
  </si>
  <si>
    <t>2025W19H05:00</t>
  </si>
  <si>
    <t>2025W19H06:00</t>
  </si>
  <si>
    <t>2025W19H07:00</t>
  </si>
  <si>
    <t>2025W19H08:00</t>
  </si>
  <si>
    <t>2025W19H09:00</t>
  </si>
  <si>
    <t>2025W19H10:00</t>
  </si>
  <si>
    <t>2025W19H11:00</t>
  </si>
  <si>
    <t>2025W19H12:00</t>
  </si>
  <si>
    <t>2025W19H13:00</t>
  </si>
  <si>
    <t>2025W19H14:00</t>
  </si>
  <si>
    <t>2025W19H15:00</t>
  </si>
  <si>
    <t>2025W19H16:00</t>
  </si>
  <si>
    <t>2025W19H17:00</t>
  </si>
  <si>
    <t>2025W19H18:00</t>
  </si>
  <si>
    <t>2025W19H19:00</t>
  </si>
  <si>
    <t>2025W19H20:00</t>
  </si>
  <si>
    <t>2025W19H21:00</t>
  </si>
  <si>
    <t>2025W19H22:00</t>
  </si>
  <si>
    <t>2025W19H23:00</t>
  </si>
  <si>
    <t>2025W20H00:00</t>
  </si>
  <si>
    <t>2025W20H01:00</t>
  </si>
  <si>
    <t>2025W20H02:00</t>
  </si>
  <si>
    <t>2025W20H03:00</t>
  </si>
  <si>
    <t>2025W20H04:00</t>
  </si>
  <si>
    <t>2025W20H05:00</t>
  </si>
  <si>
    <t>2025W20H06:00</t>
  </si>
  <si>
    <t>2025W20H07:00</t>
  </si>
  <si>
    <t>2025W20H08:00</t>
  </si>
  <si>
    <t>2025W20H09:00</t>
  </si>
  <si>
    <t>2025W20H10:00</t>
  </si>
  <si>
    <t>2025W20H11:00</t>
  </si>
  <si>
    <t>2025W20H12:00</t>
  </si>
  <si>
    <t>2025W20H13:00</t>
  </si>
  <si>
    <t>2025W20H14:00</t>
  </si>
  <si>
    <t>2025W20H15:00</t>
  </si>
  <si>
    <t>2025W20H16:00</t>
  </si>
  <si>
    <t>2025W20H17:00</t>
  </si>
  <si>
    <t>2025W20H18:00</t>
  </si>
  <si>
    <t>2025W20H19:00</t>
  </si>
  <si>
    <t>2025W20H20:00</t>
  </si>
  <si>
    <t>2025W20H21:00</t>
  </si>
  <si>
    <t>2025W20H22:00</t>
  </si>
  <si>
    <t>2025W20H23:00</t>
  </si>
  <si>
    <t>2025W21H00:00</t>
  </si>
  <si>
    <t>2025W21H01:00</t>
  </si>
  <si>
    <t>2025W21H02:00</t>
  </si>
  <si>
    <t>2025W21H03:00</t>
  </si>
  <si>
    <t>2025W21H04:00</t>
  </si>
  <si>
    <t>2025W21H05:00</t>
  </si>
  <si>
    <t>2025W21H06:00</t>
  </si>
  <si>
    <t>2025W21H07:00</t>
  </si>
  <si>
    <t>2025W21H08:00</t>
  </si>
  <si>
    <t>2025W21H09:00</t>
  </si>
  <si>
    <t>2025W21H10:00</t>
  </si>
  <si>
    <t>2025W21H11:00</t>
  </si>
  <si>
    <t>2025W21H12:00</t>
  </si>
  <si>
    <t>2025W21H13:00</t>
  </si>
  <si>
    <t>2025W21H14:00</t>
  </si>
  <si>
    <t>2025W21H15:00</t>
  </si>
  <si>
    <t>2025W21H16:00</t>
  </si>
  <si>
    <t>2025W21H17:00</t>
  </si>
  <si>
    <t>2025W21H18:00</t>
  </si>
  <si>
    <t>2025W21H19:00</t>
  </si>
  <si>
    <t>2025W21H20:00</t>
  </si>
  <si>
    <t>2025W21H21:00</t>
  </si>
  <si>
    <t>2025W21H22:00</t>
  </si>
  <si>
    <t>2025W21H23:00</t>
  </si>
  <si>
    <t>2025W22H00:00</t>
  </si>
  <si>
    <t>2025W22H01:00</t>
  </si>
  <si>
    <t>2025W22H02:00</t>
  </si>
  <si>
    <t>2025W22H03:00</t>
  </si>
  <si>
    <t>2025W22H04:00</t>
  </si>
  <si>
    <t>2025W22H05:00</t>
  </si>
  <si>
    <t>2025W22H06:00</t>
  </si>
  <si>
    <t>2025W22H07:00</t>
  </si>
  <si>
    <t>2025W22H08:00</t>
  </si>
  <si>
    <t>2025W22H09:00</t>
  </si>
  <si>
    <t>2025W22H10:00</t>
  </si>
  <si>
    <t>2025W22H11:00</t>
  </si>
  <si>
    <t>2025W22H12:00</t>
  </si>
  <si>
    <t>2025W22H13:00</t>
  </si>
  <si>
    <t>2025W22H14:00</t>
  </si>
  <si>
    <t>2025W22H15:00</t>
  </si>
  <si>
    <t>2025W22H16:00</t>
  </si>
  <si>
    <t>2025W22H17:00</t>
  </si>
  <si>
    <t>2025W22H18:00</t>
  </si>
  <si>
    <t>2025W22H19:00</t>
  </si>
  <si>
    <t>2025W22H20:00</t>
  </si>
  <si>
    <t>2025W22H21:00</t>
  </si>
  <si>
    <t>2025W22H22:00</t>
  </si>
  <si>
    <t>2025W22H23:00</t>
  </si>
  <si>
    <t>2025W23H00:00</t>
  </si>
  <si>
    <t>2025W23H01:00</t>
  </si>
  <si>
    <t>2025W23H02:00</t>
  </si>
  <si>
    <t>2025W23H03:00</t>
  </si>
  <si>
    <t>2025W23H04:00</t>
  </si>
  <si>
    <t>2025W23H05:00</t>
  </si>
  <si>
    <t>2025W23H06:00</t>
  </si>
  <si>
    <t>2025W23H07:00</t>
  </si>
  <si>
    <t>2025W23H08:00</t>
  </si>
  <si>
    <t>2025W23H09:00</t>
  </si>
  <si>
    <t>2025W23H10:00</t>
  </si>
  <si>
    <t>2025W23H11:00</t>
  </si>
  <si>
    <t>2025W23H12:00</t>
  </si>
  <si>
    <t>2025W23H13:00</t>
  </si>
  <si>
    <t>2025W23H14:00</t>
  </si>
  <si>
    <t>2025W23H15:00</t>
  </si>
  <si>
    <t>2025W23H16:00</t>
  </si>
  <si>
    <t>2025W23H17:00</t>
  </si>
  <si>
    <t>2025W23H18:00</t>
  </si>
  <si>
    <t>2025W23H19:00</t>
  </si>
  <si>
    <t>2025W23H20:00</t>
  </si>
  <si>
    <t>2025W23H21:00</t>
  </si>
  <si>
    <t>2025W23H22:00</t>
  </si>
  <si>
    <t>2025W23H23:00</t>
  </si>
  <si>
    <t>2025W24H00:00</t>
  </si>
  <si>
    <t>2025W24H01:00</t>
  </si>
  <si>
    <t>2025W24H02:00</t>
  </si>
  <si>
    <t>2025W24H03:00</t>
  </si>
  <si>
    <t>2025W24H04:00</t>
  </si>
  <si>
    <t>2025W24H05:00</t>
  </si>
  <si>
    <t>2025W24H06:00</t>
  </si>
  <si>
    <t>2025W24H07:00</t>
  </si>
  <si>
    <t>2025W24H08:00</t>
  </si>
  <si>
    <t>2025W24H09:00</t>
  </si>
  <si>
    <t>2025W24H10:00</t>
  </si>
  <si>
    <t>2025W24H11:00</t>
  </si>
  <si>
    <t>2025W24H12:00</t>
  </si>
  <si>
    <t>2025W24H13:00</t>
  </si>
  <si>
    <t>2025W24H14:00</t>
  </si>
  <si>
    <t>2025W24H15:00</t>
  </si>
  <si>
    <t>2025W24H16:00</t>
  </si>
  <si>
    <t>2025W24H17:00</t>
  </si>
  <si>
    <t>2025W24H18:00</t>
  </si>
  <si>
    <t>2025W24H19:00</t>
  </si>
  <si>
    <t>2025W24H20:00</t>
  </si>
  <si>
    <t>2025W24H21:00</t>
  </si>
  <si>
    <t>2025W24H22:00</t>
  </si>
  <si>
    <t>2025W24H23:00</t>
  </si>
  <si>
    <t>2025W25H00:00</t>
  </si>
  <si>
    <t>2025W25H01:00</t>
  </si>
  <si>
    <t>2025W25H02:00</t>
  </si>
  <si>
    <t>2025W25H03:00</t>
  </si>
  <si>
    <t>2025W25H04:00</t>
  </si>
  <si>
    <t>2025W25H05:00</t>
  </si>
  <si>
    <t>2025W25H06:00</t>
  </si>
  <si>
    <t>2025W25H07:00</t>
  </si>
  <si>
    <t>2025W25H08:00</t>
  </si>
  <si>
    <t>2025W25H09:00</t>
  </si>
  <si>
    <t>2025W25H10:00</t>
  </si>
  <si>
    <t>2025W25H11:00</t>
  </si>
  <si>
    <t>2025W25H12:00</t>
  </si>
  <si>
    <t>2025W25H13:00</t>
  </si>
  <si>
    <t>2025W25H14:00</t>
  </si>
  <si>
    <t>2025W25H15:00</t>
  </si>
  <si>
    <t>2025W25H16:00</t>
  </si>
  <si>
    <t>2025W25H17:00</t>
  </si>
  <si>
    <t>2025W25H18:00</t>
  </si>
  <si>
    <t>2025W25H19:00</t>
  </si>
  <si>
    <t>2025W25H20:00</t>
  </si>
  <si>
    <t>2025W25H21:00</t>
  </si>
  <si>
    <t>2025W25H22:00</t>
  </si>
  <si>
    <t>2025W25H23:00</t>
  </si>
  <si>
    <t>2025W26H00:00</t>
  </si>
  <si>
    <t>2025W26H01:00</t>
  </si>
  <si>
    <t>2025W26H02:00</t>
  </si>
  <si>
    <t>2025W26H03:00</t>
  </si>
  <si>
    <t>2025W26H04:00</t>
  </si>
  <si>
    <t>2025W26H05:00</t>
  </si>
  <si>
    <t>2025W26H06:00</t>
  </si>
  <si>
    <t>2025W26H07:00</t>
  </si>
  <si>
    <t>2025W26H08:00</t>
  </si>
  <si>
    <t>2025W26H09:00</t>
  </si>
  <si>
    <t>2025W26H10:00</t>
  </si>
  <si>
    <t>2025W26H11:00</t>
  </si>
  <si>
    <t>2025W26H12:00</t>
  </si>
  <si>
    <t>2025W26H13:00</t>
  </si>
  <si>
    <t>2025W26H14:00</t>
  </si>
  <si>
    <t>2025W26H15:00</t>
  </si>
  <si>
    <t>2025W26H16:00</t>
  </si>
  <si>
    <t>2025W26H17:00</t>
  </si>
  <si>
    <t>2025W26H18:00</t>
  </si>
  <si>
    <t>2025W26H19:00</t>
  </si>
  <si>
    <t>2025W26H20:00</t>
  </si>
  <si>
    <t>2025W26H21:00</t>
  </si>
  <si>
    <t>2025W26H22:00</t>
  </si>
  <si>
    <t>2025W26H23:00</t>
  </si>
  <si>
    <t>2025W27H00:00</t>
  </si>
  <si>
    <t>2025W27H01:00</t>
  </si>
  <si>
    <t>2025W27H02:00</t>
  </si>
  <si>
    <t>2025W27H03:00</t>
  </si>
  <si>
    <t>2025W27H04:00</t>
  </si>
  <si>
    <t>2025W27H05:00</t>
  </si>
  <si>
    <t>2025W27H06:00</t>
  </si>
  <si>
    <t>2025W27H07:00</t>
  </si>
  <si>
    <t>2025W27H08:00</t>
  </si>
  <si>
    <t>2025W27H09:00</t>
  </si>
  <si>
    <t>2025W27H10:00</t>
  </si>
  <si>
    <t>2025W27H11:00</t>
  </si>
  <si>
    <t>2025W27H12:00</t>
  </si>
  <si>
    <t>2025W27H13:00</t>
  </si>
  <si>
    <t>2025W27H14:00</t>
  </si>
  <si>
    <t>2025W27H15:00</t>
  </si>
  <si>
    <t>2025W27H16:00</t>
  </si>
  <si>
    <t>2025W27H17:00</t>
  </si>
  <si>
    <t>2025W27H18:00</t>
  </si>
  <si>
    <t>2025W27H19:00</t>
  </si>
  <si>
    <t>2025W27H20:00</t>
  </si>
  <si>
    <t>2025W27H21:00</t>
  </si>
  <si>
    <t>2025W27H22:00</t>
  </si>
  <si>
    <t>2025W27H23:00</t>
  </si>
  <si>
    <t>2025W28H00:00</t>
  </si>
  <si>
    <t>2025W28H01:00</t>
  </si>
  <si>
    <t>2025W28H02:00</t>
  </si>
  <si>
    <t>2025W28H03:00</t>
  </si>
  <si>
    <t>2025W28H04:00</t>
  </si>
  <si>
    <t>2025W28H05:00</t>
  </si>
  <si>
    <t>2025W28H06:00</t>
  </si>
  <si>
    <t>2025W28H07:00</t>
  </si>
  <si>
    <t>2025W28H08:00</t>
  </si>
  <si>
    <t>2025W28H09:00</t>
  </si>
  <si>
    <t>2025W28H10:00</t>
  </si>
  <si>
    <t>2025W28H11:00</t>
  </si>
  <si>
    <t>2025W28H12:00</t>
  </si>
  <si>
    <t>2025W28H13:00</t>
  </si>
  <si>
    <t>2025W28H14:00</t>
  </si>
  <si>
    <t>2025W28H15:00</t>
  </si>
  <si>
    <t>2025W28H16:00</t>
  </si>
  <si>
    <t>2025W28H17:00</t>
  </si>
  <si>
    <t>2025W28H18:00</t>
  </si>
  <si>
    <t>2025W28H19:00</t>
  </si>
  <si>
    <t>2025W28H20:00</t>
  </si>
  <si>
    <t>2025W28H21:00</t>
  </si>
  <si>
    <t>2025W28H22:00</t>
  </si>
  <si>
    <t>2025W28H23:00</t>
  </si>
  <si>
    <t>2025W29H00:00</t>
  </si>
  <si>
    <t>2025W29H01:00</t>
  </si>
  <si>
    <t>2025W29H02:00</t>
  </si>
  <si>
    <t>2025W29H03:00</t>
  </si>
  <si>
    <t>2025W29H04:00</t>
  </si>
  <si>
    <t>2025W29H05:00</t>
  </si>
  <si>
    <t>2025W29H06:00</t>
  </si>
  <si>
    <t>2025W29H07:00</t>
  </si>
  <si>
    <t>2025W29H08:00</t>
  </si>
  <si>
    <t>2025W29H09:00</t>
  </si>
  <si>
    <t>2025W29H10:00</t>
  </si>
  <si>
    <t>2025W29H11:00</t>
  </si>
  <si>
    <t>2025W29H12:00</t>
  </si>
  <si>
    <t>2025W29H13:00</t>
  </si>
  <si>
    <t>2025W29H14:00</t>
  </si>
  <si>
    <t>2025W29H15:00</t>
  </si>
  <si>
    <t>2025W29H16:00</t>
  </si>
  <si>
    <t>2025W29H17:00</t>
  </si>
  <si>
    <t>2025W29H18:00</t>
  </si>
  <si>
    <t>2025W29H19:00</t>
  </si>
  <si>
    <t>2025W29H20:00</t>
  </si>
  <si>
    <t>2025W29H21:00</t>
  </si>
  <si>
    <t>2025W29H22:00</t>
  </si>
  <si>
    <t>2025W29H23:00</t>
  </si>
  <si>
    <t>2025W30H00:00</t>
  </si>
  <si>
    <t>2025W30H01:00</t>
  </si>
  <si>
    <t>2025W30H02:00</t>
  </si>
  <si>
    <t>2025W30H03:00</t>
  </si>
  <si>
    <t>2025W30H04:00</t>
  </si>
  <si>
    <t>2025W30H05:00</t>
  </si>
  <si>
    <t>2025W30H06:00</t>
  </si>
  <si>
    <t>2025W30H07:00</t>
  </si>
  <si>
    <t>2025W30H08:00</t>
  </si>
  <si>
    <t>2025W30H09:00</t>
  </si>
  <si>
    <t>2025W30H10:00</t>
  </si>
  <si>
    <t>2025W30H11:00</t>
  </si>
  <si>
    <t>2025W30H12:00</t>
  </si>
  <si>
    <t>2025W30H13:00</t>
  </si>
  <si>
    <t>2025W30H14:00</t>
  </si>
  <si>
    <t>2025W30H15:00</t>
  </si>
  <si>
    <t>2025W30H16:00</t>
  </si>
  <si>
    <t>2025W30H17:00</t>
  </si>
  <si>
    <t>2025W30H18:00</t>
  </si>
  <si>
    <t>2025W30H19:00</t>
  </si>
  <si>
    <t>2025W30H20:00</t>
  </si>
  <si>
    <t>2025W30H21:00</t>
  </si>
  <si>
    <t>2025W30H22:00</t>
  </si>
  <si>
    <t>2025W30H23:00</t>
  </si>
  <si>
    <t>2025W31H00:00</t>
  </si>
  <si>
    <t>2025W31H01:00</t>
  </si>
  <si>
    <t>2025W31H02:00</t>
  </si>
  <si>
    <t>2025W31H03:00</t>
  </si>
  <si>
    <t>2025W31H04:00</t>
  </si>
  <si>
    <t>2025W31H05:00</t>
  </si>
  <si>
    <t>2025W31H06:00</t>
  </si>
  <si>
    <t>2025W31H07:00</t>
  </si>
  <si>
    <t>2025W31H08:00</t>
  </si>
  <si>
    <t>2025W31H09:00</t>
  </si>
  <si>
    <t>2025W31H10:00</t>
  </si>
  <si>
    <t>2025W31H11:00</t>
  </si>
  <si>
    <t>2025W31H12:00</t>
  </si>
  <si>
    <t>2025W31H13:00</t>
  </si>
  <si>
    <t>2025W31H14:00</t>
  </si>
  <si>
    <t>2025W31H15:00</t>
  </si>
  <si>
    <t>2025W31H16:00</t>
  </si>
  <si>
    <t>2025W31H17:00</t>
  </si>
  <si>
    <t>2025W31H18:00</t>
  </si>
  <si>
    <t>2025W31H19:00</t>
  </si>
  <si>
    <t>2025W31H20:00</t>
  </si>
  <si>
    <t>2025W31H21:00</t>
  </si>
  <si>
    <t>2025W31H22:00</t>
  </si>
  <si>
    <t>2025W31H23:00</t>
  </si>
  <si>
    <t>2025W32H00:00</t>
  </si>
  <si>
    <t>2025W32H01:00</t>
  </si>
  <si>
    <t>2025W32H02:00</t>
  </si>
  <si>
    <t>2025W32H03:00</t>
  </si>
  <si>
    <t>2025W32H04:00</t>
  </si>
  <si>
    <t>2025W32H05:00</t>
  </si>
  <si>
    <t>2025W32H06:00</t>
  </si>
  <si>
    <t>2025W32H07:00</t>
  </si>
  <si>
    <t>2025W32H08:00</t>
  </si>
  <si>
    <t>2025W32H09:00</t>
  </si>
  <si>
    <t>2025W32H10:00</t>
  </si>
  <si>
    <t>2025W32H11:00</t>
  </si>
  <si>
    <t>2025W32H12:00</t>
  </si>
  <si>
    <t>2025W32H13:00</t>
  </si>
  <si>
    <t>2025W32H14:00</t>
  </si>
  <si>
    <t>2025W32H15:00</t>
  </si>
  <si>
    <t>2025W32H16:00</t>
  </si>
  <si>
    <t>2025W32H17:00</t>
  </si>
  <si>
    <t>2025W32H18:00</t>
  </si>
  <si>
    <t>2025W32H19:00</t>
  </si>
  <si>
    <t>2025W32H20:00</t>
  </si>
  <si>
    <t>2025W32H21:00</t>
  </si>
  <si>
    <t>2025W32H22:00</t>
  </si>
  <si>
    <t>2025W32H23:00</t>
  </si>
  <si>
    <t>2025W33H00:00</t>
  </si>
  <si>
    <t>2025W33H01:00</t>
  </si>
  <si>
    <t>2025W33H02:00</t>
  </si>
  <si>
    <t>2025W33H03:00</t>
  </si>
  <si>
    <t>2025W33H04:00</t>
  </si>
  <si>
    <t>2025W33H05:00</t>
  </si>
  <si>
    <t>2025W33H06:00</t>
  </si>
  <si>
    <t>2025W33H07:00</t>
  </si>
  <si>
    <t>2025W33H08:00</t>
  </si>
  <si>
    <t>2025W33H09:00</t>
  </si>
  <si>
    <t>2025W33H10:00</t>
  </si>
  <si>
    <t>2025W33H11:00</t>
  </si>
  <si>
    <t>2025W33H12:00</t>
  </si>
  <si>
    <t>2025W33H13:00</t>
  </si>
  <si>
    <t>2025W33H14:00</t>
  </si>
  <si>
    <t>2025W33H15:00</t>
  </si>
  <si>
    <t>2025W33H16:00</t>
  </si>
  <si>
    <t>2025W33H17:00</t>
  </si>
  <si>
    <t>2025W33H18:00</t>
  </si>
  <si>
    <t>2025W33H19:00</t>
  </si>
  <si>
    <t>2025W33H20:00</t>
  </si>
  <si>
    <t>2025W33H21:00</t>
  </si>
  <si>
    <t>2025W33H22:00</t>
  </si>
  <si>
    <t>2025W33H23:00</t>
  </si>
  <si>
    <t>2025W34H00:00</t>
  </si>
  <si>
    <t>2025W34H01:00</t>
  </si>
  <si>
    <t>2025W34H02:00</t>
  </si>
  <si>
    <t>2025W34H03:00</t>
  </si>
  <si>
    <t>2025W34H04:00</t>
  </si>
  <si>
    <t>2025W34H05:00</t>
  </si>
  <si>
    <t>2025W34H06:00</t>
  </si>
  <si>
    <t>2025W34H07:00</t>
  </si>
  <si>
    <t>2025W34H08:00</t>
  </si>
  <si>
    <t>2025W34H09:00</t>
  </si>
  <si>
    <t>2025W34H10:00</t>
  </si>
  <si>
    <t>2025W34H11:00</t>
  </si>
  <si>
    <t>2025W34H12:00</t>
  </si>
  <si>
    <t>2025W34H13:00</t>
  </si>
  <si>
    <t>2025W34H14:00</t>
  </si>
  <si>
    <t>2025W34H15:00</t>
  </si>
  <si>
    <t>2025W34H16:00</t>
  </si>
  <si>
    <t>2025W34H17:00</t>
  </si>
  <si>
    <t>2025W34H18:00</t>
  </si>
  <si>
    <t>2025W34H19:00</t>
  </si>
  <si>
    <t>2025W34H20:00</t>
  </si>
  <si>
    <t>2025W34H21:00</t>
  </si>
  <si>
    <t>2025W34H22:00</t>
  </si>
  <si>
    <t>2025W34H23:00</t>
  </si>
  <si>
    <t>2025W35H00:00</t>
  </si>
  <si>
    <t>2025W35H01:00</t>
  </si>
  <si>
    <t>2025W35H02:00</t>
  </si>
  <si>
    <t>2025W35H03:00</t>
  </si>
  <si>
    <t>2025W35H04:00</t>
  </si>
  <si>
    <t>2025W35H05:00</t>
  </si>
  <si>
    <t>2025W35H06:00</t>
  </si>
  <si>
    <t>2025W35H07:00</t>
  </si>
  <si>
    <t>2025W35H08:00</t>
  </si>
  <si>
    <t>2025W35H09:00</t>
  </si>
  <si>
    <t>2025W35H10:00</t>
  </si>
  <si>
    <t>2025W35H11:00</t>
  </si>
  <si>
    <t>2025W35H12:00</t>
  </si>
  <si>
    <t>2025W35H13:00</t>
  </si>
  <si>
    <t>2025W35H14:00</t>
  </si>
  <si>
    <t>2025W35H15:00</t>
  </si>
  <si>
    <t>2025W35H16:00</t>
  </si>
  <si>
    <t>2025W35H17:00</t>
  </si>
  <si>
    <t>2025W35H18:00</t>
  </si>
  <si>
    <t>2025W35H19:00</t>
  </si>
  <si>
    <t>2025W35H20:00</t>
  </si>
  <si>
    <t>2025W35H21:00</t>
  </si>
  <si>
    <t>2025W35H22:00</t>
  </si>
  <si>
    <t>2025W35H23:00</t>
  </si>
  <si>
    <t>2025W36H00:00</t>
  </si>
  <si>
    <t>2025W36H01:00</t>
  </si>
  <si>
    <t>2025W36H02:00</t>
  </si>
  <si>
    <t>2025W36H03:00</t>
  </si>
  <si>
    <t>2025W36H04:00</t>
  </si>
  <si>
    <t>2025W36H05:00</t>
  </si>
  <si>
    <t>2025W36H06:00</t>
  </si>
  <si>
    <t>2025W36H07:00</t>
  </si>
  <si>
    <t>2025W36H08:00</t>
  </si>
  <si>
    <t>2025W36H09:00</t>
  </si>
  <si>
    <t>2025W36H10:00</t>
  </si>
  <si>
    <t>2025W36H11:00</t>
  </si>
  <si>
    <t>2025W36H12:00</t>
  </si>
  <si>
    <t>2025W36H13:00</t>
  </si>
  <si>
    <t>2025W36H14:00</t>
  </si>
  <si>
    <t>2025W36H15:00</t>
  </si>
  <si>
    <t>2025W36H16:00</t>
  </si>
  <si>
    <t>2025W36H17:00</t>
  </si>
  <si>
    <t>2025W36H18:00</t>
  </si>
  <si>
    <t>2025W36H19:00</t>
  </si>
  <si>
    <t>2025W36H20:00</t>
  </si>
  <si>
    <t>2025W36H21:00</t>
  </si>
  <si>
    <t>2025W36H22:00</t>
  </si>
  <si>
    <t>2025W36H23:00</t>
  </si>
  <si>
    <t>2025W37H00:00</t>
  </si>
  <si>
    <t>2025W37H01:00</t>
  </si>
  <si>
    <t>2025W37H02:00</t>
  </si>
  <si>
    <t>2025W37H03:00</t>
  </si>
  <si>
    <t>2025W37H04:00</t>
  </si>
  <si>
    <t>2025W37H05:00</t>
  </si>
  <si>
    <t>2025W37H06:00</t>
  </si>
  <si>
    <t>2025W37H07:00</t>
  </si>
  <si>
    <t>2025W37H08:00</t>
  </si>
  <si>
    <t>2025W37H09:00</t>
  </si>
  <si>
    <t>2025W37H10:00</t>
  </si>
  <si>
    <t>2025W37H11:00</t>
  </si>
  <si>
    <t>2025W37H12:00</t>
  </si>
  <si>
    <t>2025W37H13:00</t>
  </si>
  <si>
    <t>2025W37H14:00</t>
  </si>
  <si>
    <t>2025W37H15:00</t>
  </si>
  <si>
    <t>2025W37H16:00</t>
  </si>
  <si>
    <t>2025W37H17:00</t>
  </si>
  <si>
    <t>2025W37H18:00</t>
  </si>
  <si>
    <t>2025W37H19:00</t>
  </si>
  <si>
    <t>2025W37H20:00</t>
  </si>
  <si>
    <t>2025W37H21:00</t>
  </si>
  <si>
    <t>2025W37H22:00</t>
  </si>
  <si>
    <t>2025W37H23:00</t>
  </si>
  <si>
    <t>2025W38H00:00</t>
  </si>
  <si>
    <t>2025W38H01:00</t>
  </si>
  <si>
    <t>2025W38H02:00</t>
  </si>
  <si>
    <t>2025W38H03:00</t>
  </si>
  <si>
    <t>2025W38H04:00</t>
  </si>
  <si>
    <t>2025W38H05:00</t>
  </si>
  <si>
    <t>2025W38H06:00</t>
  </si>
  <si>
    <t>2025W38H07:00</t>
  </si>
  <si>
    <t>2025W38H08:00</t>
  </si>
  <si>
    <t>2025W38H09:00</t>
  </si>
  <si>
    <t>2025W38H10:00</t>
  </si>
  <si>
    <t>2025W38H11:00</t>
  </si>
  <si>
    <t>2025W38H12:00</t>
  </si>
  <si>
    <t>2025W38H13:00</t>
  </si>
  <si>
    <t>2025W38H14:00</t>
  </si>
  <si>
    <t>2025W38H15:00</t>
  </si>
  <si>
    <t>2025W38H16:00</t>
  </si>
  <si>
    <t>2025W38H17:00</t>
  </si>
  <si>
    <t>2025W38H18:00</t>
  </si>
  <si>
    <t>2025W38H19:00</t>
  </si>
  <si>
    <t>2025W38H20:00</t>
  </si>
  <si>
    <t>2025W38H21:00</t>
  </si>
  <si>
    <t>2025W38H22:00</t>
  </si>
  <si>
    <t>2025W38H23:00</t>
  </si>
  <si>
    <t>2025W39H00:00</t>
  </si>
  <si>
    <t>2025W39H01:00</t>
  </si>
  <si>
    <t>2025W39H02:00</t>
  </si>
  <si>
    <t>2025W39H03:00</t>
  </si>
  <si>
    <t>2025W39H04:00</t>
  </si>
  <si>
    <t>2025W39H05:00</t>
  </si>
  <si>
    <t>2025W39H06:00</t>
  </si>
  <si>
    <t>2025W39H07:00</t>
  </si>
  <si>
    <t>2025W39H08:00</t>
  </si>
  <si>
    <t>2025W39H09:00</t>
  </si>
  <si>
    <t>2025W39H10:00</t>
  </si>
  <si>
    <t>2025W39H11:00</t>
  </si>
  <si>
    <t>2025W39H12:00</t>
  </si>
  <si>
    <t>2025W39H13:00</t>
  </si>
  <si>
    <t>2025W39H14:00</t>
  </si>
  <si>
    <t>2025W39H15:00</t>
  </si>
  <si>
    <t>2025W39H16:00</t>
  </si>
  <si>
    <t>2025W39H17:00</t>
  </si>
  <si>
    <t>2025W39H18:00</t>
  </si>
  <si>
    <t>2025W39H19:00</t>
  </si>
  <si>
    <t>2025W39H20:00</t>
  </si>
  <si>
    <t>2025W39H21:00</t>
  </si>
  <si>
    <t>2025W39H22:00</t>
  </si>
  <si>
    <t>2025W39H23:00</t>
  </si>
  <si>
    <t>2025W40H00:00</t>
  </si>
  <si>
    <t>2025W40H01:00</t>
  </si>
  <si>
    <t>2025W40H02:00</t>
  </si>
  <si>
    <t>2025W40H03:00</t>
  </si>
  <si>
    <t>2025W40H04:00</t>
  </si>
  <si>
    <t>2025W40H05:00</t>
  </si>
  <si>
    <t>2025W40H06:00</t>
  </si>
  <si>
    <t>2025W40H07:00</t>
  </si>
  <si>
    <t>2025W40H08:00</t>
  </si>
  <si>
    <t>2025W40H09:00</t>
  </si>
  <si>
    <t>2025W40H10:00</t>
  </si>
  <si>
    <t>2025W40H11:00</t>
  </si>
  <si>
    <t>2025W40H12:00</t>
  </si>
  <si>
    <t>2025W40H13:00</t>
  </si>
  <si>
    <t>2025W40H14:00</t>
  </si>
  <si>
    <t>2025W40H15:00</t>
  </si>
  <si>
    <t>2025W40H16:00</t>
  </si>
  <si>
    <t>2025W40H17:00</t>
  </si>
  <si>
    <t>2025W40H18:00</t>
  </si>
  <si>
    <t>2025W40H19:00</t>
  </si>
  <si>
    <t>2025W40H20:00</t>
  </si>
  <si>
    <t>2025W40H21:00</t>
  </si>
  <si>
    <t>2025W40H22:00</t>
  </si>
  <si>
    <t>2025W40H23:00</t>
  </si>
  <si>
    <t>2025W41H00:00</t>
  </si>
  <si>
    <t>2025W41H01:00</t>
  </si>
  <si>
    <t>2025W41H02:00</t>
  </si>
  <si>
    <t>2025W41H03:00</t>
  </si>
  <si>
    <t>2025W41H04:00</t>
  </si>
  <si>
    <t>2025W41H05:00</t>
  </si>
  <si>
    <t>2025W41H06:00</t>
  </si>
  <si>
    <t>2025W41H07:00</t>
  </si>
  <si>
    <t>2025W41H08:00</t>
  </si>
  <si>
    <t>2025W41H09:00</t>
  </si>
  <si>
    <t>2025W41H10:00</t>
  </si>
  <si>
    <t>2025W41H11:00</t>
  </si>
  <si>
    <t>2025W41H12:00</t>
  </si>
  <si>
    <t>2025W41H13:00</t>
  </si>
  <si>
    <t>2025W41H14:00</t>
  </si>
  <si>
    <t>2025W41H15:00</t>
  </si>
  <si>
    <t>2025W41H16:00</t>
  </si>
  <si>
    <t>2025W41H17:00</t>
  </si>
  <si>
    <t>2025W41H18:00</t>
  </si>
  <si>
    <t>2025W41H19:00</t>
  </si>
  <si>
    <t>2025W41H20:00</t>
  </si>
  <si>
    <t>2025W41H21:00</t>
  </si>
  <si>
    <t>2025W41H22:00</t>
  </si>
  <si>
    <t>2025W41H23:00</t>
  </si>
  <si>
    <t>2025W42H00:00</t>
  </si>
  <si>
    <t>2025W42H01:00</t>
  </si>
  <si>
    <t>2025W42H02:00</t>
  </si>
  <si>
    <t>2025W42H03:00</t>
  </si>
  <si>
    <t>2025W42H04:00</t>
  </si>
  <si>
    <t>2025W42H05:00</t>
  </si>
  <si>
    <t>2025W42H06:00</t>
  </si>
  <si>
    <t>2025W42H07:00</t>
  </si>
  <si>
    <t>2025W42H08:00</t>
  </si>
  <si>
    <t>2025W42H09:00</t>
  </si>
  <si>
    <t>2025W42H10:00</t>
  </si>
  <si>
    <t>2025W42H11:00</t>
  </si>
  <si>
    <t>2025W42H12:00</t>
  </si>
  <si>
    <t>2025W42H13:00</t>
  </si>
  <si>
    <t>2025W42H14:00</t>
  </si>
  <si>
    <t>2025W42H15:00</t>
  </si>
  <si>
    <t>2025W42H16:00</t>
  </si>
  <si>
    <t>2025W42H17:00</t>
  </si>
  <si>
    <t>2025W42H18:00</t>
  </si>
  <si>
    <t>2025W42H19:00</t>
  </si>
  <si>
    <t>2025W42H20:00</t>
  </si>
  <si>
    <t>2025W42H21:00</t>
  </si>
  <si>
    <t>2025W42H22:00</t>
  </si>
  <si>
    <t>2025W42H23:00</t>
  </si>
  <si>
    <t>2025W43H00:00</t>
  </si>
  <si>
    <t>2025W43H01:00</t>
  </si>
  <si>
    <t>2025W43H02:00</t>
  </si>
  <si>
    <t>2025W43H03:00</t>
  </si>
  <si>
    <t>2025W43H04:00</t>
  </si>
  <si>
    <t>2025W43H05:00</t>
  </si>
  <si>
    <t>2025W43H06:00</t>
  </si>
  <si>
    <t>2025W43H07:00</t>
  </si>
  <si>
    <t>2025W43H08:00</t>
  </si>
  <si>
    <t>2025W43H09:00</t>
  </si>
  <si>
    <t>2025W43H10:00</t>
  </si>
  <si>
    <t>2025W43H11:00</t>
  </si>
  <si>
    <t>2025W43H12:00</t>
  </si>
  <si>
    <t>2025W43H13:00</t>
  </si>
  <si>
    <t>2025W43H14:00</t>
  </si>
  <si>
    <t>2025W43H15:00</t>
  </si>
  <si>
    <t>2025W43H16:00</t>
  </si>
  <si>
    <t>2025W43H17:00</t>
  </si>
  <si>
    <t>2025W43H18:00</t>
  </si>
  <si>
    <t>2025W43H19:00</t>
  </si>
  <si>
    <t>2025W43H20:00</t>
  </si>
  <si>
    <t>2025W43H21:00</t>
  </si>
  <si>
    <t>2025W43H22:00</t>
  </si>
  <si>
    <t>2025W43H23:00</t>
  </si>
  <si>
    <t>2025W44H00:00</t>
  </si>
  <si>
    <t>2025W44H01:00</t>
  </si>
  <si>
    <t>2025W44H02:00</t>
  </si>
  <si>
    <t>2025W44H03:00</t>
  </si>
  <si>
    <t>2025W44H04:00</t>
  </si>
  <si>
    <t>2025W44H05:00</t>
  </si>
  <si>
    <t>2025W44H06:00</t>
  </si>
  <si>
    <t>2025W44H07:00</t>
  </si>
  <si>
    <t>2025W44H08:00</t>
  </si>
  <si>
    <t>2025W44H09:00</t>
  </si>
  <si>
    <t>2025W44H10:00</t>
  </si>
  <si>
    <t>2025W44H11:00</t>
  </si>
  <si>
    <t>2025W44H12:00</t>
  </si>
  <si>
    <t>2025W44H13:00</t>
  </si>
  <si>
    <t>2025W44H14:00</t>
  </si>
  <si>
    <t>2025W44H15:00</t>
  </si>
  <si>
    <t>2025W44H16:00</t>
  </si>
  <si>
    <t>2025W44H17:00</t>
  </si>
  <si>
    <t>2025W44H18:00</t>
  </si>
  <si>
    <t>2025W44H19:00</t>
  </si>
  <si>
    <t>2025W44H20:00</t>
  </si>
  <si>
    <t>2025W44H21:00</t>
  </si>
  <si>
    <t>2025W44H22:00</t>
  </si>
  <si>
    <t>2025W44H23:00</t>
  </si>
  <si>
    <t>2025W45H00:00</t>
  </si>
  <si>
    <t>2025W45H01:00</t>
  </si>
  <si>
    <t>2025W45H02:00</t>
  </si>
  <si>
    <t>2025W45H03:00</t>
  </si>
  <si>
    <t>2025W45H04:00</t>
  </si>
  <si>
    <t>2025W45H05:00</t>
  </si>
  <si>
    <t>2025W45H06:00</t>
  </si>
  <si>
    <t>2025W45H07:00</t>
  </si>
  <si>
    <t>2025W45H08:00</t>
  </si>
  <si>
    <t>2025W45H09:00</t>
  </si>
  <si>
    <t>2025W45H10:00</t>
  </si>
  <si>
    <t>2025W45H11:00</t>
  </si>
  <si>
    <t>2025W45H12:00</t>
  </si>
  <si>
    <t>2025W45H13:00</t>
  </si>
  <si>
    <t>2025W45H14:00</t>
  </si>
  <si>
    <t>2025W45H15:00</t>
  </si>
  <si>
    <t>2025W45H16:00</t>
  </si>
  <si>
    <t>2025W45H17:00</t>
  </si>
  <si>
    <t>2025W45H18:00</t>
  </si>
  <si>
    <t>2025W45H19:00</t>
  </si>
  <si>
    <t>2025W45H20:00</t>
  </si>
  <si>
    <t>2025W45H21:00</t>
  </si>
  <si>
    <t>2025W45H22:00</t>
  </si>
  <si>
    <t>2025W45H23:00</t>
  </si>
  <si>
    <t>2025W46H00:00</t>
  </si>
  <si>
    <t>2025W46H01:00</t>
  </si>
  <si>
    <t>2025W46H02:00</t>
  </si>
  <si>
    <t>2025W46H03:00</t>
  </si>
  <si>
    <t>2025W46H04:00</t>
  </si>
  <si>
    <t>2025W46H05:00</t>
  </si>
  <si>
    <t>2025W46H06:00</t>
  </si>
  <si>
    <t>2025W46H07:00</t>
  </si>
  <si>
    <t>2025W46H08:00</t>
  </si>
  <si>
    <t>2025W46H09:00</t>
  </si>
  <si>
    <t>2025W46H10:00</t>
  </si>
  <si>
    <t>2025W46H11:00</t>
  </si>
  <si>
    <t>2025W46H12:00</t>
  </si>
  <si>
    <t>2025W46H13:00</t>
  </si>
  <si>
    <t>2025W46H14:00</t>
  </si>
  <si>
    <t>2025W46H15:00</t>
  </si>
  <si>
    <t>2025W46H16:00</t>
  </si>
  <si>
    <t>2025W46H17:00</t>
  </si>
  <si>
    <t>2025W46H18:00</t>
  </si>
  <si>
    <t>2025W46H19:00</t>
  </si>
  <si>
    <t>2025W46H20:00</t>
  </si>
  <si>
    <t>2025W46H21:00</t>
  </si>
  <si>
    <t>2025W46H22:00</t>
  </si>
  <si>
    <t>2025W46H23:00</t>
  </si>
  <si>
    <t>2025W47H00:00</t>
  </si>
  <si>
    <t>2025W47H01:00</t>
  </si>
  <si>
    <t>2025W47H02:00</t>
  </si>
  <si>
    <t>2025W47H03:00</t>
  </si>
  <si>
    <t>2025W47H04:00</t>
  </si>
  <si>
    <t>2025W47H05:00</t>
  </si>
  <si>
    <t>2025W47H06:00</t>
  </si>
  <si>
    <t>2025W47H07:00</t>
  </si>
  <si>
    <t>2025W47H08:00</t>
  </si>
  <si>
    <t>2025W47H09:00</t>
  </si>
  <si>
    <t>2025W47H10:00</t>
  </si>
  <si>
    <t>2025W47H11:00</t>
  </si>
  <si>
    <t>2025W47H12:00</t>
  </si>
  <si>
    <t>2025W47H13:00</t>
  </si>
  <si>
    <t>2025W47H14:00</t>
  </si>
  <si>
    <t>2025W47H15:00</t>
  </si>
  <si>
    <t>2025W47H16:00</t>
  </si>
  <si>
    <t>2025W47H17:00</t>
  </si>
  <si>
    <t>2025W47H18:00</t>
  </si>
  <si>
    <t>2025W47H19:00</t>
  </si>
  <si>
    <t>2025W47H20:00</t>
  </si>
  <si>
    <t>2025W47H21:00</t>
  </si>
  <si>
    <t>2025W47H22:00</t>
  </si>
  <si>
    <t>2025W47H23:00</t>
  </si>
  <si>
    <t>2025W48H00:00</t>
  </si>
  <si>
    <t>2025W48H01:00</t>
  </si>
  <si>
    <t>2025W48H02:00</t>
  </si>
  <si>
    <t>2025W48H03:00</t>
  </si>
  <si>
    <t>2025W48H04:00</t>
  </si>
  <si>
    <t>2025W48H05:00</t>
  </si>
  <si>
    <t>2025W48H06:00</t>
  </si>
  <si>
    <t>2025W48H07:00</t>
  </si>
  <si>
    <t>2025W48H08:00</t>
  </si>
  <si>
    <t>2025W48H09:00</t>
  </si>
  <si>
    <t>2025W48H10:00</t>
  </si>
  <si>
    <t>2025W48H11:00</t>
  </si>
  <si>
    <t>2025W48H12:00</t>
  </si>
  <si>
    <t>2025W48H13:00</t>
  </si>
  <si>
    <t>2025W48H14:00</t>
  </si>
  <si>
    <t>2025W48H15:00</t>
  </si>
  <si>
    <t>2025W48H16:00</t>
  </si>
  <si>
    <t>2025W48H17:00</t>
  </si>
  <si>
    <t>2025W48H18:00</t>
  </si>
  <si>
    <t>2025W48H19:00</t>
  </si>
  <si>
    <t>2025W48H20:00</t>
  </si>
  <si>
    <t>2025W48H21:00</t>
  </si>
  <si>
    <t>2025W48H22:00</t>
  </si>
  <si>
    <t>2025W48H23:00</t>
  </si>
  <si>
    <t>2025W49H00:00</t>
  </si>
  <si>
    <t>2025W49H01:00</t>
  </si>
  <si>
    <t>2025W49H02:00</t>
  </si>
  <si>
    <t>2025W49H03:00</t>
  </si>
  <si>
    <t>2025W49H04:00</t>
  </si>
  <si>
    <t>2025W49H05:00</t>
  </si>
  <si>
    <t>2025W49H06:00</t>
  </si>
  <si>
    <t>2025W49H07:00</t>
  </si>
  <si>
    <t>2025W49H08:00</t>
  </si>
  <si>
    <t>2025W49H09:00</t>
  </si>
  <si>
    <t>2025W49H10:00</t>
  </si>
  <si>
    <t>2025W49H11:00</t>
  </si>
  <si>
    <t>2025W49H12:00</t>
  </si>
  <si>
    <t>2025W49H13:00</t>
  </si>
  <si>
    <t>2025W49H14:00</t>
  </si>
  <si>
    <t>2025W49H15:00</t>
  </si>
  <si>
    <t>2025W49H16:00</t>
  </si>
  <si>
    <t>2025W49H17:00</t>
  </si>
  <si>
    <t>2025W49H18:00</t>
  </si>
  <si>
    <t>2025W49H19:00</t>
  </si>
  <si>
    <t>2025W49H20:00</t>
  </si>
  <si>
    <t>2025W49H21:00</t>
  </si>
  <si>
    <t>2025W49H22:00</t>
  </si>
  <si>
    <t>2025W49H23:00</t>
  </si>
  <si>
    <t>2025W50H00:00</t>
  </si>
  <si>
    <t>2025W50H01:00</t>
  </si>
  <si>
    <t>2025W50H02:00</t>
  </si>
  <si>
    <t>2025W50H03:00</t>
  </si>
  <si>
    <t>2025W50H04:00</t>
  </si>
  <si>
    <t>2025W50H05:00</t>
  </si>
  <si>
    <t>2025W50H06:00</t>
  </si>
  <si>
    <t>2025W50H07:00</t>
  </si>
  <si>
    <t>2025W50H08:00</t>
  </si>
  <si>
    <t>2025W50H09:00</t>
  </si>
  <si>
    <t>2025W50H10:00</t>
  </si>
  <si>
    <t>2025W50H11:00</t>
  </si>
  <si>
    <t>2025W50H12:00</t>
  </si>
  <si>
    <t>2025W50H13:00</t>
  </si>
  <si>
    <t>2025W50H14:00</t>
  </si>
  <si>
    <t>2025W50H15:00</t>
  </si>
  <si>
    <t>2025W50H16:00</t>
  </si>
  <si>
    <t>2025W50H17:00</t>
  </si>
  <si>
    <t>2025W50H18:00</t>
  </si>
  <si>
    <t>2025W50H19:00</t>
  </si>
  <si>
    <t>2025W50H20:00</t>
  </si>
  <si>
    <t>2025W50H21:00</t>
  </si>
  <si>
    <t>2025W50H22:00</t>
  </si>
  <si>
    <t>2025W50H23:00</t>
  </si>
  <si>
    <t>2025W51H00:00</t>
  </si>
  <si>
    <t>2025W51H01:00</t>
  </si>
  <si>
    <t>2025W51H02:00</t>
  </si>
  <si>
    <t>2025W51H03:00</t>
  </si>
  <si>
    <t>2025W51H04:00</t>
  </si>
  <si>
    <t>2025W51H05:00</t>
  </si>
  <si>
    <t>2025W51H06:00</t>
  </si>
  <si>
    <t>2025W51H07:00</t>
  </si>
  <si>
    <t>2025W51H08:00</t>
  </si>
  <si>
    <t>2025W51H09:00</t>
  </si>
  <si>
    <t>2025W51H10:00</t>
  </si>
  <si>
    <t>2025W51H11:00</t>
  </si>
  <si>
    <t>2025W51H12:00</t>
  </si>
  <si>
    <t>2025W51H13:00</t>
  </si>
  <si>
    <t>2025W51H14:00</t>
  </si>
  <si>
    <t>2025W51H15:00</t>
  </si>
  <si>
    <t>2025W51H16:00</t>
  </si>
  <si>
    <t>2025W51H17:00</t>
  </si>
  <si>
    <t>2025W51H18:00</t>
  </si>
  <si>
    <t>2025W51H19:00</t>
  </si>
  <si>
    <t>2025W51H20:00</t>
  </si>
  <si>
    <t>2025W51H21:00</t>
  </si>
  <si>
    <t>2025W51H22:00</t>
  </si>
  <si>
    <t>2025W51H23:00</t>
  </si>
  <si>
    <t>2025W52H00:00</t>
  </si>
  <si>
    <t>2025W52H01:00</t>
  </si>
  <si>
    <t>2025W52H02:00</t>
  </si>
  <si>
    <t>2025W52H03:00</t>
  </si>
  <si>
    <t>2025W52H04:00</t>
  </si>
  <si>
    <t>2025W52H05:00</t>
  </si>
  <si>
    <t>2025W52H06:00</t>
  </si>
  <si>
    <t>2025W52H07:00</t>
  </si>
  <si>
    <t>2025W52H08:00</t>
  </si>
  <si>
    <t>2025W52H09:00</t>
  </si>
  <si>
    <t>2025W52H10:00</t>
  </si>
  <si>
    <t>2025W52H11:00</t>
  </si>
  <si>
    <t>2025W52H12:00</t>
  </si>
  <si>
    <t>2025W52H13:00</t>
  </si>
  <si>
    <t>2025W52H14:00</t>
  </si>
  <si>
    <t>2025W52H15:00</t>
  </si>
  <si>
    <t>2025W52H16:00</t>
  </si>
  <si>
    <t>2025W52H17:00</t>
  </si>
  <si>
    <t>2025W52H18:00</t>
  </si>
  <si>
    <t>2025W52H19:00</t>
  </si>
  <si>
    <t>2025W52H20:00</t>
  </si>
  <si>
    <t>2025W52H21:00</t>
  </si>
  <si>
    <t>2025W52H22:00</t>
  </si>
  <si>
    <t>2025W52H23:00</t>
  </si>
  <si>
    <t>2030W01H00:00</t>
  </si>
  <si>
    <t>2030W01H01:00</t>
  </si>
  <si>
    <t>2030W01H02:00</t>
  </si>
  <si>
    <t>2030W01H03:00</t>
  </si>
  <si>
    <t>2030W01H04:00</t>
  </si>
  <si>
    <t>2030W01H05:00</t>
  </si>
  <si>
    <t>2030W01H06:00</t>
  </si>
  <si>
    <t>2030W01H07:00</t>
  </si>
  <si>
    <t>2030W01H08:00</t>
  </si>
  <si>
    <t>2030W01H09:00</t>
  </si>
  <si>
    <t>2030W01H10:00</t>
  </si>
  <si>
    <t>2030W01H11:00</t>
  </si>
  <si>
    <t>2030W01H12:00</t>
  </si>
  <si>
    <t>2030W01H13:00</t>
  </si>
  <si>
    <t>2030W01H14:00</t>
  </si>
  <si>
    <t>2030W01H15:00</t>
  </si>
  <si>
    <t>2030W01H16:00</t>
  </si>
  <si>
    <t>2030W01H17:00</t>
  </si>
  <si>
    <t>2030W01H18:00</t>
  </si>
  <si>
    <t>2030W01H19:00</t>
  </si>
  <si>
    <t>2030W01H20:00</t>
  </si>
  <si>
    <t>2030W01H21:00</t>
  </si>
  <si>
    <t>2030W01H22:00</t>
  </si>
  <si>
    <t>2030W01H23:00</t>
  </si>
  <si>
    <t>2030W02H00:00</t>
  </si>
  <si>
    <t>2030W02H01:00</t>
  </si>
  <si>
    <t>2030W02H02:00</t>
  </si>
  <si>
    <t>2030W02H03:00</t>
  </si>
  <si>
    <t>2030W02H04:00</t>
  </si>
  <si>
    <t>2030W02H05:00</t>
  </si>
  <si>
    <t>2030W02H06:00</t>
  </si>
  <si>
    <t>2030W02H07:00</t>
  </si>
  <si>
    <t>2030W02H08:00</t>
  </si>
  <si>
    <t>2030W02H09:00</t>
  </si>
  <si>
    <t>2030W02H10:00</t>
  </si>
  <si>
    <t>2030W02H11:00</t>
  </si>
  <si>
    <t>2030W02H12:00</t>
  </si>
  <si>
    <t>2030W02H13:00</t>
  </si>
  <si>
    <t>2030W02H14:00</t>
  </si>
  <si>
    <t>2030W02H15:00</t>
  </si>
  <si>
    <t>2030W02H16:00</t>
  </si>
  <si>
    <t>2030W02H17:00</t>
  </si>
  <si>
    <t>2030W02H18:00</t>
  </si>
  <si>
    <t>2030W02H19:00</t>
  </si>
  <si>
    <t>2030W02H20:00</t>
  </si>
  <si>
    <t>2030W02H21:00</t>
  </si>
  <si>
    <t>2030W02H22:00</t>
  </si>
  <si>
    <t>2030W02H23:00</t>
  </si>
  <si>
    <t>2030W03H00:00</t>
  </si>
  <si>
    <t>2030W03H01:00</t>
  </si>
  <si>
    <t>2030W03H02:00</t>
  </si>
  <si>
    <t>2030W03H03:00</t>
  </si>
  <si>
    <t>2030W03H04:00</t>
  </si>
  <si>
    <t>2030W03H05:00</t>
  </si>
  <si>
    <t>2030W03H06:00</t>
  </si>
  <si>
    <t>2030W03H07:00</t>
  </si>
  <si>
    <t>2030W03H08:00</t>
  </si>
  <si>
    <t>2030W03H09:00</t>
  </si>
  <si>
    <t>2030W03H10:00</t>
  </si>
  <si>
    <t>2030W03H11:00</t>
  </si>
  <si>
    <t>2030W03H12:00</t>
  </si>
  <si>
    <t>2030W03H13:00</t>
  </si>
  <si>
    <t>2030W03H14:00</t>
  </si>
  <si>
    <t>2030W03H15:00</t>
  </si>
  <si>
    <t>2030W03H16:00</t>
  </si>
  <si>
    <t>2030W03H17:00</t>
  </si>
  <si>
    <t>2030W03H18:00</t>
  </si>
  <si>
    <t>2030W03H19:00</t>
  </si>
  <si>
    <t>2030W03H20:00</t>
  </si>
  <si>
    <t>2030W03H21:00</t>
  </si>
  <si>
    <t>2030W03H22:00</t>
  </si>
  <si>
    <t>2030W03H23:00</t>
  </si>
  <si>
    <t>2030W04H00:00</t>
  </si>
  <si>
    <t>2030W04H01:00</t>
  </si>
  <si>
    <t>2030W04H02:00</t>
  </si>
  <si>
    <t>2030W04H03:00</t>
  </si>
  <si>
    <t>2030W04H04:00</t>
  </si>
  <si>
    <t>2030W04H05:00</t>
  </si>
  <si>
    <t>2030W04H06:00</t>
  </si>
  <si>
    <t>2030W04H07:00</t>
  </si>
  <si>
    <t>2030W04H08:00</t>
  </si>
  <si>
    <t>2030W04H09:00</t>
  </si>
  <si>
    <t>2030W04H10:00</t>
  </si>
  <si>
    <t>2030W04H11:00</t>
  </si>
  <si>
    <t>2030W04H12:00</t>
  </si>
  <si>
    <t>2030W04H13:00</t>
  </si>
  <si>
    <t>2030W04H14:00</t>
  </si>
  <si>
    <t>2030W04H15:00</t>
  </si>
  <si>
    <t>2030W04H16:00</t>
  </si>
  <si>
    <t>2030W04H17:00</t>
  </si>
  <si>
    <t>2030W04H18:00</t>
  </si>
  <si>
    <t>2030W04H19:00</t>
  </si>
  <si>
    <t>2030W04H20:00</t>
  </si>
  <si>
    <t>2030W04H21:00</t>
  </si>
  <si>
    <t>2030W04H22:00</t>
  </si>
  <si>
    <t>2030W04H23:00</t>
  </si>
  <si>
    <t>2030W05H00:00</t>
  </si>
  <si>
    <t>2030W05H01:00</t>
  </si>
  <si>
    <t>2030W05H02:00</t>
  </si>
  <si>
    <t>2030W05H03:00</t>
  </si>
  <si>
    <t>2030W05H04:00</t>
  </si>
  <si>
    <t>2030W05H05:00</t>
  </si>
  <si>
    <t>2030W05H06:00</t>
  </si>
  <si>
    <t>2030W05H07:00</t>
  </si>
  <si>
    <t>2030W05H08:00</t>
  </si>
  <si>
    <t>2030W05H09:00</t>
  </si>
  <si>
    <t>2030W05H10:00</t>
  </si>
  <si>
    <t>2030W05H11:00</t>
  </si>
  <si>
    <t>2030W05H12:00</t>
  </si>
  <si>
    <t>2030W05H13:00</t>
  </si>
  <si>
    <t>2030W05H14:00</t>
  </si>
  <si>
    <t>2030W05H15:00</t>
  </si>
  <si>
    <t>2030W05H16:00</t>
  </si>
  <si>
    <t>2030W05H17:00</t>
  </si>
  <si>
    <t>2030W05H18:00</t>
  </si>
  <si>
    <t>2030W05H19:00</t>
  </si>
  <si>
    <t>2030W05H20:00</t>
  </si>
  <si>
    <t>2030W05H21:00</t>
  </si>
  <si>
    <t>2030W05H22:00</t>
  </si>
  <si>
    <t>2030W05H23:00</t>
  </si>
  <si>
    <t>2030W06H00:00</t>
  </si>
  <si>
    <t>2030W06H01:00</t>
  </si>
  <si>
    <t>2030W06H02:00</t>
  </si>
  <si>
    <t>2030W06H03:00</t>
  </si>
  <si>
    <t>2030W06H04:00</t>
  </si>
  <si>
    <t>2030W06H05:00</t>
  </si>
  <si>
    <t>2030W06H06:00</t>
  </si>
  <si>
    <t>2030W06H07:00</t>
  </si>
  <si>
    <t>2030W06H08:00</t>
  </si>
  <si>
    <t>2030W06H09:00</t>
  </si>
  <si>
    <t>2030W06H10:00</t>
  </si>
  <si>
    <t>2030W06H11:00</t>
  </si>
  <si>
    <t>2030W06H12:00</t>
  </si>
  <si>
    <t>2030W06H13:00</t>
  </si>
  <si>
    <t>2030W06H14:00</t>
  </si>
  <si>
    <t>2030W06H15:00</t>
  </si>
  <si>
    <t>2030W06H16:00</t>
  </si>
  <si>
    <t>2030W06H17:00</t>
  </si>
  <si>
    <t>2030W06H18:00</t>
  </si>
  <si>
    <t>2030W06H19:00</t>
  </si>
  <si>
    <t>2030W06H20:00</t>
  </si>
  <si>
    <t>2030W06H21:00</t>
  </si>
  <si>
    <t>2030W06H22:00</t>
  </si>
  <si>
    <t>2030W06H23:00</t>
  </si>
  <si>
    <t>2030W07H00:00</t>
  </si>
  <si>
    <t>2030W07H01:00</t>
  </si>
  <si>
    <t>2030W07H02:00</t>
  </si>
  <si>
    <t>2030W07H03:00</t>
  </si>
  <si>
    <t>2030W07H04:00</t>
  </si>
  <si>
    <t>2030W07H05:00</t>
  </si>
  <si>
    <t>2030W07H06:00</t>
  </si>
  <si>
    <t>2030W07H07:00</t>
  </si>
  <si>
    <t>2030W07H08:00</t>
  </si>
  <si>
    <t>2030W07H09:00</t>
  </si>
  <si>
    <t>2030W07H10:00</t>
  </si>
  <si>
    <t>2030W07H11:00</t>
  </si>
  <si>
    <t>2030W07H12:00</t>
  </si>
  <si>
    <t>2030W07H13:00</t>
  </si>
  <si>
    <t>2030W07H14:00</t>
  </si>
  <si>
    <t>2030W07H15:00</t>
  </si>
  <si>
    <t>2030W07H16:00</t>
  </si>
  <si>
    <t>2030W07H17:00</t>
  </si>
  <si>
    <t>2030W07H18:00</t>
  </si>
  <si>
    <t>2030W07H19:00</t>
  </si>
  <si>
    <t>2030W07H20:00</t>
  </si>
  <si>
    <t>2030W07H21:00</t>
  </si>
  <si>
    <t>2030W07H22:00</t>
  </si>
  <si>
    <t>2030W07H23:00</t>
  </si>
  <si>
    <t>2030W08H00:00</t>
  </si>
  <si>
    <t>2030W08H01:00</t>
  </si>
  <si>
    <t>2030W08H02:00</t>
  </si>
  <si>
    <t>2030W08H03:00</t>
  </si>
  <si>
    <t>2030W08H04:00</t>
  </si>
  <si>
    <t>2030W08H05:00</t>
  </si>
  <si>
    <t>2030W08H06:00</t>
  </si>
  <si>
    <t>2030W08H07:00</t>
  </si>
  <si>
    <t>2030W08H08:00</t>
  </si>
  <si>
    <t>2030W08H09:00</t>
  </si>
  <si>
    <t>2030W08H10:00</t>
  </si>
  <si>
    <t>2030W08H11:00</t>
  </si>
  <si>
    <t>2030W08H12:00</t>
  </si>
  <si>
    <t>2030W08H13:00</t>
  </si>
  <si>
    <t>2030W08H14:00</t>
  </si>
  <si>
    <t>2030W08H15:00</t>
  </si>
  <si>
    <t>2030W08H16:00</t>
  </si>
  <si>
    <t>2030W08H17:00</t>
  </si>
  <si>
    <t>2030W08H18:00</t>
  </si>
  <si>
    <t>2030W08H19:00</t>
  </si>
  <si>
    <t>2030W08H20:00</t>
  </si>
  <si>
    <t>2030W08H21:00</t>
  </si>
  <si>
    <t>2030W08H22:00</t>
  </si>
  <si>
    <t>2030W08H23:00</t>
  </si>
  <si>
    <t>2030W09H00:00</t>
  </si>
  <si>
    <t>2030W09H01:00</t>
  </si>
  <si>
    <t>2030W09H02:00</t>
  </si>
  <si>
    <t>2030W09H03:00</t>
  </si>
  <si>
    <t>2030W09H04:00</t>
  </si>
  <si>
    <t>2030W09H05:00</t>
  </si>
  <si>
    <t>2030W09H06:00</t>
  </si>
  <si>
    <t>2030W09H07:00</t>
  </si>
  <si>
    <t>2030W09H08:00</t>
  </si>
  <si>
    <t>2030W09H09:00</t>
  </si>
  <si>
    <t>2030W09H10:00</t>
  </si>
  <si>
    <t>2030W09H11:00</t>
  </si>
  <si>
    <t>2030W09H12:00</t>
  </si>
  <si>
    <t>2030W09H13:00</t>
  </si>
  <si>
    <t>2030W09H14:00</t>
  </si>
  <si>
    <t>2030W09H15:00</t>
  </si>
  <si>
    <t>2030W09H16:00</t>
  </si>
  <si>
    <t>2030W09H17:00</t>
  </si>
  <si>
    <t>2030W09H18:00</t>
  </si>
  <si>
    <t>2030W09H19:00</t>
  </si>
  <si>
    <t>2030W09H20:00</t>
  </si>
  <si>
    <t>2030W09H21:00</t>
  </si>
  <si>
    <t>2030W09H22:00</t>
  </si>
  <si>
    <t>2030W09H23:00</t>
  </si>
  <si>
    <t>2030W10H00:00</t>
  </si>
  <si>
    <t>2030W10H01:00</t>
  </si>
  <si>
    <t>2030W10H02:00</t>
  </si>
  <si>
    <t>2030W10H03:00</t>
  </si>
  <si>
    <t>2030W10H04:00</t>
  </si>
  <si>
    <t>2030W10H05:00</t>
  </si>
  <si>
    <t>2030W10H06:00</t>
  </si>
  <si>
    <t>2030W10H07:00</t>
  </si>
  <si>
    <t>2030W10H08:00</t>
  </si>
  <si>
    <t>2030W10H09:00</t>
  </si>
  <si>
    <t>2030W10H10:00</t>
  </si>
  <si>
    <t>2030W10H11:00</t>
  </si>
  <si>
    <t>2030W10H12:00</t>
  </si>
  <si>
    <t>2030W10H13:00</t>
  </si>
  <si>
    <t>2030W10H14:00</t>
  </si>
  <si>
    <t>2030W10H15:00</t>
  </si>
  <si>
    <t>2030W10H16:00</t>
  </si>
  <si>
    <t>2030W10H17:00</t>
  </si>
  <si>
    <t>2030W10H18:00</t>
  </si>
  <si>
    <t>2030W10H19:00</t>
  </si>
  <si>
    <t>2030W10H20:00</t>
  </si>
  <si>
    <t>2030W10H21:00</t>
  </si>
  <si>
    <t>2030W10H22:00</t>
  </si>
  <si>
    <t>2030W10H23:00</t>
  </si>
  <si>
    <t>2030W11H00:00</t>
  </si>
  <si>
    <t>2030W11H01:00</t>
  </si>
  <si>
    <t>2030W11H02:00</t>
  </si>
  <si>
    <t>2030W11H03:00</t>
  </si>
  <si>
    <t>2030W11H04:00</t>
  </si>
  <si>
    <t>2030W11H05:00</t>
  </si>
  <si>
    <t>2030W11H06:00</t>
  </si>
  <si>
    <t>2030W11H07:00</t>
  </si>
  <si>
    <t>2030W11H08:00</t>
  </si>
  <si>
    <t>2030W11H09:00</t>
  </si>
  <si>
    <t>2030W11H10:00</t>
  </si>
  <si>
    <t>2030W11H11:00</t>
  </si>
  <si>
    <t>2030W11H12:00</t>
  </si>
  <si>
    <t>2030W11H13:00</t>
  </si>
  <si>
    <t>2030W11H14:00</t>
  </si>
  <si>
    <t>2030W11H15:00</t>
  </si>
  <si>
    <t>2030W11H16:00</t>
  </si>
  <si>
    <t>2030W11H17:00</t>
  </si>
  <si>
    <t>2030W11H18:00</t>
  </si>
  <si>
    <t>2030W11H19:00</t>
  </si>
  <si>
    <t>2030W11H20:00</t>
  </si>
  <si>
    <t>2030W11H21:00</t>
  </si>
  <si>
    <t>2030W11H22:00</t>
  </si>
  <si>
    <t>2030W11H23:00</t>
  </si>
  <si>
    <t>2030W12H00:00</t>
  </si>
  <si>
    <t>2030W12H01:00</t>
  </si>
  <si>
    <t>2030W12H02:00</t>
  </si>
  <si>
    <t>2030W12H03:00</t>
  </si>
  <si>
    <t>2030W12H04:00</t>
  </si>
  <si>
    <t>2030W12H05:00</t>
  </si>
  <si>
    <t>2030W12H06:00</t>
  </si>
  <si>
    <t>2030W12H07:00</t>
  </si>
  <si>
    <t>2030W12H08:00</t>
  </si>
  <si>
    <t>2030W12H09:00</t>
  </si>
  <si>
    <t>2030W12H10:00</t>
  </si>
  <si>
    <t>2030W12H11:00</t>
  </si>
  <si>
    <t>2030W12H12:00</t>
  </si>
  <si>
    <t>2030W12H13:00</t>
  </si>
  <si>
    <t>2030W12H14:00</t>
  </si>
  <si>
    <t>2030W12H15:00</t>
  </si>
  <si>
    <t>2030W12H16:00</t>
  </si>
  <si>
    <t>2030W12H17:00</t>
  </si>
  <si>
    <t>2030W12H18:00</t>
  </si>
  <si>
    <t>2030W12H19:00</t>
  </si>
  <si>
    <t>2030W12H20:00</t>
  </si>
  <si>
    <t>2030W12H21:00</t>
  </si>
  <si>
    <t>2030W12H22:00</t>
  </si>
  <si>
    <t>2030W12H23:00</t>
  </si>
  <si>
    <t>2030W13H00:00</t>
  </si>
  <si>
    <t>2030W13H01:00</t>
  </si>
  <si>
    <t>2030W13H02:00</t>
  </si>
  <si>
    <t>2030W13H03:00</t>
  </si>
  <si>
    <t>2030W13H04:00</t>
  </si>
  <si>
    <t>2030W13H05:00</t>
  </si>
  <si>
    <t>2030W13H06:00</t>
  </si>
  <si>
    <t>2030W13H07:00</t>
  </si>
  <si>
    <t>2030W13H08:00</t>
  </si>
  <si>
    <t>2030W13H09:00</t>
  </si>
  <si>
    <t>2030W13H10:00</t>
  </si>
  <si>
    <t>2030W13H11:00</t>
  </si>
  <si>
    <t>2030W13H12:00</t>
  </si>
  <si>
    <t>2030W13H13:00</t>
  </si>
  <si>
    <t>2030W13H14:00</t>
  </si>
  <si>
    <t>2030W13H15:00</t>
  </si>
  <si>
    <t>2030W13H16:00</t>
  </si>
  <si>
    <t>2030W13H17:00</t>
  </si>
  <si>
    <t>2030W13H18:00</t>
  </si>
  <si>
    <t>2030W13H19:00</t>
  </si>
  <si>
    <t>2030W13H20:00</t>
  </si>
  <si>
    <t>2030W13H21:00</t>
  </si>
  <si>
    <t>2030W13H22:00</t>
  </si>
  <si>
    <t>2030W13H23:00</t>
  </si>
  <si>
    <t>2030W14H00:00</t>
  </si>
  <si>
    <t>2030W14H01:00</t>
  </si>
  <si>
    <t>2030W14H02:00</t>
  </si>
  <si>
    <t>2030W14H03:00</t>
  </si>
  <si>
    <t>2030W14H04:00</t>
  </si>
  <si>
    <t>2030W14H05:00</t>
  </si>
  <si>
    <t>2030W14H06:00</t>
  </si>
  <si>
    <t>2030W14H07:00</t>
  </si>
  <si>
    <t>2030W14H08:00</t>
  </si>
  <si>
    <t>2030W14H09:00</t>
  </si>
  <si>
    <t>2030W14H10:00</t>
  </si>
  <si>
    <t>2030W14H11:00</t>
  </si>
  <si>
    <t>2030W14H12:00</t>
  </si>
  <si>
    <t>2030W14H13:00</t>
  </si>
  <si>
    <t>2030W14H14:00</t>
  </si>
  <si>
    <t>2030W14H15:00</t>
  </si>
  <si>
    <t>2030W14H16:00</t>
  </si>
  <si>
    <t>2030W14H17:00</t>
  </si>
  <si>
    <t>2030W14H18:00</t>
  </si>
  <si>
    <t>2030W14H19:00</t>
  </si>
  <si>
    <t>2030W14H20:00</t>
  </si>
  <si>
    <t>2030W14H21:00</t>
  </si>
  <si>
    <t>2030W14H22:00</t>
  </si>
  <si>
    <t>2030W14H23:00</t>
  </si>
  <si>
    <t>2030W15H00:00</t>
  </si>
  <si>
    <t>2030W15H01:00</t>
  </si>
  <si>
    <t>2030W15H02:00</t>
  </si>
  <si>
    <t>2030W15H03:00</t>
  </si>
  <si>
    <t>2030W15H04:00</t>
  </si>
  <si>
    <t>2030W15H05:00</t>
  </si>
  <si>
    <t>2030W15H06:00</t>
  </si>
  <si>
    <t>2030W15H07:00</t>
  </si>
  <si>
    <t>2030W15H08:00</t>
  </si>
  <si>
    <t>2030W15H09:00</t>
  </si>
  <si>
    <t>2030W15H10:00</t>
  </si>
  <si>
    <t>2030W15H11:00</t>
  </si>
  <si>
    <t>2030W15H12:00</t>
  </si>
  <si>
    <t>2030W15H13:00</t>
  </si>
  <si>
    <t>2030W15H14:00</t>
  </si>
  <si>
    <t>2030W15H15:00</t>
  </si>
  <si>
    <t>2030W15H16:00</t>
  </si>
  <si>
    <t>2030W15H17:00</t>
  </si>
  <si>
    <t>2030W15H18:00</t>
  </si>
  <si>
    <t>2030W15H19:00</t>
  </si>
  <si>
    <t>2030W15H20:00</t>
  </si>
  <si>
    <t>2030W15H21:00</t>
  </si>
  <si>
    <t>2030W15H22:00</t>
  </si>
  <si>
    <t>2030W15H23:00</t>
  </si>
  <si>
    <t>2030W16H00:00</t>
  </si>
  <si>
    <t>2030W16H01:00</t>
  </si>
  <si>
    <t>2030W16H02:00</t>
  </si>
  <si>
    <t>2030W16H03:00</t>
  </si>
  <si>
    <t>2030W16H04:00</t>
  </si>
  <si>
    <t>2030W16H05:00</t>
  </si>
  <si>
    <t>2030W16H06:00</t>
  </si>
  <si>
    <t>2030W16H07:00</t>
  </si>
  <si>
    <t>2030W16H08:00</t>
  </si>
  <si>
    <t>2030W16H09:00</t>
  </si>
  <si>
    <t>2030W16H10:00</t>
  </si>
  <si>
    <t>2030W16H11:00</t>
  </si>
  <si>
    <t>2030W16H12:00</t>
  </si>
  <si>
    <t>2030W16H13:00</t>
  </si>
  <si>
    <t>2030W16H14:00</t>
  </si>
  <si>
    <t>2030W16H15:00</t>
  </si>
  <si>
    <t>2030W16H16:00</t>
  </si>
  <si>
    <t>2030W16H17:00</t>
  </si>
  <si>
    <t>2030W16H18:00</t>
  </si>
  <si>
    <t>2030W16H19:00</t>
  </si>
  <si>
    <t>2030W16H20:00</t>
  </si>
  <si>
    <t>2030W16H21:00</t>
  </si>
  <si>
    <t>2030W16H22:00</t>
  </si>
  <si>
    <t>2030W16H23:00</t>
  </si>
  <si>
    <t>2030W17H00:00</t>
  </si>
  <si>
    <t>2030W17H01:00</t>
  </si>
  <si>
    <t>2030W17H02:00</t>
  </si>
  <si>
    <t>2030W17H03:00</t>
  </si>
  <si>
    <t>2030W17H04:00</t>
  </si>
  <si>
    <t>2030W17H05:00</t>
  </si>
  <si>
    <t>2030W17H06:00</t>
  </si>
  <si>
    <t>2030W17H07:00</t>
  </si>
  <si>
    <t>2030W17H08:00</t>
  </si>
  <si>
    <t>2030W17H09:00</t>
  </si>
  <si>
    <t>2030W17H10:00</t>
  </si>
  <si>
    <t>2030W17H11:00</t>
  </si>
  <si>
    <t>2030W17H12:00</t>
  </si>
  <si>
    <t>2030W17H13:00</t>
  </si>
  <si>
    <t>2030W17H14:00</t>
  </si>
  <si>
    <t>2030W17H15:00</t>
  </si>
  <si>
    <t>2030W17H16:00</t>
  </si>
  <si>
    <t>2030W17H17:00</t>
  </si>
  <si>
    <t>2030W17H18:00</t>
  </si>
  <si>
    <t>2030W17H19:00</t>
  </si>
  <si>
    <t>2030W17H20:00</t>
  </si>
  <si>
    <t>2030W17H21:00</t>
  </si>
  <si>
    <t>2030W17H22:00</t>
  </si>
  <si>
    <t>2030W17H23:00</t>
  </si>
  <si>
    <t>2030W18H00:00</t>
  </si>
  <si>
    <t>2030W18H01:00</t>
  </si>
  <si>
    <t>2030W18H02:00</t>
  </si>
  <si>
    <t>2030W18H03:00</t>
  </si>
  <si>
    <t>2030W18H04:00</t>
  </si>
  <si>
    <t>2030W18H05:00</t>
  </si>
  <si>
    <t>2030W18H06:00</t>
  </si>
  <si>
    <t>2030W18H07:00</t>
  </si>
  <si>
    <t>2030W18H08:00</t>
  </si>
  <si>
    <t>2030W18H09:00</t>
  </si>
  <si>
    <t>2030W18H10:00</t>
  </si>
  <si>
    <t>2030W18H11:00</t>
  </si>
  <si>
    <t>2030W18H12:00</t>
  </si>
  <si>
    <t>2030W18H13:00</t>
  </si>
  <si>
    <t>2030W18H14:00</t>
  </si>
  <si>
    <t>2030W18H15:00</t>
  </si>
  <si>
    <t>2030W18H16:00</t>
  </si>
  <si>
    <t>2030W18H17:00</t>
  </si>
  <si>
    <t>2030W18H18:00</t>
  </si>
  <si>
    <t>2030W18H19:00</t>
  </si>
  <si>
    <t>2030W18H20:00</t>
  </si>
  <si>
    <t>2030W18H21:00</t>
  </si>
  <si>
    <t>2030W18H22:00</t>
  </si>
  <si>
    <t>2030W18H23:00</t>
  </si>
  <si>
    <t>2030W19H00:00</t>
  </si>
  <si>
    <t>2030W19H01:00</t>
  </si>
  <si>
    <t>2030W19H02:00</t>
  </si>
  <si>
    <t>2030W19H03:00</t>
  </si>
  <si>
    <t>2030W19H04:00</t>
  </si>
  <si>
    <t>2030W19H05:00</t>
  </si>
  <si>
    <t>2030W19H06:00</t>
  </si>
  <si>
    <t>2030W19H07:00</t>
  </si>
  <si>
    <t>2030W19H08:00</t>
  </si>
  <si>
    <t>2030W19H09:00</t>
  </si>
  <si>
    <t>2030W19H10:00</t>
  </si>
  <si>
    <t>2030W19H11:00</t>
  </si>
  <si>
    <t>2030W19H12:00</t>
  </si>
  <si>
    <t>2030W19H13:00</t>
  </si>
  <si>
    <t>2030W19H14:00</t>
  </si>
  <si>
    <t>2030W19H15:00</t>
  </si>
  <si>
    <t>2030W19H16:00</t>
  </si>
  <si>
    <t>2030W19H17:00</t>
  </si>
  <si>
    <t>2030W19H18:00</t>
  </si>
  <si>
    <t>2030W19H19:00</t>
  </si>
  <si>
    <t>2030W19H20:00</t>
  </si>
  <si>
    <t>2030W19H21:00</t>
  </si>
  <si>
    <t>2030W19H22:00</t>
  </si>
  <si>
    <t>2030W19H23:00</t>
  </si>
  <si>
    <t>2030W20H00:00</t>
  </si>
  <si>
    <t>2030W20H01:00</t>
  </si>
  <si>
    <t>2030W20H02:00</t>
  </si>
  <si>
    <t>2030W20H03:00</t>
  </si>
  <si>
    <t>2030W20H04:00</t>
  </si>
  <si>
    <t>2030W20H05:00</t>
  </si>
  <si>
    <t>2030W20H06:00</t>
  </si>
  <si>
    <t>2030W20H07:00</t>
  </si>
  <si>
    <t>2030W20H08:00</t>
  </si>
  <si>
    <t>2030W20H09:00</t>
  </si>
  <si>
    <t>2030W20H10:00</t>
  </si>
  <si>
    <t>2030W20H11:00</t>
  </si>
  <si>
    <t>2030W20H12:00</t>
  </si>
  <si>
    <t>2030W20H13:00</t>
  </si>
  <si>
    <t>2030W20H14:00</t>
  </si>
  <si>
    <t>2030W20H15:00</t>
  </si>
  <si>
    <t>2030W20H16:00</t>
  </si>
  <si>
    <t>2030W20H17:00</t>
  </si>
  <si>
    <t>2030W20H18:00</t>
  </si>
  <si>
    <t>2030W20H19:00</t>
  </si>
  <si>
    <t>2030W20H20:00</t>
  </si>
  <si>
    <t>2030W20H21:00</t>
  </si>
  <si>
    <t>2030W20H22:00</t>
  </si>
  <si>
    <t>2030W20H23:00</t>
  </si>
  <si>
    <t>2030W21H00:00</t>
  </si>
  <si>
    <t>2030W21H01:00</t>
  </si>
  <si>
    <t>2030W21H02:00</t>
  </si>
  <si>
    <t>2030W21H03:00</t>
  </si>
  <si>
    <t>2030W21H04:00</t>
  </si>
  <si>
    <t>2030W21H05:00</t>
  </si>
  <si>
    <t>2030W21H06:00</t>
  </si>
  <si>
    <t>2030W21H07:00</t>
  </si>
  <si>
    <t>2030W21H08:00</t>
  </si>
  <si>
    <t>2030W21H09:00</t>
  </si>
  <si>
    <t>2030W21H10:00</t>
  </si>
  <si>
    <t>2030W21H11:00</t>
  </si>
  <si>
    <t>2030W21H12:00</t>
  </si>
  <si>
    <t>2030W21H13:00</t>
  </si>
  <si>
    <t>2030W21H14:00</t>
  </si>
  <si>
    <t>2030W21H15:00</t>
  </si>
  <si>
    <t>2030W21H16:00</t>
  </si>
  <si>
    <t>2030W21H17:00</t>
  </si>
  <si>
    <t>2030W21H18:00</t>
  </si>
  <si>
    <t>2030W21H19:00</t>
  </si>
  <si>
    <t>2030W21H20:00</t>
  </si>
  <si>
    <t>2030W21H21:00</t>
  </si>
  <si>
    <t>2030W21H22:00</t>
  </si>
  <si>
    <t>2030W21H23:00</t>
  </si>
  <si>
    <t>2030W22H00:00</t>
  </si>
  <si>
    <t>2030W22H01:00</t>
  </si>
  <si>
    <t>2030W22H02:00</t>
  </si>
  <si>
    <t>2030W22H03:00</t>
  </si>
  <si>
    <t>2030W22H04:00</t>
  </si>
  <si>
    <t>2030W22H05:00</t>
  </si>
  <si>
    <t>2030W22H06:00</t>
  </si>
  <si>
    <t>2030W22H07:00</t>
  </si>
  <si>
    <t>2030W22H08:00</t>
  </si>
  <si>
    <t>2030W22H09:00</t>
  </si>
  <si>
    <t>2030W22H10:00</t>
  </si>
  <si>
    <t>2030W22H11:00</t>
  </si>
  <si>
    <t>2030W22H12:00</t>
  </si>
  <si>
    <t>2030W22H13:00</t>
  </si>
  <si>
    <t>2030W22H14:00</t>
  </si>
  <si>
    <t>2030W22H15:00</t>
  </si>
  <si>
    <t>2030W22H16:00</t>
  </si>
  <si>
    <t>2030W22H17:00</t>
  </si>
  <si>
    <t>2030W22H18:00</t>
  </si>
  <si>
    <t>2030W22H19:00</t>
  </si>
  <si>
    <t>2030W22H20:00</t>
  </si>
  <si>
    <t>2030W22H21:00</t>
  </si>
  <si>
    <t>2030W22H22:00</t>
  </si>
  <si>
    <t>2030W22H23:00</t>
  </si>
  <si>
    <t>2030W23H00:00</t>
  </si>
  <si>
    <t>2030W23H01:00</t>
  </si>
  <si>
    <t>2030W23H02:00</t>
  </si>
  <si>
    <t>2030W23H03:00</t>
  </si>
  <si>
    <t>2030W23H04:00</t>
  </si>
  <si>
    <t>2030W23H05:00</t>
  </si>
  <si>
    <t>2030W23H06:00</t>
  </si>
  <si>
    <t>2030W23H07:00</t>
  </si>
  <si>
    <t>2030W23H08:00</t>
  </si>
  <si>
    <t>2030W23H09:00</t>
  </si>
  <si>
    <t>2030W23H10:00</t>
  </si>
  <si>
    <t>2030W23H11:00</t>
  </si>
  <si>
    <t>2030W23H12:00</t>
  </si>
  <si>
    <t>2030W23H13:00</t>
  </si>
  <si>
    <t>2030W23H14:00</t>
  </si>
  <si>
    <t>2030W23H15:00</t>
  </si>
  <si>
    <t>2030W23H16:00</t>
  </si>
  <si>
    <t>2030W23H17:00</t>
  </si>
  <si>
    <t>2030W23H18:00</t>
  </si>
  <si>
    <t>2030W23H19:00</t>
  </si>
  <si>
    <t>2030W23H20:00</t>
  </si>
  <si>
    <t>2030W23H21:00</t>
  </si>
  <si>
    <t>2030W23H22:00</t>
  </si>
  <si>
    <t>2030W23H23:00</t>
  </si>
  <si>
    <t>2030W24H00:00</t>
  </si>
  <si>
    <t>2030W24H01:00</t>
  </si>
  <si>
    <t>2030W24H02:00</t>
  </si>
  <si>
    <t>2030W24H03:00</t>
  </si>
  <si>
    <t>2030W24H04:00</t>
  </si>
  <si>
    <t>2030W24H05:00</t>
  </si>
  <si>
    <t>2030W24H06:00</t>
  </si>
  <si>
    <t>2030W24H07:00</t>
  </si>
  <si>
    <t>2030W24H08:00</t>
  </si>
  <si>
    <t>2030W24H09:00</t>
  </si>
  <si>
    <t>2030W24H10:00</t>
  </si>
  <si>
    <t>2030W24H11:00</t>
  </si>
  <si>
    <t>2030W24H12:00</t>
  </si>
  <si>
    <t>2030W24H13:00</t>
  </si>
  <si>
    <t>2030W24H14:00</t>
  </si>
  <si>
    <t>2030W24H15:00</t>
  </si>
  <si>
    <t>2030W24H16:00</t>
  </si>
  <si>
    <t>2030W24H17:00</t>
  </si>
  <si>
    <t>2030W24H18:00</t>
  </si>
  <si>
    <t>2030W24H19:00</t>
  </si>
  <si>
    <t>2030W24H20:00</t>
  </si>
  <si>
    <t>2030W24H21:00</t>
  </si>
  <si>
    <t>2030W24H22:00</t>
  </si>
  <si>
    <t>2030W24H23:00</t>
  </si>
  <si>
    <t>2030W25H00:00</t>
  </si>
  <si>
    <t>2030W25H01:00</t>
  </si>
  <si>
    <t>2030W25H02:00</t>
  </si>
  <si>
    <t>2030W25H03:00</t>
  </si>
  <si>
    <t>2030W25H04:00</t>
  </si>
  <si>
    <t>2030W25H05:00</t>
  </si>
  <si>
    <t>2030W25H06:00</t>
  </si>
  <si>
    <t>2030W25H07:00</t>
  </si>
  <si>
    <t>2030W25H08:00</t>
  </si>
  <si>
    <t>2030W25H09:00</t>
  </si>
  <si>
    <t>2030W25H10:00</t>
  </si>
  <si>
    <t>2030W25H11:00</t>
  </si>
  <si>
    <t>2030W25H12:00</t>
  </si>
  <si>
    <t>2030W25H13:00</t>
  </si>
  <si>
    <t>2030W25H14:00</t>
  </si>
  <si>
    <t>2030W25H15:00</t>
  </si>
  <si>
    <t>2030W25H16:00</t>
  </si>
  <si>
    <t>2030W25H17:00</t>
  </si>
  <si>
    <t>2030W25H18:00</t>
  </si>
  <si>
    <t>2030W25H19:00</t>
  </si>
  <si>
    <t>2030W25H20:00</t>
  </si>
  <si>
    <t>2030W25H21:00</t>
  </si>
  <si>
    <t>2030W25H22:00</t>
  </si>
  <si>
    <t>2030W25H23:00</t>
  </si>
  <si>
    <t>2030W26H00:00</t>
  </si>
  <si>
    <t>2030W26H01:00</t>
  </si>
  <si>
    <t>2030W26H02:00</t>
  </si>
  <si>
    <t>2030W26H03:00</t>
  </si>
  <si>
    <t>2030W26H04:00</t>
  </si>
  <si>
    <t>2030W26H05:00</t>
  </si>
  <si>
    <t>2030W26H06:00</t>
  </si>
  <si>
    <t>2030W26H07:00</t>
  </si>
  <si>
    <t>2030W26H08:00</t>
  </si>
  <si>
    <t>2030W26H09:00</t>
  </si>
  <si>
    <t>2030W26H10:00</t>
  </si>
  <si>
    <t>2030W26H11:00</t>
  </si>
  <si>
    <t>2030W26H12:00</t>
  </si>
  <si>
    <t>2030W26H13:00</t>
  </si>
  <si>
    <t>2030W26H14:00</t>
  </si>
  <si>
    <t>2030W26H15:00</t>
  </si>
  <si>
    <t>2030W26H16:00</t>
  </si>
  <si>
    <t>2030W26H17:00</t>
  </si>
  <si>
    <t>2030W26H18:00</t>
  </si>
  <si>
    <t>2030W26H19:00</t>
  </si>
  <si>
    <t>2030W26H20:00</t>
  </si>
  <si>
    <t>2030W26H21:00</t>
  </si>
  <si>
    <t>2030W26H22:00</t>
  </si>
  <si>
    <t>2030W26H23:00</t>
  </si>
  <si>
    <t>2030W27H00:00</t>
  </si>
  <si>
    <t>2030W27H01:00</t>
  </si>
  <si>
    <t>2030W27H02:00</t>
  </si>
  <si>
    <t>2030W27H03:00</t>
  </si>
  <si>
    <t>2030W27H04:00</t>
  </si>
  <si>
    <t>2030W27H05:00</t>
  </si>
  <si>
    <t>2030W27H06:00</t>
  </si>
  <si>
    <t>2030W27H07:00</t>
  </si>
  <si>
    <t>2030W27H08:00</t>
  </si>
  <si>
    <t>2030W27H09:00</t>
  </si>
  <si>
    <t>2030W27H10:00</t>
  </si>
  <si>
    <t>2030W27H11:00</t>
  </si>
  <si>
    <t>2030W27H12:00</t>
  </si>
  <si>
    <t>2030W27H13:00</t>
  </si>
  <si>
    <t>2030W27H14:00</t>
  </si>
  <si>
    <t>2030W27H15:00</t>
  </si>
  <si>
    <t>2030W27H16:00</t>
  </si>
  <si>
    <t>2030W27H17:00</t>
  </si>
  <si>
    <t>2030W27H18:00</t>
  </si>
  <si>
    <t>2030W27H19:00</t>
  </si>
  <si>
    <t>2030W27H20:00</t>
  </si>
  <si>
    <t>2030W27H21:00</t>
  </si>
  <si>
    <t>2030W27H22:00</t>
  </si>
  <si>
    <t>2030W27H23:00</t>
  </si>
  <si>
    <t>2030W28H00:00</t>
  </si>
  <si>
    <t>2030W28H01:00</t>
  </si>
  <si>
    <t>2030W28H02:00</t>
  </si>
  <si>
    <t>2030W28H03:00</t>
  </si>
  <si>
    <t>2030W28H04:00</t>
  </si>
  <si>
    <t>2030W28H05:00</t>
  </si>
  <si>
    <t>2030W28H06:00</t>
  </si>
  <si>
    <t>2030W28H07:00</t>
  </si>
  <si>
    <t>2030W28H08:00</t>
  </si>
  <si>
    <t>2030W28H09:00</t>
  </si>
  <si>
    <t>2030W28H10:00</t>
  </si>
  <si>
    <t>2030W28H11:00</t>
  </si>
  <si>
    <t>2030W28H12:00</t>
  </si>
  <si>
    <t>2030W28H13:00</t>
  </si>
  <si>
    <t>2030W28H14:00</t>
  </si>
  <si>
    <t>2030W28H15:00</t>
  </si>
  <si>
    <t>2030W28H16:00</t>
  </si>
  <si>
    <t>2030W28H17:00</t>
  </si>
  <si>
    <t>2030W28H18:00</t>
  </si>
  <si>
    <t>2030W28H19:00</t>
  </si>
  <si>
    <t>2030W28H20:00</t>
  </si>
  <si>
    <t>2030W28H21:00</t>
  </si>
  <si>
    <t>2030W28H22:00</t>
  </si>
  <si>
    <t>2030W28H23:00</t>
  </si>
  <si>
    <t>2030W29H00:00</t>
  </si>
  <si>
    <t>2030W29H01:00</t>
  </si>
  <si>
    <t>2030W29H02:00</t>
  </si>
  <si>
    <t>2030W29H03:00</t>
  </si>
  <si>
    <t>2030W29H04:00</t>
  </si>
  <si>
    <t>2030W29H05:00</t>
  </si>
  <si>
    <t>2030W29H06:00</t>
  </si>
  <si>
    <t>2030W29H07:00</t>
  </si>
  <si>
    <t>2030W29H08:00</t>
  </si>
  <si>
    <t>2030W29H09:00</t>
  </si>
  <si>
    <t>2030W29H10:00</t>
  </si>
  <si>
    <t>2030W29H11:00</t>
  </si>
  <si>
    <t>2030W29H12:00</t>
  </si>
  <si>
    <t>2030W29H13:00</t>
  </si>
  <si>
    <t>2030W29H14:00</t>
  </si>
  <si>
    <t>2030W29H15:00</t>
  </si>
  <si>
    <t>2030W29H16:00</t>
  </si>
  <si>
    <t>2030W29H17:00</t>
  </si>
  <si>
    <t>2030W29H18:00</t>
  </si>
  <si>
    <t>2030W29H19:00</t>
  </si>
  <si>
    <t>2030W29H20:00</t>
  </si>
  <si>
    <t>2030W29H21:00</t>
  </si>
  <si>
    <t>2030W29H22:00</t>
  </si>
  <si>
    <t>2030W29H23:00</t>
  </si>
  <si>
    <t>2030W30H00:00</t>
  </si>
  <si>
    <t>2030W30H01:00</t>
  </si>
  <si>
    <t>2030W30H02:00</t>
  </si>
  <si>
    <t>2030W30H03:00</t>
  </si>
  <si>
    <t>2030W30H04:00</t>
  </si>
  <si>
    <t>2030W30H05:00</t>
  </si>
  <si>
    <t>2030W30H06:00</t>
  </si>
  <si>
    <t>2030W30H07:00</t>
  </si>
  <si>
    <t>2030W30H08:00</t>
  </si>
  <si>
    <t>2030W30H09:00</t>
  </si>
  <si>
    <t>2030W30H10:00</t>
  </si>
  <si>
    <t>2030W30H11:00</t>
  </si>
  <si>
    <t>2030W30H12:00</t>
  </si>
  <si>
    <t>2030W30H13:00</t>
  </si>
  <si>
    <t>2030W30H14:00</t>
  </si>
  <si>
    <t>2030W30H15:00</t>
  </si>
  <si>
    <t>2030W30H16:00</t>
  </si>
  <si>
    <t>2030W30H17:00</t>
  </si>
  <si>
    <t>2030W30H18:00</t>
  </si>
  <si>
    <t>2030W30H19:00</t>
  </si>
  <si>
    <t>2030W30H20:00</t>
  </si>
  <si>
    <t>2030W30H21:00</t>
  </si>
  <si>
    <t>2030W30H22:00</t>
  </si>
  <si>
    <t>2030W30H23:00</t>
  </si>
  <si>
    <t>2030W31H00:00</t>
  </si>
  <si>
    <t>2030W31H01:00</t>
  </si>
  <si>
    <t>2030W31H02:00</t>
  </si>
  <si>
    <t>2030W31H03:00</t>
  </si>
  <si>
    <t>2030W31H04:00</t>
  </si>
  <si>
    <t>2030W31H05:00</t>
  </si>
  <si>
    <t>2030W31H06:00</t>
  </si>
  <si>
    <t>2030W31H07:00</t>
  </si>
  <si>
    <t>2030W31H08:00</t>
  </si>
  <si>
    <t>2030W31H09:00</t>
  </si>
  <si>
    <t>2030W31H10:00</t>
  </si>
  <si>
    <t>2030W31H11:00</t>
  </si>
  <si>
    <t>2030W31H12:00</t>
  </si>
  <si>
    <t>2030W31H13:00</t>
  </si>
  <si>
    <t>2030W31H14:00</t>
  </si>
  <si>
    <t>2030W31H15:00</t>
  </si>
  <si>
    <t>2030W31H16:00</t>
  </si>
  <si>
    <t>2030W31H17:00</t>
  </si>
  <si>
    <t>2030W31H18:00</t>
  </si>
  <si>
    <t>2030W31H19:00</t>
  </si>
  <si>
    <t>2030W31H20:00</t>
  </si>
  <si>
    <t>2030W31H21:00</t>
  </si>
  <si>
    <t>2030W31H22:00</t>
  </si>
  <si>
    <t>2030W31H23:00</t>
  </si>
  <si>
    <t>2030W32H00:00</t>
  </si>
  <si>
    <t>2030W32H01:00</t>
  </si>
  <si>
    <t>2030W32H02:00</t>
  </si>
  <si>
    <t>2030W32H03:00</t>
  </si>
  <si>
    <t>2030W32H04:00</t>
  </si>
  <si>
    <t>2030W32H05:00</t>
  </si>
  <si>
    <t>2030W32H06:00</t>
  </si>
  <si>
    <t>2030W32H07:00</t>
  </si>
  <si>
    <t>2030W32H08:00</t>
  </si>
  <si>
    <t>2030W32H09:00</t>
  </si>
  <si>
    <t>2030W32H10:00</t>
  </si>
  <si>
    <t>2030W32H11:00</t>
  </si>
  <si>
    <t>2030W32H12:00</t>
  </si>
  <si>
    <t>2030W32H13:00</t>
  </si>
  <si>
    <t>2030W32H14:00</t>
  </si>
  <si>
    <t>2030W32H15:00</t>
  </si>
  <si>
    <t>2030W32H16:00</t>
  </si>
  <si>
    <t>2030W32H17:00</t>
  </si>
  <si>
    <t>2030W32H18:00</t>
  </si>
  <si>
    <t>2030W32H19:00</t>
  </si>
  <si>
    <t>2030W32H20:00</t>
  </si>
  <si>
    <t>2030W32H21:00</t>
  </si>
  <si>
    <t>2030W32H22:00</t>
  </si>
  <si>
    <t>2030W32H23:00</t>
  </si>
  <si>
    <t>2030W33H00:00</t>
  </si>
  <si>
    <t>2030W33H01:00</t>
  </si>
  <si>
    <t>2030W33H02:00</t>
  </si>
  <si>
    <t>2030W33H03:00</t>
  </si>
  <si>
    <t>2030W33H04:00</t>
  </si>
  <si>
    <t>2030W33H05:00</t>
  </si>
  <si>
    <t>2030W33H06:00</t>
  </si>
  <si>
    <t>2030W33H07:00</t>
  </si>
  <si>
    <t>2030W33H08:00</t>
  </si>
  <si>
    <t>2030W33H09:00</t>
  </si>
  <si>
    <t>2030W33H10:00</t>
  </si>
  <si>
    <t>2030W33H11:00</t>
  </si>
  <si>
    <t>2030W33H12:00</t>
  </si>
  <si>
    <t>2030W33H13:00</t>
  </si>
  <si>
    <t>2030W33H14:00</t>
  </si>
  <si>
    <t>2030W33H15:00</t>
  </si>
  <si>
    <t>2030W33H16:00</t>
  </si>
  <si>
    <t>2030W33H17:00</t>
  </si>
  <si>
    <t>2030W33H18:00</t>
  </si>
  <si>
    <t>2030W33H19:00</t>
  </si>
  <si>
    <t>2030W33H20:00</t>
  </si>
  <si>
    <t>2030W33H21:00</t>
  </si>
  <si>
    <t>2030W33H22:00</t>
  </si>
  <si>
    <t>2030W33H23:00</t>
  </si>
  <si>
    <t>2030W34H00:00</t>
  </si>
  <si>
    <t>2030W34H01:00</t>
  </si>
  <si>
    <t>2030W34H02:00</t>
  </si>
  <si>
    <t>2030W34H03:00</t>
  </si>
  <si>
    <t>2030W34H04:00</t>
  </si>
  <si>
    <t>2030W34H05:00</t>
  </si>
  <si>
    <t>2030W34H06:00</t>
  </si>
  <si>
    <t>2030W34H07:00</t>
  </si>
  <si>
    <t>2030W34H08:00</t>
  </si>
  <si>
    <t>2030W34H09:00</t>
  </si>
  <si>
    <t>2030W34H10:00</t>
  </si>
  <si>
    <t>2030W34H11:00</t>
  </si>
  <si>
    <t>2030W34H12:00</t>
  </si>
  <si>
    <t>2030W34H13:00</t>
  </si>
  <si>
    <t>2030W34H14:00</t>
  </si>
  <si>
    <t>2030W34H15:00</t>
  </si>
  <si>
    <t>2030W34H16:00</t>
  </si>
  <si>
    <t>2030W34H17:00</t>
  </si>
  <si>
    <t>2030W34H18:00</t>
  </si>
  <si>
    <t>2030W34H19:00</t>
  </si>
  <si>
    <t>2030W34H20:00</t>
  </si>
  <si>
    <t>2030W34H21:00</t>
  </si>
  <si>
    <t>2030W34H22:00</t>
  </si>
  <si>
    <t>2030W34H23:00</t>
  </si>
  <si>
    <t>2030W35H00:00</t>
  </si>
  <si>
    <t>2030W35H01:00</t>
  </si>
  <si>
    <t>2030W35H02:00</t>
  </si>
  <si>
    <t>2030W35H03:00</t>
  </si>
  <si>
    <t>2030W35H04:00</t>
  </si>
  <si>
    <t>2030W35H05:00</t>
  </si>
  <si>
    <t>2030W35H06:00</t>
  </si>
  <si>
    <t>2030W35H07:00</t>
  </si>
  <si>
    <t>2030W35H08:00</t>
  </si>
  <si>
    <t>2030W35H09:00</t>
  </si>
  <si>
    <t>2030W35H10:00</t>
  </si>
  <si>
    <t>2030W35H11:00</t>
  </si>
  <si>
    <t>2030W35H12:00</t>
  </si>
  <si>
    <t>2030W35H13:00</t>
  </si>
  <si>
    <t>2030W35H14:00</t>
  </si>
  <si>
    <t>2030W35H15:00</t>
  </si>
  <si>
    <t>2030W35H16:00</t>
  </si>
  <si>
    <t>2030W35H17:00</t>
  </si>
  <si>
    <t>2030W35H18:00</t>
  </si>
  <si>
    <t>2030W35H19:00</t>
  </si>
  <si>
    <t>2030W35H20:00</t>
  </si>
  <si>
    <t>2030W35H21:00</t>
  </si>
  <si>
    <t>2030W35H22:00</t>
  </si>
  <si>
    <t>2030W35H23:00</t>
  </si>
  <si>
    <t>2030W36H00:00</t>
  </si>
  <si>
    <t>2030W36H01:00</t>
  </si>
  <si>
    <t>2030W36H02:00</t>
  </si>
  <si>
    <t>2030W36H03:00</t>
  </si>
  <si>
    <t>2030W36H04:00</t>
  </si>
  <si>
    <t>2030W36H05:00</t>
  </si>
  <si>
    <t>2030W36H06:00</t>
  </si>
  <si>
    <t>2030W36H07:00</t>
  </si>
  <si>
    <t>2030W36H08:00</t>
  </si>
  <si>
    <t>2030W36H09:00</t>
  </si>
  <si>
    <t>2030W36H10:00</t>
  </si>
  <si>
    <t>2030W36H11:00</t>
  </si>
  <si>
    <t>2030W36H12:00</t>
  </si>
  <si>
    <t>2030W36H13:00</t>
  </si>
  <si>
    <t>2030W36H14:00</t>
  </si>
  <si>
    <t>2030W36H15:00</t>
  </si>
  <si>
    <t>2030W36H16:00</t>
  </si>
  <si>
    <t>2030W36H17:00</t>
  </si>
  <si>
    <t>2030W36H18:00</t>
  </si>
  <si>
    <t>2030W36H19:00</t>
  </si>
  <si>
    <t>2030W36H20:00</t>
  </si>
  <si>
    <t>2030W36H21:00</t>
  </si>
  <si>
    <t>2030W36H22:00</t>
  </si>
  <si>
    <t>2030W36H23:00</t>
  </si>
  <si>
    <t>2030W37H00:00</t>
  </si>
  <si>
    <t>2030W37H01:00</t>
  </si>
  <si>
    <t>2030W37H02:00</t>
  </si>
  <si>
    <t>2030W37H03:00</t>
  </si>
  <si>
    <t>2030W37H04:00</t>
  </si>
  <si>
    <t>2030W37H05:00</t>
  </si>
  <si>
    <t>2030W37H06:00</t>
  </si>
  <si>
    <t>2030W37H07:00</t>
  </si>
  <si>
    <t>2030W37H08:00</t>
  </si>
  <si>
    <t>2030W37H09:00</t>
  </si>
  <si>
    <t>2030W37H10:00</t>
  </si>
  <si>
    <t>2030W37H11:00</t>
  </si>
  <si>
    <t>2030W37H12:00</t>
  </si>
  <si>
    <t>2030W37H13:00</t>
  </si>
  <si>
    <t>2030W37H14:00</t>
  </si>
  <si>
    <t>2030W37H15:00</t>
  </si>
  <si>
    <t>2030W37H16:00</t>
  </si>
  <si>
    <t>2030W37H17:00</t>
  </si>
  <si>
    <t>2030W37H18:00</t>
  </si>
  <si>
    <t>2030W37H19:00</t>
  </si>
  <si>
    <t>2030W37H20:00</t>
  </si>
  <si>
    <t>2030W37H21:00</t>
  </si>
  <si>
    <t>2030W37H22:00</t>
  </si>
  <si>
    <t>2030W37H23:00</t>
  </si>
  <si>
    <t>2030W38H00:00</t>
  </si>
  <si>
    <t>2030W38H01:00</t>
  </si>
  <si>
    <t>2030W38H02:00</t>
  </si>
  <si>
    <t>2030W38H03:00</t>
  </si>
  <si>
    <t>2030W38H04:00</t>
  </si>
  <si>
    <t>2030W38H05:00</t>
  </si>
  <si>
    <t>2030W38H06:00</t>
  </si>
  <si>
    <t>2030W38H07:00</t>
  </si>
  <si>
    <t>2030W38H08:00</t>
  </si>
  <si>
    <t>2030W38H09:00</t>
  </si>
  <si>
    <t>2030W38H10:00</t>
  </si>
  <si>
    <t>2030W38H11:00</t>
  </si>
  <si>
    <t>2030W38H12:00</t>
  </si>
  <si>
    <t>2030W38H13:00</t>
  </si>
  <si>
    <t>2030W38H14:00</t>
  </si>
  <si>
    <t>2030W38H15:00</t>
  </si>
  <si>
    <t>2030W38H16:00</t>
  </si>
  <si>
    <t>2030W38H17:00</t>
  </si>
  <si>
    <t>2030W38H18:00</t>
  </si>
  <si>
    <t>2030W38H19:00</t>
  </si>
  <si>
    <t>2030W38H20:00</t>
  </si>
  <si>
    <t>2030W38H21:00</t>
  </si>
  <si>
    <t>2030W38H22:00</t>
  </si>
  <si>
    <t>2030W38H23:00</t>
  </si>
  <si>
    <t>2030W39H00:00</t>
  </si>
  <si>
    <t>2030W39H01:00</t>
  </si>
  <si>
    <t>2030W39H02:00</t>
  </si>
  <si>
    <t>2030W39H03:00</t>
  </si>
  <si>
    <t>2030W39H04:00</t>
  </si>
  <si>
    <t>2030W39H05:00</t>
  </si>
  <si>
    <t>2030W39H06:00</t>
  </si>
  <si>
    <t>2030W39H07:00</t>
  </si>
  <si>
    <t>2030W39H08:00</t>
  </si>
  <si>
    <t>2030W39H09:00</t>
  </si>
  <si>
    <t>2030W39H10:00</t>
  </si>
  <si>
    <t>2030W39H11:00</t>
  </si>
  <si>
    <t>2030W39H12:00</t>
  </si>
  <si>
    <t>2030W39H13:00</t>
  </si>
  <si>
    <t>2030W39H14:00</t>
  </si>
  <si>
    <t>2030W39H15:00</t>
  </si>
  <si>
    <t>2030W39H16:00</t>
  </si>
  <si>
    <t>2030W39H17:00</t>
  </si>
  <si>
    <t>2030W39H18:00</t>
  </si>
  <si>
    <t>2030W39H19:00</t>
  </si>
  <si>
    <t>2030W39H20:00</t>
  </si>
  <si>
    <t>2030W39H21:00</t>
  </si>
  <si>
    <t>2030W39H22:00</t>
  </si>
  <si>
    <t>2030W39H23:00</t>
  </si>
  <si>
    <t>2030W40H00:00</t>
  </si>
  <si>
    <t>2030W40H01:00</t>
  </si>
  <si>
    <t>2030W40H02:00</t>
  </si>
  <si>
    <t>2030W40H03:00</t>
  </si>
  <si>
    <t>2030W40H04:00</t>
  </si>
  <si>
    <t>2030W40H05:00</t>
  </si>
  <si>
    <t>2030W40H06:00</t>
  </si>
  <si>
    <t>2030W40H07:00</t>
  </si>
  <si>
    <t>2030W40H08:00</t>
  </si>
  <si>
    <t>2030W40H09:00</t>
  </si>
  <si>
    <t>2030W40H10:00</t>
  </si>
  <si>
    <t>2030W40H11:00</t>
  </si>
  <si>
    <t>2030W40H12:00</t>
  </si>
  <si>
    <t>2030W40H13:00</t>
  </si>
  <si>
    <t>2030W40H14:00</t>
  </si>
  <si>
    <t>2030W40H15:00</t>
  </si>
  <si>
    <t>2030W40H16:00</t>
  </si>
  <si>
    <t>2030W40H17:00</t>
  </si>
  <si>
    <t>2030W40H18:00</t>
  </si>
  <si>
    <t>2030W40H19:00</t>
  </si>
  <si>
    <t>2030W40H20:00</t>
  </si>
  <si>
    <t>2030W40H21:00</t>
  </si>
  <si>
    <t>2030W40H22:00</t>
  </si>
  <si>
    <t>2030W40H23:00</t>
  </si>
  <si>
    <t>2030W41H00:00</t>
  </si>
  <si>
    <t>2030W41H01:00</t>
  </si>
  <si>
    <t>2030W41H02:00</t>
  </si>
  <si>
    <t>2030W41H03:00</t>
  </si>
  <si>
    <t>2030W41H04:00</t>
  </si>
  <si>
    <t>2030W41H05:00</t>
  </si>
  <si>
    <t>2030W41H06:00</t>
  </si>
  <si>
    <t>2030W41H07:00</t>
  </si>
  <si>
    <t>2030W41H08:00</t>
  </si>
  <si>
    <t>2030W41H09:00</t>
  </si>
  <si>
    <t>2030W41H10:00</t>
  </si>
  <si>
    <t>2030W41H11:00</t>
  </si>
  <si>
    <t>2030W41H12:00</t>
  </si>
  <si>
    <t>2030W41H13:00</t>
  </si>
  <si>
    <t>2030W41H14:00</t>
  </si>
  <si>
    <t>2030W41H15:00</t>
  </si>
  <si>
    <t>2030W41H16:00</t>
  </si>
  <si>
    <t>2030W41H17:00</t>
  </si>
  <si>
    <t>2030W41H18:00</t>
  </si>
  <si>
    <t>2030W41H19:00</t>
  </si>
  <si>
    <t>2030W41H20:00</t>
  </si>
  <si>
    <t>2030W41H21:00</t>
  </si>
  <si>
    <t>2030W41H22:00</t>
  </si>
  <si>
    <t>2030W41H23:00</t>
  </si>
  <si>
    <t>2030W42H00:00</t>
  </si>
  <si>
    <t>2030W42H01:00</t>
  </si>
  <si>
    <t>2030W42H02:00</t>
  </si>
  <si>
    <t>2030W42H03:00</t>
  </si>
  <si>
    <t>2030W42H04:00</t>
  </si>
  <si>
    <t>2030W42H05:00</t>
  </si>
  <si>
    <t>2030W42H06:00</t>
  </si>
  <si>
    <t>2030W42H07:00</t>
  </si>
  <si>
    <t>2030W42H08:00</t>
  </si>
  <si>
    <t>2030W42H09:00</t>
  </si>
  <si>
    <t>2030W42H10:00</t>
  </si>
  <si>
    <t>2030W42H11:00</t>
  </si>
  <si>
    <t>2030W42H12:00</t>
  </si>
  <si>
    <t>2030W42H13:00</t>
  </si>
  <si>
    <t>2030W42H14:00</t>
  </si>
  <si>
    <t>2030W42H15:00</t>
  </si>
  <si>
    <t>2030W42H16:00</t>
  </si>
  <si>
    <t>2030W42H17:00</t>
  </si>
  <si>
    <t>2030W42H18:00</t>
  </si>
  <si>
    <t>2030W42H19:00</t>
  </si>
  <si>
    <t>2030W42H20:00</t>
  </si>
  <si>
    <t>2030W42H21:00</t>
  </si>
  <si>
    <t>2030W42H22:00</t>
  </si>
  <si>
    <t>2030W42H23:00</t>
  </si>
  <si>
    <t>2030W43H00:00</t>
  </si>
  <si>
    <t>2030W43H01:00</t>
  </si>
  <si>
    <t>2030W43H02:00</t>
  </si>
  <si>
    <t>2030W43H03:00</t>
  </si>
  <si>
    <t>2030W43H04:00</t>
  </si>
  <si>
    <t>2030W43H05:00</t>
  </si>
  <si>
    <t>2030W43H06:00</t>
  </si>
  <si>
    <t>2030W43H07:00</t>
  </si>
  <si>
    <t>2030W43H08:00</t>
  </si>
  <si>
    <t>2030W43H09:00</t>
  </si>
  <si>
    <t>2030W43H10:00</t>
  </si>
  <si>
    <t>2030W43H11:00</t>
  </si>
  <si>
    <t>2030W43H12:00</t>
  </si>
  <si>
    <t>2030W43H13:00</t>
  </si>
  <si>
    <t>2030W43H14:00</t>
  </si>
  <si>
    <t>2030W43H15:00</t>
  </si>
  <si>
    <t>2030W43H16:00</t>
  </si>
  <si>
    <t>2030W43H17:00</t>
  </si>
  <si>
    <t>2030W43H18:00</t>
  </si>
  <si>
    <t>2030W43H19:00</t>
  </si>
  <si>
    <t>2030W43H20:00</t>
  </si>
  <si>
    <t>2030W43H21:00</t>
  </si>
  <si>
    <t>2030W43H22:00</t>
  </si>
  <si>
    <t>2030W43H23:00</t>
  </si>
  <si>
    <t>2030W44H00:00</t>
  </si>
  <si>
    <t>2030W44H01:00</t>
  </si>
  <si>
    <t>2030W44H02:00</t>
  </si>
  <si>
    <t>2030W44H03:00</t>
  </si>
  <si>
    <t>2030W44H04:00</t>
  </si>
  <si>
    <t>2030W44H05:00</t>
  </si>
  <si>
    <t>2030W44H06:00</t>
  </si>
  <si>
    <t>2030W44H07:00</t>
  </si>
  <si>
    <t>2030W44H08:00</t>
  </si>
  <si>
    <t>2030W44H09:00</t>
  </si>
  <si>
    <t>2030W44H10:00</t>
  </si>
  <si>
    <t>2030W44H11:00</t>
  </si>
  <si>
    <t>2030W44H12:00</t>
  </si>
  <si>
    <t>2030W44H13:00</t>
  </si>
  <si>
    <t>2030W44H14:00</t>
  </si>
  <si>
    <t>2030W44H15:00</t>
  </si>
  <si>
    <t>2030W44H16:00</t>
  </si>
  <si>
    <t>2030W44H17:00</t>
  </si>
  <si>
    <t>2030W44H18:00</t>
  </si>
  <si>
    <t>2030W44H19:00</t>
  </si>
  <si>
    <t>2030W44H20:00</t>
  </si>
  <si>
    <t>2030W44H21:00</t>
  </si>
  <si>
    <t>2030W44H22:00</t>
  </si>
  <si>
    <t>2030W44H23:00</t>
  </si>
  <si>
    <t>2030W45H00:00</t>
  </si>
  <si>
    <t>2030W45H01:00</t>
  </si>
  <si>
    <t>2030W45H02:00</t>
  </si>
  <si>
    <t>2030W45H03:00</t>
  </si>
  <si>
    <t>2030W45H04:00</t>
  </si>
  <si>
    <t>2030W45H05:00</t>
  </si>
  <si>
    <t>2030W45H06:00</t>
  </si>
  <si>
    <t>2030W45H07:00</t>
  </si>
  <si>
    <t>2030W45H08:00</t>
  </si>
  <si>
    <t>2030W45H09:00</t>
  </si>
  <si>
    <t>2030W45H10:00</t>
  </si>
  <si>
    <t>2030W45H11:00</t>
  </si>
  <si>
    <t>2030W45H12:00</t>
  </si>
  <si>
    <t>2030W45H13:00</t>
  </si>
  <si>
    <t>2030W45H14:00</t>
  </si>
  <si>
    <t>2030W45H15:00</t>
  </si>
  <si>
    <t>2030W45H16:00</t>
  </si>
  <si>
    <t>2030W45H17:00</t>
  </si>
  <si>
    <t>2030W45H18:00</t>
  </si>
  <si>
    <t>2030W45H19:00</t>
  </si>
  <si>
    <t>2030W45H20:00</t>
  </si>
  <si>
    <t>2030W45H21:00</t>
  </si>
  <si>
    <t>2030W45H22:00</t>
  </si>
  <si>
    <t>2030W45H23:00</t>
  </si>
  <si>
    <t>2030W46H00:00</t>
  </si>
  <si>
    <t>2030W46H01:00</t>
  </si>
  <si>
    <t>2030W46H02:00</t>
  </si>
  <si>
    <t>2030W46H03:00</t>
  </si>
  <si>
    <t>2030W46H04:00</t>
  </si>
  <si>
    <t>2030W46H05:00</t>
  </si>
  <si>
    <t>2030W46H06:00</t>
  </si>
  <si>
    <t>2030W46H07:00</t>
  </si>
  <si>
    <t>2030W46H08:00</t>
  </si>
  <si>
    <t>2030W46H09:00</t>
  </si>
  <si>
    <t>2030W46H10:00</t>
  </si>
  <si>
    <t>2030W46H11:00</t>
  </si>
  <si>
    <t>2030W46H12:00</t>
  </si>
  <si>
    <t>2030W46H13:00</t>
  </si>
  <si>
    <t>2030W46H14:00</t>
  </si>
  <si>
    <t>2030W46H15:00</t>
  </si>
  <si>
    <t>2030W46H16:00</t>
  </si>
  <si>
    <t>2030W46H17:00</t>
  </si>
  <si>
    <t>2030W46H18:00</t>
  </si>
  <si>
    <t>2030W46H19:00</t>
  </si>
  <si>
    <t>2030W46H20:00</t>
  </si>
  <si>
    <t>2030W46H21:00</t>
  </si>
  <si>
    <t>2030W46H22:00</t>
  </si>
  <si>
    <t>2030W46H23:00</t>
  </si>
  <si>
    <t>2030W47H00:00</t>
  </si>
  <si>
    <t>2030W47H01:00</t>
  </si>
  <si>
    <t>2030W47H02:00</t>
  </si>
  <si>
    <t>2030W47H03:00</t>
  </si>
  <si>
    <t>2030W47H04:00</t>
  </si>
  <si>
    <t>2030W47H05:00</t>
  </si>
  <si>
    <t>2030W47H06:00</t>
  </si>
  <si>
    <t>2030W47H07:00</t>
  </si>
  <si>
    <t>2030W47H08:00</t>
  </si>
  <si>
    <t>2030W47H09:00</t>
  </si>
  <si>
    <t>2030W47H10:00</t>
  </si>
  <si>
    <t>2030W47H11:00</t>
  </si>
  <si>
    <t>2030W47H12:00</t>
  </si>
  <si>
    <t>2030W47H13:00</t>
  </si>
  <si>
    <t>2030W47H14:00</t>
  </si>
  <si>
    <t>2030W47H15:00</t>
  </si>
  <si>
    <t>2030W47H16:00</t>
  </si>
  <si>
    <t>2030W47H17:00</t>
  </si>
  <si>
    <t>2030W47H18:00</t>
  </si>
  <si>
    <t>2030W47H19:00</t>
  </si>
  <si>
    <t>2030W47H20:00</t>
  </si>
  <si>
    <t>2030W47H21:00</t>
  </si>
  <si>
    <t>2030W47H22:00</t>
  </si>
  <si>
    <t>2030W47H23:00</t>
  </si>
  <si>
    <t>2030W48H00:00</t>
  </si>
  <si>
    <t>2030W48H01:00</t>
  </si>
  <si>
    <t>2030W48H02:00</t>
  </si>
  <si>
    <t>2030W48H03:00</t>
  </si>
  <si>
    <t>2030W48H04:00</t>
  </si>
  <si>
    <t>2030W48H05:00</t>
  </si>
  <si>
    <t>2030W48H06:00</t>
  </si>
  <si>
    <t>2030W48H07:00</t>
  </si>
  <si>
    <t>2030W48H08:00</t>
  </si>
  <si>
    <t>2030W48H09:00</t>
  </si>
  <si>
    <t>2030W48H10:00</t>
  </si>
  <si>
    <t>2030W48H11:00</t>
  </si>
  <si>
    <t>2030W48H12:00</t>
  </si>
  <si>
    <t>2030W48H13:00</t>
  </si>
  <si>
    <t>2030W48H14:00</t>
  </si>
  <si>
    <t>2030W48H15:00</t>
  </si>
  <si>
    <t>2030W48H16:00</t>
  </si>
  <si>
    <t>2030W48H17:00</t>
  </si>
  <si>
    <t>2030W48H18:00</t>
  </si>
  <si>
    <t>2030W48H19:00</t>
  </si>
  <si>
    <t>2030W48H20:00</t>
  </si>
  <si>
    <t>2030W48H21:00</t>
  </si>
  <si>
    <t>2030W48H22:00</t>
  </si>
  <si>
    <t>2030W48H23:00</t>
  </si>
  <si>
    <t>2030W49H00:00</t>
  </si>
  <si>
    <t>2030W49H01:00</t>
  </si>
  <si>
    <t>2030W49H02:00</t>
  </si>
  <si>
    <t>2030W49H03:00</t>
  </si>
  <si>
    <t>2030W49H04:00</t>
  </si>
  <si>
    <t>2030W49H05:00</t>
  </si>
  <si>
    <t>2030W49H06:00</t>
  </si>
  <si>
    <t>2030W49H07:00</t>
  </si>
  <si>
    <t>2030W49H08:00</t>
  </si>
  <si>
    <t>2030W49H09:00</t>
  </si>
  <si>
    <t>2030W49H10:00</t>
  </si>
  <si>
    <t>2030W49H11:00</t>
  </si>
  <si>
    <t>2030W49H12:00</t>
  </si>
  <si>
    <t>2030W49H13:00</t>
  </si>
  <si>
    <t>2030W49H14:00</t>
  </si>
  <si>
    <t>2030W49H15:00</t>
  </si>
  <si>
    <t>2030W49H16:00</t>
  </si>
  <si>
    <t>2030W49H17:00</t>
  </si>
  <si>
    <t>2030W49H18:00</t>
  </si>
  <si>
    <t>2030W49H19:00</t>
  </si>
  <si>
    <t>2030W49H20:00</t>
  </si>
  <si>
    <t>2030W49H21:00</t>
  </si>
  <si>
    <t>2030W49H22:00</t>
  </si>
  <si>
    <t>2030W49H23:00</t>
  </si>
  <si>
    <t>2030W50H00:00</t>
  </si>
  <si>
    <t>2030W50H01:00</t>
  </si>
  <si>
    <t>2030W50H02:00</t>
  </si>
  <si>
    <t>2030W50H03:00</t>
  </si>
  <si>
    <t>2030W50H04:00</t>
  </si>
  <si>
    <t>2030W50H05:00</t>
  </si>
  <si>
    <t>2030W50H06:00</t>
  </si>
  <si>
    <t>2030W50H07:00</t>
  </si>
  <si>
    <t>2030W50H08:00</t>
  </si>
  <si>
    <t>2030W50H09:00</t>
  </si>
  <si>
    <t>2030W50H10:00</t>
  </si>
  <si>
    <t>2030W50H11:00</t>
  </si>
  <si>
    <t>2030W50H12:00</t>
  </si>
  <si>
    <t>2030W50H13:00</t>
  </si>
  <si>
    <t>2030W50H14:00</t>
  </si>
  <si>
    <t>2030W50H15:00</t>
  </si>
  <si>
    <t>2030W50H16:00</t>
  </si>
  <si>
    <t>2030W50H17:00</t>
  </si>
  <si>
    <t>2030W50H18:00</t>
  </si>
  <si>
    <t>2030W50H19:00</t>
  </si>
  <si>
    <t>2030W50H20:00</t>
  </si>
  <si>
    <t>2030W50H21:00</t>
  </si>
  <si>
    <t>2030W50H22:00</t>
  </si>
  <si>
    <t>2030W50H23:00</t>
  </si>
  <si>
    <t>2030W51H00:00</t>
  </si>
  <si>
    <t>2030W51H01:00</t>
  </si>
  <si>
    <t>2030W51H02:00</t>
  </si>
  <si>
    <t>2030W51H03:00</t>
  </si>
  <si>
    <t>2030W51H04:00</t>
  </si>
  <si>
    <t>2030W51H05:00</t>
  </si>
  <si>
    <t>2030W51H06:00</t>
  </si>
  <si>
    <t>2030W51H07:00</t>
  </si>
  <si>
    <t>2030W51H08:00</t>
  </si>
  <si>
    <t>2030W51H09:00</t>
  </si>
  <si>
    <t>2030W51H10:00</t>
  </si>
  <si>
    <t>2030W51H11:00</t>
  </si>
  <si>
    <t>2030W51H12:00</t>
  </si>
  <si>
    <t>2030W51H13:00</t>
  </si>
  <si>
    <t>2030W51H14:00</t>
  </si>
  <si>
    <t>2030W51H15:00</t>
  </si>
  <si>
    <t>2030W51H16:00</t>
  </si>
  <si>
    <t>2030W51H17:00</t>
  </si>
  <si>
    <t>2030W51H18:00</t>
  </si>
  <si>
    <t>2030W51H19:00</t>
  </si>
  <si>
    <t>2030W51H20:00</t>
  </si>
  <si>
    <t>2030W51H21:00</t>
  </si>
  <si>
    <t>2030W51H22:00</t>
  </si>
  <si>
    <t>2030W51H23:00</t>
  </si>
  <si>
    <t>2030W52H00:00</t>
  </si>
  <si>
    <t>2030W52H01:00</t>
  </si>
  <si>
    <t>2030W52H02:00</t>
  </si>
  <si>
    <t>2030W52H03:00</t>
  </si>
  <si>
    <t>2030W52H04:00</t>
  </si>
  <si>
    <t>2030W52H05:00</t>
  </si>
  <si>
    <t>2030W52H06:00</t>
  </si>
  <si>
    <t>2030W52H07:00</t>
  </si>
  <si>
    <t>2030W52H08:00</t>
  </si>
  <si>
    <t>2030W52H09:00</t>
  </si>
  <si>
    <t>2030W52H10:00</t>
  </si>
  <si>
    <t>2030W52H11:00</t>
  </si>
  <si>
    <t>2030W52H12:00</t>
  </si>
  <si>
    <t>2030W52H13:00</t>
  </si>
  <si>
    <t>2030W52H14:00</t>
  </si>
  <si>
    <t>2030W52H15:00</t>
  </si>
  <si>
    <t>2030W52H16:00</t>
  </si>
  <si>
    <t>2030W52H17:00</t>
  </si>
  <si>
    <t>2030W52H18:00</t>
  </si>
  <si>
    <t>2030W52H19:00</t>
  </si>
  <si>
    <t>2030W52H20:00</t>
  </si>
  <si>
    <t>2030W52H21:00</t>
  </si>
  <si>
    <t>2030W52H22:00</t>
  </si>
  <si>
    <t>2030W52H23:00</t>
  </si>
  <si>
    <t>Solar</t>
  </si>
  <si>
    <t>TOTAL</t>
  </si>
  <si>
    <t>Check if it matches ElectricityCost!</t>
  </si>
  <si>
    <t>Renewables</t>
  </si>
  <si>
    <t>Fossil fuel</t>
  </si>
  <si>
    <t>Week 32 - 2021</t>
  </si>
  <si>
    <t>Week</t>
  </si>
  <si>
    <t>2021-W01</t>
  </si>
  <si>
    <t>2021-W02</t>
  </si>
  <si>
    <t>2021-W03</t>
  </si>
  <si>
    <t>2021-W04</t>
  </si>
  <si>
    <t>2021-W05</t>
  </si>
  <si>
    <t>2021-W06</t>
  </si>
  <si>
    <t>2021-W07</t>
  </si>
  <si>
    <t>2021-W08</t>
  </si>
  <si>
    <t>2021-W09</t>
  </si>
  <si>
    <t>2021-W10</t>
  </si>
  <si>
    <t>2021-W11</t>
  </si>
  <si>
    <t>2021-W12</t>
  </si>
  <si>
    <t>2021-W13</t>
  </si>
  <si>
    <t>2021-W14</t>
  </si>
  <si>
    <t>2021-W15</t>
  </si>
  <si>
    <t>2021-W16</t>
  </si>
  <si>
    <t>2021-W17</t>
  </si>
  <si>
    <t>2021-W18</t>
  </si>
  <si>
    <t>2021-W19</t>
  </si>
  <si>
    <t>2021-W20</t>
  </si>
  <si>
    <t>2021-W21</t>
  </si>
  <si>
    <t>2021-W22</t>
  </si>
  <si>
    <t>2021-W23</t>
  </si>
  <si>
    <t>2021-W24</t>
  </si>
  <si>
    <t>2021-W25</t>
  </si>
  <si>
    <t>2021-W26</t>
  </si>
  <si>
    <t>2021-W27</t>
  </si>
  <si>
    <t>2021-W28</t>
  </si>
  <si>
    <t>2021-W29</t>
  </si>
  <si>
    <t>2021-W30</t>
  </si>
  <si>
    <t>2021-W31</t>
  </si>
  <si>
    <t>2021-W32</t>
  </si>
  <si>
    <t>2021-W33</t>
  </si>
  <si>
    <t>2021-W34</t>
  </si>
  <si>
    <t>2021-W35</t>
  </si>
  <si>
    <t>2021-W36</t>
  </si>
  <si>
    <t>2021-W37</t>
  </si>
  <si>
    <t>2021-W38</t>
  </si>
  <si>
    <t>2021-W39</t>
  </si>
  <si>
    <t>2021-W40</t>
  </si>
  <si>
    <t>2021-W41</t>
  </si>
  <si>
    <t>2021-W42</t>
  </si>
  <si>
    <t>2021-W43</t>
  </si>
  <si>
    <t>2021-W44</t>
  </si>
  <si>
    <t>2021-W45</t>
  </si>
  <si>
    <t>2021-W46</t>
  </si>
  <si>
    <t>2021-W47</t>
  </si>
  <si>
    <t>2021-W48</t>
  </si>
  <si>
    <t>2021-W49</t>
  </si>
  <si>
    <t>2021-W50</t>
  </si>
  <si>
    <t>2021-W51</t>
  </si>
  <si>
    <t>2021-W52</t>
  </si>
  <si>
    <t>2025-W01</t>
  </si>
  <si>
    <t>2025-W02</t>
  </si>
  <si>
    <t>2025-W03</t>
  </si>
  <si>
    <t>2025-W04</t>
  </si>
  <si>
    <t>2025-W05</t>
  </si>
  <si>
    <t>2025-W06</t>
  </si>
  <si>
    <t>2025-W07</t>
  </si>
  <si>
    <t>2025-W08</t>
  </si>
  <si>
    <t>2025-W09</t>
  </si>
  <si>
    <t>2025-W10</t>
  </si>
  <si>
    <t>2025-W11</t>
  </si>
  <si>
    <t>2025-W12</t>
  </si>
  <si>
    <t>2025-W13</t>
  </si>
  <si>
    <t>2025-W14</t>
  </si>
  <si>
    <t>2025-W15</t>
  </si>
  <si>
    <t>2025-W16</t>
  </si>
  <si>
    <t>2025-W17</t>
  </si>
  <si>
    <t>2025-W18</t>
  </si>
  <si>
    <t>2025-W19</t>
  </si>
  <si>
    <t>2025-W20</t>
  </si>
  <si>
    <t>2025-W21</t>
  </si>
  <si>
    <t>2025-W22</t>
  </si>
  <si>
    <t>2025-W23</t>
  </si>
  <si>
    <t>2025-W24</t>
  </si>
  <si>
    <t>2025-W25</t>
  </si>
  <si>
    <t>2025-W26</t>
  </si>
  <si>
    <t>2025-W27</t>
  </si>
  <si>
    <t>2025-W28</t>
  </si>
  <si>
    <t>2025-W29</t>
  </si>
  <si>
    <t>2025-W30</t>
  </si>
  <si>
    <t>2025-W31</t>
  </si>
  <si>
    <t>2025-W32</t>
  </si>
  <si>
    <t>2025-W33</t>
  </si>
  <si>
    <t>2025-W34</t>
  </si>
  <si>
    <t>2025-W35</t>
  </si>
  <si>
    <t>2025-W36</t>
  </si>
  <si>
    <t>2025-W37</t>
  </si>
  <si>
    <t>2025-W38</t>
  </si>
  <si>
    <t>2025-W39</t>
  </si>
  <si>
    <t>2025-W40</t>
  </si>
  <si>
    <t>2025-W41</t>
  </si>
  <si>
    <t>2025-W42</t>
  </si>
  <si>
    <t>2025-W43</t>
  </si>
  <si>
    <t>2025-W44</t>
  </si>
  <si>
    <t>2025-W45</t>
  </si>
  <si>
    <t>2025-W46</t>
  </si>
  <si>
    <t>2025-W47</t>
  </si>
  <si>
    <t>2025-W48</t>
  </si>
  <si>
    <t>2025-W49</t>
  </si>
  <si>
    <t>2025-W50</t>
  </si>
  <si>
    <t>2025-W51</t>
  </si>
  <si>
    <t>2025-W52</t>
  </si>
  <si>
    <t>2030-W01</t>
  </si>
  <si>
    <t>2030-W02</t>
  </si>
  <si>
    <t>2030-W03</t>
  </si>
  <si>
    <t>2030-W04</t>
  </si>
  <si>
    <t>2030-W05</t>
  </si>
  <si>
    <t>2030-W06</t>
  </si>
  <si>
    <t>2030-W07</t>
  </si>
  <si>
    <t>2030-W08</t>
  </si>
  <si>
    <t>2030-W09</t>
  </si>
  <si>
    <t>2030-W10</t>
  </si>
  <si>
    <t>2030-W11</t>
  </si>
  <si>
    <t>2030-W12</t>
  </si>
  <si>
    <t>2030-W13</t>
  </si>
  <si>
    <t>2030-W14</t>
  </si>
  <si>
    <t>2030-W15</t>
  </si>
  <si>
    <t>2030-W16</t>
  </si>
  <si>
    <t>2030-W17</t>
  </si>
  <si>
    <t>2030-W18</t>
  </si>
  <si>
    <t>2030-W19</t>
  </si>
  <si>
    <t>2030-W20</t>
  </si>
  <si>
    <t>2030-W21</t>
  </si>
  <si>
    <t>2030-W22</t>
  </si>
  <si>
    <t>2030-W23</t>
  </si>
  <si>
    <t>2030-W24</t>
  </si>
  <si>
    <t>2030-W25</t>
  </si>
  <si>
    <t>2030-W26</t>
  </si>
  <si>
    <t>2030-W27</t>
  </si>
  <si>
    <t>2030-W28</t>
  </si>
  <si>
    <t>2030-W29</t>
  </si>
  <si>
    <t>2030-W30</t>
  </si>
  <si>
    <t>2030-W31</t>
  </si>
  <si>
    <t>2030-W32</t>
  </si>
  <si>
    <t>2030-W33</t>
  </si>
  <si>
    <t>2030-W34</t>
  </si>
  <si>
    <t>2030-W35</t>
  </si>
  <si>
    <t>2030-W36</t>
  </si>
  <si>
    <t>2030-W37</t>
  </si>
  <si>
    <t>2030-W38</t>
  </si>
  <si>
    <t>2030-W39</t>
  </si>
  <si>
    <t>2030-W40</t>
  </si>
  <si>
    <t>2030-W41</t>
  </si>
  <si>
    <t>2030-W42</t>
  </si>
  <si>
    <t>2030-W43</t>
  </si>
  <si>
    <t>2030-W44</t>
  </si>
  <si>
    <t>2030-W45</t>
  </si>
  <si>
    <t>2030-W46</t>
  </si>
  <si>
    <t>2030-W47</t>
  </si>
  <si>
    <t>2030-W48</t>
  </si>
  <si>
    <t>2030-W49</t>
  </si>
  <si>
    <t>2030-W50</t>
  </si>
  <si>
    <t>2030-W51</t>
  </si>
  <si>
    <t>2030-W52</t>
  </si>
  <si>
    <t>Emissions_tCO2_per_yr</t>
  </si>
  <si>
    <t>Energy (GWh)</t>
  </si>
  <si>
    <t>tonnes-CO2</t>
  </si>
  <si>
    <t>gCO2/kWh</t>
  </si>
  <si>
    <t>tonnes-CO2)</t>
  </si>
  <si>
    <t>Battery2021</t>
  </si>
  <si>
    <t>Sea-cable2021</t>
  </si>
  <si>
    <t>Diesel2021</t>
  </si>
  <si>
    <t>Fueloil2021</t>
  </si>
  <si>
    <t>Wind2021</t>
  </si>
  <si>
    <t>Natural gas2021</t>
  </si>
  <si>
    <t>Solar2021</t>
  </si>
  <si>
    <t>Battery2022</t>
  </si>
  <si>
    <t>Sea-cable2022</t>
  </si>
  <si>
    <t>Diesel2022</t>
  </si>
  <si>
    <t>Fueloil2022</t>
  </si>
  <si>
    <t>Wind2022</t>
  </si>
  <si>
    <t>Natural gas2022</t>
  </si>
  <si>
    <t>Solar2022</t>
  </si>
  <si>
    <t>Battery2023</t>
  </si>
  <si>
    <t>Sea-cable2023</t>
  </si>
  <si>
    <t>Wind2023</t>
  </si>
  <si>
    <t>Natural gas2023</t>
  </si>
  <si>
    <t>Solar2023</t>
  </si>
  <si>
    <t>Battery2024</t>
  </si>
  <si>
    <t>Sea-cable2024</t>
  </si>
  <si>
    <t>Wind2024</t>
  </si>
  <si>
    <t>Natural gas2024</t>
  </si>
  <si>
    <t>Solar2024</t>
  </si>
  <si>
    <t>Battery2025</t>
  </si>
  <si>
    <t>Sea-cable2025</t>
  </si>
  <si>
    <t>Wind2025</t>
  </si>
  <si>
    <t>Natural gas2025</t>
  </si>
  <si>
    <t>Solar2025</t>
  </si>
  <si>
    <t>Battery2026</t>
  </si>
  <si>
    <t>Sea-cable2026</t>
  </si>
  <si>
    <t>Wind2026</t>
  </si>
  <si>
    <t>Natural gas2026</t>
  </si>
  <si>
    <t>Solar2026</t>
  </si>
  <si>
    <t>Battery2027</t>
  </si>
  <si>
    <t>Sea-cable2027</t>
  </si>
  <si>
    <t>Wind2027</t>
  </si>
  <si>
    <t>Natural gas2027</t>
  </si>
  <si>
    <t>Solar2027</t>
  </si>
  <si>
    <t>Battery2028</t>
  </si>
  <si>
    <t>Sea-cable2028</t>
  </si>
  <si>
    <t>Wind2028</t>
  </si>
  <si>
    <t>Natural gas2028</t>
  </si>
  <si>
    <t>Solar2028</t>
  </si>
  <si>
    <t>Battery2029</t>
  </si>
  <si>
    <t>Sea-cable2029</t>
  </si>
  <si>
    <t>Natural gas2029</t>
  </si>
  <si>
    <t>Solar2029</t>
  </si>
  <si>
    <t>Wind2029</t>
  </si>
  <si>
    <t>Battery2030</t>
  </si>
  <si>
    <t>Sea-cable2030</t>
  </si>
  <si>
    <t>Natural gas2030</t>
  </si>
  <si>
    <t>Solar2030</t>
  </si>
  <si>
    <t>Wind2030</t>
  </si>
  <si>
    <t>PERIOD</t>
  </si>
  <si>
    <t>SystemCostPerPeriod_NPV</t>
  </si>
  <si>
    <t>SystemCostPerPeriod_Real</t>
  </si>
  <si>
    <t>EnergyCostReal_per_MWh</t>
  </si>
  <si>
    <t>SystemDemand_MWh</t>
  </si>
  <si>
    <t>Total</t>
  </si>
  <si>
    <t>component</t>
  </si>
  <si>
    <t>npv_cost</t>
  </si>
  <si>
    <t>Cost (million Euros)</t>
  </si>
  <si>
    <t>TotalGenFixedCosts</t>
  </si>
  <si>
    <t>StorageEnergyInstallCosts</t>
  </si>
  <si>
    <t>GenVariableOMCostsInTP</t>
  </si>
  <si>
    <t>FuelCostsPerTP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</si>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</sst>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%"/>
  </numFmts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rgb="FF666666"/>
      <name val="Arial"/>
    </font>
    <font>
      <b/>
      <color rgb="FF999999"/>
      <name val="Arial"/>
    </font>
    <font>
      <color rgb="FF999999"/>
      <name val="Arial"/>
    </font>
    <font>
      <b/>
      <color rgb="FF6666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0" fontId="2" numFmtId="1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readingOrder="0" vertical="bottom"/>
    </xf>
    <xf borderId="0" fillId="0" fontId="1" numFmtId="1" xfId="0" applyAlignment="1" applyFont="1" applyNumberFormat="1">
      <alignment horizontal="center"/>
    </xf>
    <xf borderId="0" fillId="0" fontId="1" numFmtId="1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1" numFmtId="3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9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2" numFmtId="3" xfId="0" applyAlignment="1" applyFont="1" applyNumberFormat="1">
      <alignment horizontal="left" readingOrder="0"/>
    </xf>
    <xf borderId="0" fillId="0" fontId="1" numFmtId="3" xfId="0" applyAlignment="1" applyFont="1" applyNumberForma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3" xfId="0" applyAlignment="1" applyFont="1" applyNumberFormat="1">
      <alignment horizontal="left" readingOrder="0"/>
    </xf>
    <xf borderId="0" fillId="0" fontId="6" numFmtId="3" xfId="0" applyAlignment="1" applyFont="1" applyNumberFormat="1">
      <alignment horizontal="left"/>
    </xf>
    <xf borderId="0" fillId="0" fontId="1" numFmtId="0" xfId="0" applyFont="1"/>
    <xf borderId="0" fillId="0" fontId="1" numFmtId="0" xfId="0" applyAlignment="1" applyFont="1">
      <alignment horizontal="right" readingOrder="0"/>
    </xf>
    <xf borderId="0" fillId="0" fontId="1" numFmtId="9" xfId="0" applyFont="1" applyNumberFormat="1"/>
    <xf borderId="0" fillId="0" fontId="2" numFmtId="3" xfId="0" applyAlignment="1" applyFont="1" applyNumberForma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1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/>
    </xf>
    <xf borderId="0" fillId="0" fontId="1" numFmtId="49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2" Type="http://schemas.openxmlformats.org/officeDocument/2006/relationships/worksheet" Target="worksheets/sheet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44632288379068"/>
          <c:y val="0.14246376811594202"/>
          <c:w val="0.9148235146779433"/>
          <c:h val="0.7731884057971015"/>
        </c:manualLayout>
      </c:layout>
      <c:barChart>
        <c:barDir val="col"/>
        <c:grouping val="stacked"/>
        <c:ser>
          <c:idx val="0"/>
          <c:order val="0"/>
          <c:tx>
            <c:strRef>
              <c:f>Capacity!$A$40</c:f>
            </c:strRef>
          </c:tx>
          <c:spPr>
            <a:solidFill>
              <a:schemeClr val="accent1"/>
            </a:solidFill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Capacity!$B$39:$L$39</c:f>
            </c:strRef>
          </c:cat>
          <c:val>
            <c:numRef>
              <c:f>Capacity!$B$40:$L$40</c:f>
              <c:numCache/>
            </c:numRef>
          </c:val>
        </c:ser>
        <c:ser>
          <c:idx val="1"/>
          <c:order val="1"/>
          <c:tx>
            <c:strRef>
              <c:f>Capacity!$A$41</c:f>
            </c:strRef>
          </c:tx>
          <c:spPr>
            <a:solidFill>
              <a:schemeClr val="accent3"/>
            </a:solidFill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Capacity!$B$39:$L$39</c:f>
            </c:strRef>
          </c:cat>
          <c:val>
            <c:numRef>
              <c:f>Capacity!$B$41:$L$41</c:f>
              <c:numCache/>
            </c:numRef>
          </c:val>
        </c:ser>
        <c:ser>
          <c:idx val="2"/>
          <c:order val="2"/>
          <c:tx>
            <c:strRef>
              <c:f>Capacity!$A$42</c:f>
            </c:strRef>
          </c:tx>
          <c:spPr>
            <a:solidFill>
              <a:schemeClr val="accent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Capacity!$B$39:$L$39</c:f>
            </c:strRef>
          </c:cat>
          <c:val>
            <c:numRef>
              <c:f>Capacity!$B$42:$L$42</c:f>
              <c:numCache/>
            </c:numRef>
          </c:val>
        </c:ser>
        <c:ser>
          <c:idx val="3"/>
          <c:order val="3"/>
          <c:tx>
            <c:strRef>
              <c:f>Capacity!$A$43</c:f>
            </c:strRef>
          </c:tx>
          <c:spPr>
            <a:solidFill>
              <a:srgbClr val="B7B7B7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Capacity!$B$39:$L$39</c:f>
            </c:strRef>
          </c:cat>
          <c:val>
            <c:numRef>
              <c:f>Capacity!$B$43:$L$43</c:f>
              <c:numCache/>
            </c:numRef>
          </c:val>
        </c:ser>
        <c:ser>
          <c:idx val="4"/>
          <c:order val="4"/>
          <c:tx>
            <c:strRef>
              <c:f>Capacity!$A$45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Capacity!$B$39:$L$39</c:f>
            </c:strRef>
          </c:cat>
          <c:val>
            <c:numRef>
              <c:f>Capacity!$B$45:$L$45</c:f>
              <c:numCache/>
            </c:numRef>
          </c:val>
        </c:ser>
        <c:ser>
          <c:idx val="5"/>
          <c:order val="5"/>
          <c:tx>
            <c:strRef>
              <c:f>Capacity!$A$46</c:f>
            </c:strRef>
          </c:tx>
          <c:spPr>
            <a:solidFill>
              <a:srgbClr val="66666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Capacity!$B$39:$L$39</c:f>
            </c:strRef>
          </c:cat>
          <c:val>
            <c:numRef>
              <c:f>Capacity!$B$46:$L$46</c:f>
              <c:numCache/>
            </c:numRef>
          </c:val>
        </c:ser>
        <c:ser>
          <c:idx val="6"/>
          <c:order val="6"/>
          <c:tx>
            <c:strRef>
              <c:f>Capacity!$A$47</c:f>
            </c:strRef>
          </c:tx>
          <c:spPr>
            <a:solidFill>
              <a:schemeClr val="accent5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sz="1800">
                    <a:solidFill>
                      <a:srgbClr val="FFFFFF"/>
                    </a:solidFill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Capacity!$B$39:$L$39</c:f>
            </c:strRef>
          </c:cat>
          <c:val>
            <c:numRef>
              <c:f>Capacity!$B$47:$L$47</c:f>
              <c:numCache/>
            </c:numRef>
          </c:val>
        </c:ser>
        <c:overlap val="100"/>
        <c:axId val="1849143990"/>
        <c:axId val="548507315"/>
      </c:barChart>
      <c:catAx>
        <c:axId val="1849143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548507315"/>
      </c:catAx>
      <c:valAx>
        <c:axId val="548507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2000">
                    <a:solidFill>
                      <a:srgbClr val="000000"/>
                    </a:solidFill>
                    <a:latin typeface="serif"/>
                  </a:rPr>
                  <a:t>Installed capacity (MW)</a:t>
                </a:r>
              </a:p>
            </c:rich>
          </c:tx>
          <c:layout>
            <c:manualLayout>
              <c:xMode val="edge"/>
              <c:yMode val="edge"/>
              <c:x val="0.010626801152737753"/>
              <c:y val="0.1250724637681159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1849143990"/>
      </c:valAx>
    </c:plotArea>
    <c:legend>
      <c:legendPos val="t"/>
      <c:legendEntry>
        <c:idx val="1"/>
        <c:txPr>
          <a:bodyPr/>
          <a:lstStyle/>
          <a:p>
            <a:pPr lvl="0">
              <a:defRPr sz="2400"/>
            </a:pPr>
          </a:p>
        </c:txPr>
      </c:legendEntry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Capacity!$B$13</c:f>
            </c:strRef>
          </c:tx>
          <c:spPr>
            <a:solidFill>
              <a:schemeClr val="accent1"/>
            </a:solidFill>
          </c:spPr>
          <c:cat>
            <c:strRef>
              <c:f>Capacity!$A$14:$A$23</c:f>
            </c:strRef>
          </c:cat>
          <c:val>
            <c:numRef>
              <c:f>Capacity!$B$14:$B$23</c:f>
              <c:numCache/>
            </c:numRef>
          </c:val>
        </c:ser>
        <c:ser>
          <c:idx val="1"/>
          <c:order val="1"/>
          <c:tx>
            <c:strRef>
              <c:f>Capacity!$C$13</c:f>
            </c:strRef>
          </c:tx>
          <c:spPr>
            <a:solidFill>
              <a:schemeClr val="accent2"/>
            </a:solidFill>
          </c:spPr>
          <c:cat>
            <c:strRef>
              <c:f>Capacity!$A$14:$A$23</c:f>
            </c:strRef>
          </c:cat>
          <c:val>
            <c:numRef>
              <c:f>Capacity!$C$14:$C$23</c:f>
              <c:numCache/>
            </c:numRef>
          </c:val>
        </c:ser>
        <c:ser>
          <c:idx val="2"/>
          <c:order val="2"/>
          <c:tx>
            <c:strRef>
              <c:f>Capacity!$D$13</c:f>
            </c:strRef>
          </c:tx>
          <c:spPr>
            <a:solidFill>
              <a:schemeClr val="accent3"/>
            </a:solidFill>
          </c:spPr>
          <c:cat>
            <c:strRef>
              <c:f>Capacity!$A$14:$A$23</c:f>
            </c:strRef>
          </c:cat>
          <c:val>
            <c:numRef>
              <c:f>Capacity!$D$14:$D$23</c:f>
              <c:numCache/>
            </c:numRef>
          </c:val>
        </c:ser>
        <c:ser>
          <c:idx val="3"/>
          <c:order val="3"/>
          <c:tx>
            <c:strRef>
              <c:f>Capacity!$E$13</c:f>
            </c:strRef>
          </c:tx>
          <c:spPr>
            <a:solidFill>
              <a:schemeClr val="accent4"/>
            </a:solidFill>
          </c:spPr>
          <c:cat>
            <c:strRef>
              <c:f>Capacity!$A$14:$A$23</c:f>
            </c:strRef>
          </c:cat>
          <c:val>
            <c:numRef>
              <c:f>Capacity!$E$14:$E$23</c:f>
              <c:numCache/>
            </c:numRef>
          </c:val>
        </c:ser>
        <c:ser>
          <c:idx val="4"/>
          <c:order val="4"/>
          <c:tx>
            <c:strRef>
              <c:f>Capacity!$F$13</c:f>
            </c:strRef>
          </c:tx>
          <c:spPr>
            <a:solidFill>
              <a:schemeClr val="accent5"/>
            </a:solidFill>
          </c:spPr>
          <c:cat>
            <c:strRef>
              <c:f>Capacity!$A$14:$A$23</c:f>
            </c:strRef>
          </c:cat>
          <c:val>
            <c:numRef>
              <c:f>Capacity!$F$14:$F$23</c:f>
              <c:numCache/>
            </c:numRef>
          </c:val>
        </c:ser>
        <c:ser>
          <c:idx val="5"/>
          <c:order val="5"/>
          <c:tx>
            <c:strRef>
              <c:f>Capacity!$G$13</c:f>
            </c:strRef>
          </c:tx>
          <c:spPr>
            <a:solidFill>
              <a:schemeClr val="accent6"/>
            </a:solidFill>
          </c:spPr>
          <c:cat>
            <c:strRef>
              <c:f>Capacity!$A$14:$A$23</c:f>
            </c:strRef>
          </c:cat>
          <c:val>
            <c:numRef>
              <c:f>Capacity!$G$14:$G$23</c:f>
              <c:numCache/>
            </c:numRef>
          </c:val>
        </c:ser>
        <c:ser>
          <c:idx val="6"/>
          <c:order val="6"/>
          <c:tx>
            <c:strRef>
              <c:f>Capacity!$H$13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Capacity!$H$14:$H$23</c:f>
              <c:numCache/>
            </c:numRef>
          </c:val>
        </c:ser>
        <c:ser>
          <c:idx val="7"/>
          <c:order val="7"/>
          <c:tx>
            <c:strRef>
              <c:f>Capacity!$I$13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Capacity!$I$14:$I$23</c:f>
              <c:numCache/>
            </c:numRef>
          </c:val>
        </c:ser>
        <c:ser>
          <c:idx val="8"/>
          <c:order val="8"/>
          <c:tx>
            <c:strRef>
              <c:f>Capacity!$J$13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Capacity!$J$14:$J$23</c:f>
              <c:numCache/>
            </c:numRef>
          </c:val>
        </c:ser>
        <c:ser>
          <c:idx val="9"/>
          <c:order val="9"/>
          <c:tx>
            <c:strRef>
              <c:f>Capacity!$K$13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Capacity!$K$14:$K$23</c:f>
              <c:numCache/>
            </c:numRef>
          </c:val>
        </c:ser>
        <c:ser>
          <c:idx val="10"/>
          <c:order val="10"/>
          <c:tx>
            <c:strRef>
              <c:f>Capacity!$L$13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Capacity!$L$14:$L$23</c:f>
              <c:numCache/>
            </c:numRef>
          </c:val>
        </c:ser>
        <c:overlap val="100"/>
        <c:axId val="786240801"/>
        <c:axId val="531725380"/>
      </c:barChart>
      <c:catAx>
        <c:axId val="786240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531725380"/>
      </c:catAx>
      <c:valAx>
        <c:axId val="531725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786240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542955326460484"/>
          <c:y val="0.10795942635132588"/>
          <c:w val="0.8388561610211095"/>
          <c:h val="0.8010073254056015"/>
        </c:manualLayout>
      </c:layout>
      <c:barChart>
        <c:barDir val="col"/>
        <c:grouping val="percentStacked"/>
        <c:ser>
          <c:idx val="0"/>
          <c:order val="0"/>
          <c:tx>
            <c:strRef>
              <c:f>Dispatch!$A$18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Dispatch!$B$11:$K$11</c:f>
            </c:strRef>
          </c:cat>
          <c:val>
            <c:numRef>
              <c:f>Dispatch!$B$18:$K$18</c:f>
              <c:numCache/>
            </c:numRef>
          </c:val>
        </c:ser>
        <c:ser>
          <c:idx val="1"/>
          <c:order val="1"/>
          <c:tx>
            <c:strRef>
              <c:f>Dispatch!$A$17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Dispatch!$B$11:$K$11</c:f>
            </c:strRef>
          </c:cat>
          <c:val>
            <c:numRef>
              <c:f>Dispatch!$B$17:$K$17</c:f>
              <c:numCache/>
            </c:numRef>
          </c:val>
        </c:ser>
        <c:ser>
          <c:idx val="2"/>
          <c:order val="2"/>
          <c:tx>
            <c:strRef>
              <c:f>Dispatch!$A$13</c:f>
            </c:strRef>
          </c:tx>
          <c:spPr>
            <a:solidFill>
              <a:schemeClr val="accent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Dispatch!$B$11:$K$11</c:f>
            </c:strRef>
          </c:cat>
          <c:val>
            <c:numRef>
              <c:f>Dispatch!$B$13:$K$13</c:f>
              <c:numCache/>
            </c:numRef>
          </c:val>
        </c:ser>
        <c:ser>
          <c:idx val="3"/>
          <c:order val="3"/>
          <c:tx>
            <c:strRef>
              <c:f>Dispatch!$A$16</c:f>
            </c:strRef>
          </c:tx>
          <c:spPr>
            <a:solidFill>
              <a:srgbClr val="B7B7B7"/>
            </a:solidFill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Dispatch!$B$11:$K$11</c:f>
            </c:strRef>
          </c:cat>
          <c:val>
            <c:numRef>
              <c:f>Dispatch!$B$16:$K$16</c:f>
              <c:numCache/>
            </c:numRef>
          </c:val>
        </c:ser>
        <c:ser>
          <c:idx val="4"/>
          <c:order val="4"/>
          <c:tx>
            <c:strRef>
              <c:f>Dispatch!$A$15</c:f>
            </c:strRef>
          </c:tx>
          <c:spPr>
            <a:solidFill>
              <a:schemeClr val="accent2"/>
            </a:solidFill>
          </c:spPr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Lbls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Dispatch!$B$11:$K$11</c:f>
            </c:strRef>
          </c:cat>
          <c:val>
            <c:numRef>
              <c:f>Dispatch!$B$15:$K$15</c:f>
              <c:numCache/>
            </c:numRef>
          </c:val>
        </c:ser>
        <c:ser>
          <c:idx val="5"/>
          <c:order val="5"/>
          <c:tx>
            <c:strRef>
              <c:f>Dispatch!$A$14</c:f>
            </c:strRef>
          </c:tx>
          <c:spPr>
            <a:solidFill>
              <a:srgbClr val="666666"/>
            </a:solidFill>
          </c:spPr>
          <c:cat>
            <c:strRef>
              <c:f>Dispatch!$B$11:$K$11</c:f>
            </c:strRef>
          </c:cat>
          <c:val>
            <c:numRef>
              <c:f>Dispatch!$B$14:$K$14</c:f>
              <c:numCache/>
            </c:numRef>
          </c:val>
        </c:ser>
        <c:ser>
          <c:idx val="6"/>
          <c:order val="6"/>
          <c:tx>
            <c:strRef>
              <c:f>Dispatch!$A$12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Dispatch!$B$11:$K$11</c:f>
            </c:strRef>
          </c:cat>
          <c:val>
            <c:numRef>
              <c:f>Dispatch!$B$12:$K$12</c:f>
              <c:numCache/>
            </c:numRef>
          </c:val>
        </c:ser>
        <c:overlap val="100"/>
        <c:axId val="1518754256"/>
        <c:axId val="345426552"/>
      </c:barChart>
      <c:catAx>
        <c:axId val="151875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345426552"/>
      </c:catAx>
      <c:valAx>
        <c:axId val="345426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2000">
                    <a:solidFill>
                      <a:srgbClr val="000000"/>
                    </a:solidFill>
                    <a:latin typeface="serif"/>
                  </a:rPr>
                  <a:t>Electricity generation mix</a:t>
                </a:r>
              </a:p>
            </c:rich>
          </c:tx>
          <c:layout>
            <c:manualLayout>
              <c:xMode val="edge"/>
              <c:yMode val="edge"/>
              <c:x val="0.039734769857325034"/>
              <c:y val="0.034054669703872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1518754256"/>
      </c:valAx>
    </c:plotArea>
    <c:legend>
      <c:legendPos val="t"/>
      <c:layout>
        <c:manualLayout>
          <c:xMode val="edge"/>
          <c:yMode val="edge"/>
          <c:x val="0.22627306568400007"/>
          <c:y val="0.0335732147590782"/>
        </c:manualLayout>
      </c:layout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serif"/>
              </a:defRPr>
            </a:pPr>
            <a:r>
              <a:rPr b="0" sz="2400">
                <a:solidFill>
                  <a:srgbClr val="757575"/>
                </a:solidFill>
                <a:latin typeface="serif"/>
              </a:rPr>
              <a:t>2021</a:t>
            </a:r>
          </a:p>
        </c:rich>
      </c:tx>
      <c:layout>
        <c:manualLayout>
          <c:xMode val="edge"/>
          <c:yMode val="edge"/>
          <c:x val="0.06714046822742475"/>
          <c:y val="0.01132596685082874"/>
        </c:manualLayout>
      </c:layout>
      <c:overlay val="0"/>
    </c:title>
    <c:plotArea>
      <c:layout>
        <c:manualLayout>
          <c:xMode val="edge"/>
          <c:yMode val="edge"/>
          <c:x val="0.13294314381270902"/>
          <c:y val="0.07642725598526703"/>
          <c:w val="0.8394648829431438"/>
          <c:h val="0.7328182550644567"/>
        </c:manualLayout>
      </c:layout>
      <c:areaChart>
        <c:grouping val="stacked"/>
        <c:ser>
          <c:idx val="0"/>
          <c:order val="0"/>
          <c:tx>
            <c:strRef>
              <c:f>'dispatchWide(Weekly)'!$B$1</c:f>
            </c:strRef>
          </c:tx>
          <c:spPr>
            <a:solidFill>
              <a:schemeClr val="accent3">
                <a:alpha val="50000"/>
              </a:schemeClr>
            </a:solidFill>
            <a:ln cmpd="sng" w="9525">
              <a:solidFill>
                <a:schemeClr val="accent3"/>
              </a:solidFill>
            </a:ln>
          </c:spPr>
          <c:cat>
            <c:strRef>
              <c:f>'dispatchWide(Weekly)'!$A$2:$A$53</c:f>
            </c:strRef>
          </c:cat>
          <c:val>
            <c:numRef>
              <c:f>'dispatchWide(Weekly)'!$B$2:$B$53</c:f>
              <c:numCache/>
            </c:numRef>
          </c:val>
        </c:ser>
        <c:ser>
          <c:idx val="1"/>
          <c:order val="1"/>
          <c:tx>
            <c:strRef>
              <c:f>'dispatchWide(Weekly)'!$C$1</c:f>
            </c:strRef>
          </c:tx>
          <c:spPr>
            <a:solidFill>
              <a:schemeClr val="accent1">
                <a:alpha val="50000"/>
              </a:schemeClr>
            </a:solidFill>
            <a:ln cmpd="sng" w="9525">
              <a:solidFill>
                <a:schemeClr val="accent1"/>
              </a:solidFill>
            </a:ln>
          </c:spPr>
          <c:cat>
            <c:strRef>
              <c:f>'dispatchWide(Weekly)'!$A$2:$A$53</c:f>
            </c:strRef>
          </c:cat>
          <c:val>
            <c:numRef>
              <c:f>'dispatchWide(Weekly)'!$C$2:$C$53</c:f>
              <c:numCache/>
            </c:numRef>
          </c:val>
        </c:ser>
        <c:ser>
          <c:idx val="2"/>
          <c:order val="2"/>
          <c:tx>
            <c:strRef>
              <c:f>'dispatchWide(Weekly)'!$D$1</c:f>
            </c:strRef>
          </c:tx>
          <c:spPr>
            <a:solidFill>
              <a:schemeClr val="accent4">
                <a:alpha val="50000"/>
              </a:schemeClr>
            </a:solidFill>
            <a:ln cmpd="sng" w="9525">
              <a:solidFill>
                <a:schemeClr val="accent4"/>
              </a:solidFill>
            </a:ln>
          </c:spPr>
          <c:cat>
            <c:strRef>
              <c:f>'dispatchWide(Weekly)'!$A$2:$A$53</c:f>
            </c:strRef>
          </c:cat>
          <c:val>
            <c:numRef>
              <c:f>'dispatchWide(Weekly)'!$D$2:$D$53</c:f>
              <c:numCache/>
            </c:numRef>
          </c:val>
        </c:ser>
        <c:ser>
          <c:idx val="3"/>
          <c:order val="3"/>
          <c:tx>
            <c:strRef>
              <c:f>'dispatchWide(Weekly)'!$E$1</c:f>
            </c:strRef>
          </c:tx>
          <c:spPr>
            <a:solidFill>
              <a:srgbClr val="B7B7B7">
                <a:alpha val="50000"/>
              </a:srgbClr>
            </a:solidFill>
            <a:ln cmpd="sng" w="9525">
              <a:solidFill>
                <a:srgbClr val="B7B7B7"/>
              </a:solidFill>
            </a:ln>
          </c:spPr>
          <c:cat>
            <c:strRef>
              <c:f>'dispatchWide(Weekly)'!$A$2:$A$53</c:f>
            </c:strRef>
          </c:cat>
          <c:val>
            <c:numRef>
              <c:f>'dispatchWide(Weekly)'!$E$2:$E$53</c:f>
              <c:numCache/>
            </c:numRef>
          </c:val>
        </c:ser>
        <c:ser>
          <c:idx val="4"/>
          <c:order val="4"/>
          <c:tx>
            <c:strRef>
              <c:f>'dispatchWide(Weekly)'!$F$1</c:f>
            </c:strRef>
          </c:tx>
          <c:spPr>
            <a:solidFill>
              <a:schemeClr val="accent2">
                <a:alpha val="50000"/>
              </a:schemeClr>
            </a:solidFill>
            <a:ln cmpd="sng" w="9525">
              <a:solidFill>
                <a:schemeClr val="accent2"/>
              </a:solidFill>
            </a:ln>
          </c:spPr>
          <c:cat>
            <c:strRef>
              <c:f>'dispatchWide(Weekly)'!$A$2:$A$53</c:f>
            </c:strRef>
          </c:cat>
          <c:val>
            <c:numRef>
              <c:f>'dispatchWide(Weekly)'!$F$2:$F$53</c:f>
              <c:numCache/>
            </c:numRef>
          </c:val>
        </c:ser>
        <c:ser>
          <c:idx val="5"/>
          <c:order val="5"/>
          <c:tx>
            <c:strRef>
              <c:f>'dispatchWide(Weekly)'!$G$1</c:f>
            </c:strRef>
          </c:tx>
          <c:spPr>
            <a:solidFill>
              <a:srgbClr val="666666">
                <a:alpha val="50000"/>
              </a:srgbClr>
            </a:solidFill>
            <a:ln cmpd="sng" w="9525">
              <a:solidFill>
                <a:srgbClr val="666666"/>
              </a:solidFill>
            </a:ln>
          </c:spPr>
          <c:cat>
            <c:strRef>
              <c:f>'dispatchWide(Weekly)'!$A$2:$A$53</c:f>
            </c:strRef>
          </c:cat>
          <c:val>
            <c:numRef>
              <c:f>'dispatchWide(Weekly)'!$G$2:$G$53</c:f>
              <c:numCache/>
            </c:numRef>
          </c:val>
        </c:ser>
        <c:ser>
          <c:idx val="6"/>
          <c:order val="6"/>
          <c:tx>
            <c:strRef>
              <c:f>'dispatchWide(Weekly)'!$H$1</c:f>
            </c:strRef>
          </c:tx>
          <c:spPr>
            <a:solidFill>
              <a:schemeClr val="accent5">
                <a:alpha val="50000"/>
              </a:schemeClr>
            </a:solidFill>
            <a:ln cmpd="sng" w="9525">
              <a:solidFill>
                <a:schemeClr val="accent5"/>
              </a:solidFill>
            </a:ln>
          </c:spPr>
          <c:cat>
            <c:strRef>
              <c:f>'dispatchWide(Weekly)'!$A$2:$A$53</c:f>
            </c:strRef>
          </c:cat>
          <c:val>
            <c:numRef>
              <c:f>'dispatchWide(Weekly)'!$H$2:$H$53</c:f>
              <c:numCache/>
            </c:numRef>
          </c:val>
        </c:ser>
        <c:axId val="146163926"/>
        <c:axId val="1814786255"/>
      </c:areaChart>
      <c:catAx>
        <c:axId val="146163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600">
                <a:solidFill>
                  <a:srgbClr val="000000"/>
                </a:solidFill>
                <a:latin typeface="serif"/>
              </a:defRPr>
            </a:pPr>
          </a:p>
        </c:txPr>
        <c:crossAx val="1814786255"/>
      </c:catAx>
      <c:valAx>
        <c:axId val="1814786255"/>
        <c:scaling>
          <c:orientation val="minMax"/>
          <c:max val="2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2000">
                    <a:solidFill>
                      <a:srgbClr val="000000"/>
                    </a:solidFill>
                    <a:latin typeface="serif"/>
                  </a:rPr>
                  <a:t>Weekly electricity demand (GWh)</a:t>
                </a:r>
              </a:p>
            </c:rich>
          </c:tx>
          <c:layout>
            <c:manualLayout>
              <c:xMode val="edge"/>
              <c:yMode val="edge"/>
              <c:x val="0.022757248874823884"/>
              <c:y val="0.0267034990791896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146163926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serif"/>
              </a:defRPr>
            </a:pPr>
            <a:r>
              <a:rPr b="0" sz="2400">
                <a:solidFill>
                  <a:srgbClr val="757575"/>
                </a:solidFill>
                <a:latin typeface="serif"/>
              </a:rPr>
              <a:t>2025</a:t>
            </a:r>
          </a:p>
        </c:rich>
      </c:tx>
      <c:layout>
        <c:manualLayout>
          <c:xMode val="edge"/>
          <c:yMode val="edge"/>
          <c:x val="0.06714046822742475"/>
          <c:y val="0.01132596685082874"/>
        </c:manualLayout>
      </c:layout>
      <c:overlay val="0"/>
    </c:title>
    <c:plotArea>
      <c:layout>
        <c:manualLayout>
          <c:xMode val="edge"/>
          <c:yMode val="edge"/>
          <c:x val="0.13294314381270902"/>
          <c:y val="0.07642725598526703"/>
          <c:w val="0.8394648829431438"/>
          <c:h val="0.7328182550644567"/>
        </c:manualLayout>
      </c:layout>
      <c:areaChart>
        <c:grouping val="stacked"/>
        <c:ser>
          <c:idx val="0"/>
          <c:order val="0"/>
          <c:tx>
            <c:strRef>
              <c:f>'dispatchWide(Weekly)'!$B$54</c:f>
            </c:strRef>
          </c:tx>
          <c:spPr>
            <a:solidFill>
              <a:schemeClr val="accent3">
                <a:alpha val="50000"/>
              </a:schemeClr>
            </a:solidFill>
            <a:ln cmpd="sng" w="9525">
              <a:solidFill>
                <a:schemeClr val="accent3"/>
              </a:solidFill>
            </a:ln>
          </c:spPr>
          <c:cat>
            <c:strRef>
              <c:f>'dispatchWide(Weekly)'!$A$55:$A$106</c:f>
            </c:strRef>
          </c:cat>
          <c:val>
            <c:numRef>
              <c:f>'dispatchWide(Weekly)'!$B$55:$B$106</c:f>
              <c:numCache/>
            </c:numRef>
          </c:val>
        </c:ser>
        <c:ser>
          <c:idx val="1"/>
          <c:order val="1"/>
          <c:tx>
            <c:strRef>
              <c:f>'dispatchWide(Weekly)'!$C$54</c:f>
            </c:strRef>
          </c:tx>
          <c:spPr>
            <a:solidFill>
              <a:schemeClr val="accent1">
                <a:alpha val="50000"/>
              </a:schemeClr>
            </a:solidFill>
            <a:ln cmpd="sng" w="9525">
              <a:solidFill>
                <a:schemeClr val="accent1"/>
              </a:solidFill>
            </a:ln>
          </c:spPr>
          <c:cat>
            <c:strRef>
              <c:f>'dispatchWide(Weekly)'!$A$55:$A$106</c:f>
            </c:strRef>
          </c:cat>
          <c:val>
            <c:numRef>
              <c:f>'dispatchWide(Weekly)'!$C$55:$C$106</c:f>
              <c:numCache/>
            </c:numRef>
          </c:val>
        </c:ser>
        <c:ser>
          <c:idx val="2"/>
          <c:order val="2"/>
          <c:tx>
            <c:strRef>
              <c:f>'dispatchWide(Weekly)'!$D$54</c:f>
            </c:strRef>
          </c:tx>
          <c:spPr>
            <a:solidFill>
              <a:schemeClr val="accent4">
                <a:alpha val="50000"/>
              </a:schemeClr>
            </a:solidFill>
            <a:ln cmpd="sng" w="9525">
              <a:solidFill>
                <a:schemeClr val="accent4"/>
              </a:solidFill>
            </a:ln>
          </c:spPr>
          <c:cat>
            <c:strRef>
              <c:f>'dispatchWide(Weekly)'!$A$55:$A$106</c:f>
            </c:strRef>
          </c:cat>
          <c:val>
            <c:numRef>
              <c:f>'dispatchWide(Weekly)'!$D$55:$D$106</c:f>
              <c:numCache/>
            </c:numRef>
          </c:val>
        </c:ser>
        <c:ser>
          <c:idx val="3"/>
          <c:order val="3"/>
          <c:tx>
            <c:strRef>
              <c:f>'dispatchWide(Weekly)'!$E$54</c:f>
            </c:strRef>
          </c:tx>
          <c:spPr>
            <a:solidFill>
              <a:srgbClr val="B7B7B7">
                <a:alpha val="50000"/>
              </a:srgbClr>
            </a:solidFill>
            <a:ln cmpd="sng" w="9525">
              <a:solidFill>
                <a:srgbClr val="B7B7B7"/>
              </a:solidFill>
            </a:ln>
          </c:spPr>
          <c:cat>
            <c:strRef>
              <c:f>'dispatchWide(Weekly)'!$A$55:$A$106</c:f>
            </c:strRef>
          </c:cat>
          <c:val>
            <c:numRef>
              <c:f>'dispatchWide(Weekly)'!$E$55:$E$106</c:f>
              <c:numCache/>
            </c:numRef>
          </c:val>
        </c:ser>
        <c:ser>
          <c:idx val="4"/>
          <c:order val="4"/>
          <c:tx>
            <c:strRef>
              <c:f>'dispatchWide(Weekly)'!$F$54</c:f>
            </c:strRef>
          </c:tx>
          <c:spPr>
            <a:solidFill>
              <a:schemeClr val="accent2">
                <a:alpha val="50000"/>
              </a:schemeClr>
            </a:solidFill>
            <a:ln cmpd="sng" w="9525">
              <a:solidFill>
                <a:schemeClr val="accent2"/>
              </a:solidFill>
            </a:ln>
          </c:spPr>
          <c:cat>
            <c:strRef>
              <c:f>'dispatchWide(Weekly)'!$A$55:$A$106</c:f>
            </c:strRef>
          </c:cat>
          <c:val>
            <c:numRef>
              <c:f>'dispatchWide(Weekly)'!$F$55:$F$106</c:f>
              <c:numCache/>
            </c:numRef>
          </c:val>
        </c:ser>
        <c:ser>
          <c:idx val="5"/>
          <c:order val="5"/>
          <c:tx>
            <c:strRef>
              <c:f>'dispatchWide(Weekly)'!$G$54</c:f>
            </c:strRef>
          </c:tx>
          <c:spPr>
            <a:solidFill>
              <a:srgbClr val="666666">
                <a:alpha val="50000"/>
              </a:srgbClr>
            </a:solidFill>
            <a:ln cmpd="sng" w="9525">
              <a:solidFill>
                <a:srgbClr val="666666"/>
              </a:solidFill>
            </a:ln>
          </c:spPr>
          <c:cat>
            <c:strRef>
              <c:f>'dispatchWide(Weekly)'!$A$55:$A$106</c:f>
            </c:strRef>
          </c:cat>
          <c:val>
            <c:numRef>
              <c:f>'dispatchWide(Weekly)'!$G$55:$G$106</c:f>
              <c:numCache/>
            </c:numRef>
          </c:val>
        </c:ser>
        <c:ser>
          <c:idx val="6"/>
          <c:order val="6"/>
          <c:tx>
            <c:strRef>
              <c:f>'dispatchWide(Weekly)'!$H$54</c:f>
            </c:strRef>
          </c:tx>
          <c:spPr>
            <a:solidFill>
              <a:schemeClr val="accent5">
                <a:alpha val="50000"/>
              </a:schemeClr>
            </a:solidFill>
            <a:ln cmpd="sng" w="9525">
              <a:solidFill>
                <a:schemeClr val="accent5"/>
              </a:solidFill>
            </a:ln>
          </c:spPr>
          <c:cat>
            <c:strRef>
              <c:f>'dispatchWide(Weekly)'!$A$55:$A$106</c:f>
            </c:strRef>
          </c:cat>
          <c:val>
            <c:numRef>
              <c:f>'dispatchWide(Weekly)'!$H$55:$H$106</c:f>
              <c:numCache/>
            </c:numRef>
          </c:val>
        </c:ser>
        <c:axId val="588752120"/>
        <c:axId val="1349912429"/>
      </c:areaChart>
      <c:catAx>
        <c:axId val="58875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600">
                <a:solidFill>
                  <a:srgbClr val="000000"/>
                </a:solidFill>
                <a:latin typeface="serif"/>
              </a:defRPr>
            </a:pPr>
          </a:p>
        </c:txPr>
        <c:crossAx val="1349912429"/>
      </c:catAx>
      <c:valAx>
        <c:axId val="1349912429"/>
        <c:scaling>
          <c:orientation val="minMax"/>
          <c:max val="2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2000">
                    <a:solidFill>
                      <a:srgbClr val="000000"/>
                    </a:solidFill>
                    <a:latin typeface="serif"/>
                  </a:rPr>
                  <a:t>Weekly electricity demand (GWh)</a:t>
                </a:r>
              </a:p>
            </c:rich>
          </c:tx>
          <c:layout>
            <c:manualLayout>
              <c:xMode val="edge"/>
              <c:yMode val="edge"/>
              <c:x val="0.022757248874823884"/>
              <c:y val="0.0267034990791896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58875212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serif"/>
              </a:defRPr>
            </a:pPr>
            <a:r>
              <a:rPr b="0" sz="2400">
                <a:solidFill>
                  <a:srgbClr val="757575"/>
                </a:solidFill>
                <a:latin typeface="serif"/>
              </a:rPr>
              <a:t>2030</a:t>
            </a:r>
          </a:p>
        </c:rich>
      </c:tx>
      <c:layout>
        <c:manualLayout>
          <c:xMode val="edge"/>
          <c:yMode val="edge"/>
          <c:x val="0.06714046822742475"/>
          <c:y val="0.01132596685082874"/>
        </c:manualLayout>
      </c:layout>
      <c:overlay val="0"/>
    </c:title>
    <c:plotArea>
      <c:layout>
        <c:manualLayout>
          <c:xMode val="edge"/>
          <c:yMode val="edge"/>
          <c:x val="0.11256218905472637"/>
          <c:y val="0.07642725598526703"/>
          <c:w val="0.6455223880597015"/>
          <c:h val="0.7328182550644567"/>
        </c:manualLayout>
      </c:layout>
      <c:areaChart>
        <c:grouping val="stacked"/>
        <c:ser>
          <c:idx val="0"/>
          <c:order val="0"/>
          <c:tx>
            <c:strRef>
              <c:f>'dispatchWide(Weekly)'!$B$54</c:f>
            </c:strRef>
          </c:tx>
          <c:spPr>
            <a:solidFill>
              <a:schemeClr val="accent3">
                <a:alpha val="50000"/>
              </a:schemeClr>
            </a:solidFill>
            <a:ln cmpd="sng" w="9525">
              <a:solidFill>
                <a:schemeClr val="accent3"/>
              </a:solidFill>
            </a:ln>
          </c:spPr>
          <c:cat>
            <c:strRef>
              <c:f>'dispatchWide(Weekly)'!$A$55:$A$106</c:f>
            </c:strRef>
          </c:cat>
          <c:val>
            <c:numRef>
              <c:f>'dispatchWide(Weekly)'!$B$55:$B$106</c:f>
              <c:numCache/>
            </c:numRef>
          </c:val>
        </c:ser>
        <c:ser>
          <c:idx val="1"/>
          <c:order val="1"/>
          <c:tx>
            <c:strRef>
              <c:f>'dispatchWide(Weekly)'!$C$54</c:f>
            </c:strRef>
          </c:tx>
          <c:spPr>
            <a:solidFill>
              <a:schemeClr val="accent1">
                <a:alpha val="50000"/>
              </a:schemeClr>
            </a:solidFill>
            <a:ln cmpd="sng" w="9525">
              <a:solidFill>
                <a:schemeClr val="accent1"/>
              </a:solidFill>
            </a:ln>
          </c:spPr>
          <c:cat>
            <c:strRef>
              <c:f>'dispatchWide(Weekly)'!$A$55:$A$106</c:f>
            </c:strRef>
          </c:cat>
          <c:val>
            <c:numRef>
              <c:f>'dispatchWide(Weekly)'!$C$55:$C$106</c:f>
              <c:numCache/>
            </c:numRef>
          </c:val>
        </c:ser>
        <c:ser>
          <c:idx val="2"/>
          <c:order val="2"/>
          <c:tx>
            <c:strRef>
              <c:f>'dispatchWide(Weekly)'!$D$54</c:f>
            </c:strRef>
          </c:tx>
          <c:spPr>
            <a:solidFill>
              <a:schemeClr val="accent4">
                <a:alpha val="50000"/>
              </a:schemeClr>
            </a:solidFill>
            <a:ln cmpd="sng" w="9525">
              <a:solidFill>
                <a:schemeClr val="accent4"/>
              </a:solidFill>
            </a:ln>
          </c:spPr>
          <c:cat>
            <c:strRef>
              <c:f>'dispatchWide(Weekly)'!$A$55:$A$106</c:f>
            </c:strRef>
          </c:cat>
          <c:val>
            <c:numRef>
              <c:f>'dispatchWide(Weekly)'!$D$55:$D$106</c:f>
              <c:numCache/>
            </c:numRef>
          </c:val>
        </c:ser>
        <c:ser>
          <c:idx val="3"/>
          <c:order val="3"/>
          <c:tx>
            <c:strRef>
              <c:f>'dispatchWide(Weekly)'!$E$54</c:f>
            </c:strRef>
          </c:tx>
          <c:spPr>
            <a:solidFill>
              <a:srgbClr val="B7B7B7">
                <a:alpha val="50000"/>
              </a:srgbClr>
            </a:solidFill>
            <a:ln cmpd="sng" w="9525">
              <a:solidFill>
                <a:srgbClr val="B7B7B7"/>
              </a:solidFill>
            </a:ln>
          </c:spPr>
          <c:cat>
            <c:strRef>
              <c:f>'dispatchWide(Weekly)'!$A$55:$A$106</c:f>
            </c:strRef>
          </c:cat>
          <c:val>
            <c:numRef>
              <c:f>'dispatchWide(Weekly)'!$E$55:$E$106</c:f>
              <c:numCache/>
            </c:numRef>
          </c:val>
        </c:ser>
        <c:ser>
          <c:idx val="4"/>
          <c:order val="4"/>
          <c:tx>
            <c:strRef>
              <c:f>'dispatchWide(Weekly)'!$F$54</c:f>
            </c:strRef>
          </c:tx>
          <c:spPr>
            <a:solidFill>
              <a:schemeClr val="accent2">
                <a:alpha val="50000"/>
              </a:schemeClr>
            </a:solidFill>
            <a:ln cmpd="sng" w="9525">
              <a:solidFill>
                <a:schemeClr val="accent2"/>
              </a:solidFill>
            </a:ln>
          </c:spPr>
          <c:cat>
            <c:strRef>
              <c:f>'dispatchWide(Weekly)'!$A$55:$A$106</c:f>
            </c:strRef>
          </c:cat>
          <c:val>
            <c:numRef>
              <c:f>'dispatchWide(Weekly)'!$F$55:$F$106</c:f>
              <c:numCache/>
            </c:numRef>
          </c:val>
        </c:ser>
        <c:ser>
          <c:idx val="5"/>
          <c:order val="5"/>
          <c:tx>
            <c:strRef>
              <c:f>'dispatchWide(Weekly)'!$G$54</c:f>
            </c:strRef>
          </c:tx>
          <c:spPr>
            <a:solidFill>
              <a:srgbClr val="666666">
                <a:alpha val="50000"/>
              </a:srgbClr>
            </a:solidFill>
            <a:ln cmpd="sng" w="9525">
              <a:solidFill>
                <a:srgbClr val="666666"/>
              </a:solidFill>
            </a:ln>
          </c:spPr>
          <c:cat>
            <c:strRef>
              <c:f>'dispatchWide(Weekly)'!$A$55:$A$106</c:f>
            </c:strRef>
          </c:cat>
          <c:val>
            <c:numRef>
              <c:f>'dispatchWide(Weekly)'!$G$55:$G$106</c:f>
              <c:numCache/>
            </c:numRef>
          </c:val>
        </c:ser>
        <c:ser>
          <c:idx val="6"/>
          <c:order val="6"/>
          <c:tx>
            <c:strRef>
              <c:f>'dispatchWide(Weekly)'!$H$54</c:f>
            </c:strRef>
          </c:tx>
          <c:spPr>
            <a:solidFill>
              <a:schemeClr val="accent5">
                <a:alpha val="50000"/>
              </a:schemeClr>
            </a:solidFill>
            <a:ln cmpd="sng" w="9525">
              <a:solidFill>
                <a:schemeClr val="accent5"/>
              </a:solidFill>
            </a:ln>
          </c:spPr>
          <c:cat>
            <c:strRef>
              <c:f>'dispatchWide(Weekly)'!$A$55:$A$106</c:f>
            </c:strRef>
          </c:cat>
          <c:val>
            <c:numRef>
              <c:f>'dispatchWide(Weekly)'!$H$55:$H$106</c:f>
              <c:numCache/>
            </c:numRef>
          </c:val>
        </c:ser>
        <c:axId val="1421326806"/>
        <c:axId val="952180480"/>
      </c:areaChart>
      <c:catAx>
        <c:axId val="1421326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600">
                <a:solidFill>
                  <a:srgbClr val="000000"/>
                </a:solidFill>
                <a:latin typeface="serif"/>
              </a:defRPr>
            </a:pPr>
          </a:p>
        </c:txPr>
        <c:crossAx val="952180480"/>
      </c:catAx>
      <c:valAx>
        <c:axId val="952180480"/>
        <c:scaling>
          <c:orientation val="minMax"/>
          <c:max val="2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2000">
                    <a:solidFill>
                      <a:srgbClr val="000000"/>
                    </a:solidFill>
                    <a:latin typeface="serif"/>
                  </a:rPr>
                  <a:t>Weekly electricity demand (GWh)</a:t>
                </a:r>
              </a:p>
            </c:rich>
          </c:tx>
          <c:layout>
            <c:manualLayout>
              <c:xMode val="edge"/>
              <c:yMode val="edge"/>
              <c:x val="0.022757248874823884"/>
              <c:y val="0.0267034990791896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1421326806"/>
      </c:valAx>
    </c:plotArea>
    <c:legend>
      <c:legendPos val="r"/>
      <c:legendEntry>
        <c:idx val="1"/>
        <c:txPr>
          <a:bodyPr/>
          <a:lstStyle/>
          <a:p>
            <a:pPr lvl="0">
              <a:defRPr sz="2400"/>
            </a:pPr>
          </a:p>
        </c:txPr>
      </c:legendEntry>
      <c:layout>
        <c:manualLayout>
          <c:xMode val="edge"/>
          <c:yMode val="edge"/>
          <c:x val="0.7835600596946762"/>
          <c:y val="0.2311233885819521"/>
        </c:manualLayout>
      </c:layout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46</xdr:row>
      <xdr:rowOff>200025</xdr:rowOff>
    </xdr:from>
    <xdr:ext cx="13220700" cy="5476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24</xdr:row>
      <xdr:rowOff>114300</xdr:rowOff>
    </xdr:from>
    <xdr:ext cx="9467850" cy="4181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1</xdr:row>
      <xdr:rowOff>38100</xdr:rowOff>
    </xdr:from>
    <xdr:ext cx="5695950" cy="5172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466725</xdr:colOff>
      <xdr:row>1</xdr:row>
      <xdr:rowOff>38100</xdr:rowOff>
    </xdr:from>
    <xdr:ext cx="5695950" cy="51720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409575</xdr:colOff>
      <xdr:row>1</xdr:row>
      <xdr:rowOff>38100</xdr:rowOff>
    </xdr:from>
    <xdr:ext cx="7658100" cy="51720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3" max="3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tr">
        <f t="shared" ref="A2:A77" si="1">IF(F2="Fueloil_MB&amp;W","Fueloil",F2)</f>
        <v>Battery_Utility_1h</v>
      </c>
      <c r="B2" s="1">
        <f t="shared" ref="B2:B77" si="2">if(G2&lt;2020,2020,G2)</f>
        <v>2021</v>
      </c>
      <c r="C2" s="1" t="str">
        <f t="shared" ref="C2:C77" si="3">IFERROR(IF(search("Battery",A2)&gt;0,CONCATENATE(left(A2,7),B2)),IFERROR(IF(search("Diesel",A2)&gt;0,CONCATENATE(left(A2,6),B2),concatenate(A2,B2)),concatenate(A2,B2)))</f>
        <v>Battery2021</v>
      </c>
      <c r="D2" s="1">
        <f t="shared" ref="D2:D77" si="4">H2</f>
        <v>0</v>
      </c>
      <c r="E2" s="2"/>
      <c r="F2" s="1" t="s">
        <v>7</v>
      </c>
      <c r="G2" s="1">
        <v>2021.0</v>
      </c>
      <c r="H2" s="1">
        <v>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tr">
        <f t="shared" si="1"/>
        <v>Battery_Utility_1h</v>
      </c>
      <c r="B3" s="1">
        <f t="shared" si="2"/>
        <v>2022</v>
      </c>
      <c r="C3" s="1" t="str">
        <f t="shared" si="3"/>
        <v>Battery2022</v>
      </c>
      <c r="D3" s="1">
        <f t="shared" si="4"/>
        <v>0</v>
      </c>
      <c r="E3" s="2"/>
      <c r="F3" s="1" t="s">
        <v>7</v>
      </c>
      <c r="G3" s="1">
        <v>2022.0</v>
      </c>
      <c r="H3" s="1">
        <v>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tr">
        <f t="shared" si="1"/>
        <v>Battery_Utility_1h</v>
      </c>
      <c r="B4" s="1">
        <f t="shared" si="2"/>
        <v>2023</v>
      </c>
      <c r="C4" s="1" t="str">
        <f t="shared" si="3"/>
        <v>Battery2023</v>
      </c>
      <c r="D4" s="1">
        <f t="shared" si="4"/>
        <v>0</v>
      </c>
      <c r="E4" s="2"/>
      <c r="F4" s="1" t="s">
        <v>7</v>
      </c>
      <c r="G4" s="1">
        <v>2023.0</v>
      </c>
      <c r="H4" s="1">
        <v>0.0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tr">
        <f t="shared" si="1"/>
        <v>Battery_Utility_1h</v>
      </c>
      <c r="B5" s="1">
        <f t="shared" si="2"/>
        <v>2024</v>
      </c>
      <c r="C5" s="1" t="str">
        <f t="shared" si="3"/>
        <v>Battery2024</v>
      </c>
      <c r="D5" s="1">
        <f t="shared" si="4"/>
        <v>0</v>
      </c>
      <c r="E5" s="2"/>
      <c r="F5" s="1" t="s">
        <v>7</v>
      </c>
      <c r="G5" s="1">
        <v>2024.0</v>
      </c>
      <c r="H5" s="1">
        <v>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tr">
        <f t="shared" si="1"/>
        <v>Battery_Utility_1h</v>
      </c>
      <c r="B6" s="1">
        <f t="shared" si="2"/>
        <v>2025</v>
      </c>
      <c r="C6" s="1" t="str">
        <f t="shared" si="3"/>
        <v>Battery2025</v>
      </c>
      <c r="D6" s="1">
        <f t="shared" si="4"/>
        <v>1</v>
      </c>
      <c r="E6" s="2"/>
      <c r="F6" s="1" t="s">
        <v>7</v>
      </c>
      <c r="G6" s="1">
        <v>2025.0</v>
      </c>
      <c r="H6" s="1">
        <v>1.0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tr">
        <f t="shared" si="1"/>
        <v>Battery_Utility_1h</v>
      </c>
      <c r="B7" s="1">
        <f t="shared" si="2"/>
        <v>2026</v>
      </c>
      <c r="C7" s="1" t="str">
        <f t="shared" si="3"/>
        <v>Battery2026</v>
      </c>
      <c r="D7" s="1">
        <f t="shared" si="4"/>
        <v>2</v>
      </c>
      <c r="E7" s="2"/>
      <c r="F7" s="1" t="s">
        <v>7</v>
      </c>
      <c r="G7" s="1">
        <v>2026.0</v>
      </c>
      <c r="H7" s="1">
        <v>2.0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tr">
        <f t="shared" si="1"/>
        <v>Battery_Utility_1h</v>
      </c>
      <c r="B8" s="1">
        <f t="shared" si="2"/>
        <v>2027</v>
      </c>
      <c r="C8" s="1" t="str">
        <f t="shared" si="3"/>
        <v>Battery2027</v>
      </c>
      <c r="D8" s="1">
        <f t="shared" si="4"/>
        <v>0</v>
      </c>
      <c r="E8" s="2"/>
      <c r="F8" s="1" t="s">
        <v>7</v>
      </c>
      <c r="G8" s="1">
        <v>2027.0</v>
      </c>
      <c r="H8" s="1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tr">
        <f t="shared" si="1"/>
        <v>Battery_Utility_1h</v>
      </c>
      <c r="B9" s="1">
        <f t="shared" si="2"/>
        <v>2028</v>
      </c>
      <c r="C9" s="1" t="str">
        <f t="shared" si="3"/>
        <v>Battery2028</v>
      </c>
      <c r="D9" s="1">
        <f t="shared" si="4"/>
        <v>0</v>
      </c>
      <c r="E9" s="2"/>
      <c r="F9" s="1" t="s">
        <v>7</v>
      </c>
      <c r="G9" s="1">
        <v>2028.0</v>
      </c>
      <c r="H9" s="1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tr">
        <f t="shared" si="1"/>
        <v>Battery_Utility_1h</v>
      </c>
      <c r="B10" s="1">
        <f t="shared" si="2"/>
        <v>2029</v>
      </c>
      <c r="C10" s="1" t="str">
        <f t="shared" si="3"/>
        <v>Battery2029</v>
      </c>
      <c r="D10" s="1">
        <f t="shared" si="4"/>
        <v>0</v>
      </c>
      <c r="E10" s="2"/>
      <c r="F10" s="1" t="s">
        <v>7</v>
      </c>
      <c r="G10" s="1">
        <v>2029.0</v>
      </c>
      <c r="H10" s="1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tr">
        <f t="shared" si="1"/>
        <v>Battery_Utility_1h</v>
      </c>
      <c r="B11" s="1">
        <f t="shared" si="2"/>
        <v>2030</v>
      </c>
      <c r="C11" s="1" t="str">
        <f t="shared" si="3"/>
        <v>Battery2030</v>
      </c>
      <c r="D11" s="1">
        <f t="shared" si="4"/>
        <v>0</v>
      </c>
      <c r="E11" s="2"/>
      <c r="F11" s="1" t="s">
        <v>7</v>
      </c>
      <c r="G11" s="1">
        <v>2030.0</v>
      </c>
      <c r="H11" s="1">
        <v>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tr">
        <f t="shared" si="1"/>
        <v>Battery_Utility_2h</v>
      </c>
      <c r="B12" s="1">
        <f t="shared" si="2"/>
        <v>2021</v>
      </c>
      <c r="C12" s="1" t="str">
        <f t="shared" si="3"/>
        <v>Battery2021</v>
      </c>
      <c r="D12" s="1">
        <f t="shared" si="4"/>
        <v>0</v>
      </c>
      <c r="E12" s="2"/>
      <c r="F12" s="1" t="s">
        <v>8</v>
      </c>
      <c r="G12" s="1">
        <v>2021.0</v>
      </c>
      <c r="H12" s="1">
        <v>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tr">
        <f t="shared" si="1"/>
        <v>Battery_Utility_2h</v>
      </c>
      <c r="B13" s="1">
        <f t="shared" si="2"/>
        <v>2022</v>
      </c>
      <c r="C13" s="1" t="str">
        <f t="shared" si="3"/>
        <v>Battery2022</v>
      </c>
      <c r="D13" s="1">
        <f t="shared" si="4"/>
        <v>0</v>
      </c>
      <c r="E13" s="2"/>
      <c r="F13" s="1" t="s">
        <v>8</v>
      </c>
      <c r="G13" s="1">
        <v>2022.0</v>
      </c>
      <c r="H13" s="1">
        <v>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tr">
        <f t="shared" si="1"/>
        <v>Battery_Utility_2h</v>
      </c>
      <c r="B14" s="1">
        <f t="shared" si="2"/>
        <v>2023</v>
      </c>
      <c r="C14" s="1" t="str">
        <f t="shared" si="3"/>
        <v>Battery2023</v>
      </c>
      <c r="D14" s="1">
        <f t="shared" si="4"/>
        <v>0</v>
      </c>
      <c r="E14" s="2"/>
      <c r="F14" s="1" t="s">
        <v>8</v>
      </c>
      <c r="G14" s="1">
        <v>2023.0</v>
      </c>
      <c r="H14" s="1">
        <v>0.0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tr">
        <f t="shared" si="1"/>
        <v>Battery_Utility_2h</v>
      </c>
      <c r="B15" s="1">
        <f t="shared" si="2"/>
        <v>2024</v>
      </c>
      <c r="C15" s="1" t="str">
        <f t="shared" si="3"/>
        <v>Battery2024</v>
      </c>
      <c r="D15" s="1">
        <f t="shared" si="4"/>
        <v>0</v>
      </c>
      <c r="E15" s="2"/>
      <c r="F15" s="1" t="s">
        <v>8</v>
      </c>
      <c r="G15" s="1">
        <v>2024.0</v>
      </c>
      <c r="H15" s="1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tr">
        <f t="shared" si="1"/>
        <v>Battery_Utility_2h</v>
      </c>
      <c r="B16" s="1">
        <f t="shared" si="2"/>
        <v>2025</v>
      </c>
      <c r="C16" s="1" t="str">
        <f t="shared" si="3"/>
        <v>Battery2025</v>
      </c>
      <c r="D16" s="1">
        <f t="shared" si="4"/>
        <v>0</v>
      </c>
      <c r="E16" s="2"/>
      <c r="F16" s="1" t="s">
        <v>8</v>
      </c>
      <c r="G16" s="1">
        <v>2025.0</v>
      </c>
      <c r="H16" s="1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tr">
        <f t="shared" si="1"/>
        <v>Battery_Utility_2h</v>
      </c>
      <c r="B17" s="1">
        <f t="shared" si="2"/>
        <v>2026</v>
      </c>
      <c r="C17" s="1" t="str">
        <f t="shared" si="3"/>
        <v>Battery2026</v>
      </c>
      <c r="D17" s="1">
        <f t="shared" si="4"/>
        <v>0</v>
      </c>
      <c r="E17" s="2"/>
      <c r="F17" s="1" t="s">
        <v>8</v>
      </c>
      <c r="G17" s="1">
        <v>2026.0</v>
      </c>
      <c r="H17" s="1">
        <v>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tr">
        <f t="shared" si="1"/>
        <v>Battery_Utility_2h</v>
      </c>
      <c r="B18" s="1">
        <f t="shared" si="2"/>
        <v>2027</v>
      </c>
      <c r="C18" s="1" t="str">
        <f t="shared" si="3"/>
        <v>Battery2027</v>
      </c>
      <c r="D18" s="1">
        <f t="shared" si="4"/>
        <v>0</v>
      </c>
      <c r="E18" s="2"/>
      <c r="F18" s="1" t="s">
        <v>8</v>
      </c>
      <c r="G18" s="1">
        <v>2027.0</v>
      </c>
      <c r="H18" s="1">
        <v>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tr">
        <f t="shared" si="1"/>
        <v>Battery_Utility_2h</v>
      </c>
      <c r="B19" s="1">
        <f t="shared" si="2"/>
        <v>2028</v>
      </c>
      <c r="C19" s="1" t="str">
        <f t="shared" si="3"/>
        <v>Battery2028</v>
      </c>
      <c r="D19" s="1">
        <f t="shared" si="4"/>
        <v>0</v>
      </c>
      <c r="E19" s="2"/>
      <c r="F19" s="1" t="s">
        <v>8</v>
      </c>
      <c r="G19" s="1">
        <v>2028.0</v>
      </c>
      <c r="H19" s="1">
        <v>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tr">
        <f t="shared" si="1"/>
        <v>Battery_Utility_2h</v>
      </c>
      <c r="B20" s="1">
        <f t="shared" si="2"/>
        <v>2029</v>
      </c>
      <c r="C20" s="1" t="str">
        <f t="shared" si="3"/>
        <v>Battery2029</v>
      </c>
      <c r="D20" s="1">
        <f t="shared" si="4"/>
        <v>0</v>
      </c>
      <c r="E20" s="2"/>
      <c r="F20" s="1" t="s">
        <v>8</v>
      </c>
      <c r="G20" s="1">
        <v>2029.0</v>
      </c>
      <c r="H20" s="1">
        <v>0.0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tr">
        <f t="shared" si="1"/>
        <v>Battery_Utility_2h</v>
      </c>
      <c r="B21" s="1">
        <f t="shared" si="2"/>
        <v>2030</v>
      </c>
      <c r="C21" s="1" t="str">
        <f t="shared" si="3"/>
        <v>Battery2030</v>
      </c>
      <c r="D21" s="1">
        <f t="shared" si="4"/>
        <v>0</v>
      </c>
      <c r="E21" s="2"/>
      <c r="F21" s="1" t="s">
        <v>8</v>
      </c>
      <c r="G21" s="1">
        <v>2030.0</v>
      </c>
      <c r="H21" s="1">
        <v>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tr">
        <f t="shared" si="1"/>
        <v>Battery_Utility_4h</v>
      </c>
      <c r="B22" s="1">
        <f t="shared" si="2"/>
        <v>2021</v>
      </c>
      <c r="C22" s="1" t="str">
        <f t="shared" si="3"/>
        <v>Battery2021</v>
      </c>
      <c r="D22" s="1">
        <f t="shared" si="4"/>
        <v>0</v>
      </c>
      <c r="E22" s="2"/>
      <c r="F22" s="1" t="s">
        <v>9</v>
      </c>
      <c r="G22" s="1">
        <v>2021.0</v>
      </c>
      <c r="H22" s="1">
        <v>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tr">
        <f t="shared" si="1"/>
        <v>Battery_Utility_4h</v>
      </c>
      <c r="B23" s="1">
        <f t="shared" si="2"/>
        <v>2022</v>
      </c>
      <c r="C23" s="1" t="str">
        <f t="shared" si="3"/>
        <v>Battery2022</v>
      </c>
      <c r="D23" s="1">
        <f t="shared" si="4"/>
        <v>0</v>
      </c>
      <c r="E23" s="2"/>
      <c r="F23" s="1" t="s">
        <v>9</v>
      </c>
      <c r="G23" s="1">
        <v>2022.0</v>
      </c>
      <c r="H23" s="1">
        <v>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tr">
        <f t="shared" si="1"/>
        <v>Battery_Utility_4h</v>
      </c>
      <c r="B24" s="1">
        <f t="shared" si="2"/>
        <v>2023</v>
      </c>
      <c r="C24" s="1" t="str">
        <f t="shared" si="3"/>
        <v>Battery2023</v>
      </c>
      <c r="D24" s="1">
        <f t="shared" si="4"/>
        <v>0</v>
      </c>
      <c r="E24" s="2"/>
      <c r="F24" s="1" t="s">
        <v>9</v>
      </c>
      <c r="G24" s="1">
        <v>2023.0</v>
      </c>
      <c r="H24" s="1">
        <v>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tr">
        <f t="shared" si="1"/>
        <v>Battery_Utility_4h</v>
      </c>
      <c r="B25" s="1">
        <f t="shared" si="2"/>
        <v>2024</v>
      </c>
      <c r="C25" s="1" t="str">
        <f t="shared" si="3"/>
        <v>Battery2024</v>
      </c>
      <c r="D25" s="1">
        <f t="shared" si="4"/>
        <v>0</v>
      </c>
      <c r="E25" s="2"/>
      <c r="F25" s="1" t="s">
        <v>9</v>
      </c>
      <c r="G25" s="1">
        <v>2024.0</v>
      </c>
      <c r="H25" s="1">
        <v>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tr">
        <f t="shared" si="1"/>
        <v>Battery_Utility_4h</v>
      </c>
      <c r="B26" s="1">
        <f t="shared" si="2"/>
        <v>2025</v>
      </c>
      <c r="C26" s="1" t="str">
        <f t="shared" si="3"/>
        <v>Battery2025</v>
      </c>
      <c r="D26" s="1">
        <f t="shared" si="4"/>
        <v>0</v>
      </c>
      <c r="E26" s="2"/>
      <c r="F26" s="1" t="s">
        <v>9</v>
      </c>
      <c r="G26" s="1">
        <v>2025.0</v>
      </c>
      <c r="H26" s="1">
        <v>0.0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tr">
        <f t="shared" si="1"/>
        <v>Battery_Utility_4h</v>
      </c>
      <c r="B27" s="1">
        <f t="shared" si="2"/>
        <v>2026</v>
      </c>
      <c r="C27" s="1" t="str">
        <f t="shared" si="3"/>
        <v>Battery2026</v>
      </c>
      <c r="D27" s="1">
        <f t="shared" si="4"/>
        <v>0</v>
      </c>
      <c r="E27" s="2"/>
      <c r="F27" s="1" t="s">
        <v>9</v>
      </c>
      <c r="G27" s="1">
        <v>2026.0</v>
      </c>
      <c r="H27" s="1">
        <v>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tr">
        <f t="shared" si="1"/>
        <v>Battery_Utility_4h</v>
      </c>
      <c r="B28" s="1">
        <f t="shared" si="2"/>
        <v>2027</v>
      </c>
      <c r="C28" s="1" t="str">
        <f t="shared" si="3"/>
        <v>Battery2027</v>
      </c>
      <c r="D28" s="1">
        <f t="shared" si="4"/>
        <v>0</v>
      </c>
      <c r="E28" s="2"/>
      <c r="F28" s="1" t="s">
        <v>9</v>
      </c>
      <c r="G28" s="1">
        <v>2027.0</v>
      </c>
      <c r="H28" s="1">
        <v>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tr">
        <f t="shared" si="1"/>
        <v>Battery_Utility_4h</v>
      </c>
      <c r="B29" s="1">
        <f t="shared" si="2"/>
        <v>2028</v>
      </c>
      <c r="C29" s="1" t="str">
        <f t="shared" si="3"/>
        <v>Battery2028</v>
      </c>
      <c r="D29" s="1">
        <f t="shared" si="4"/>
        <v>0</v>
      </c>
      <c r="E29" s="2"/>
      <c r="F29" s="1" t="s">
        <v>9</v>
      </c>
      <c r="G29" s="1">
        <v>2028.0</v>
      </c>
      <c r="H29" s="1">
        <v>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tr">
        <f t="shared" si="1"/>
        <v>Battery_Utility_4h</v>
      </c>
      <c r="B30" s="1">
        <f t="shared" si="2"/>
        <v>2029</v>
      </c>
      <c r="C30" s="1" t="str">
        <f t="shared" si="3"/>
        <v>Battery2029</v>
      </c>
      <c r="D30" s="1">
        <f t="shared" si="4"/>
        <v>0</v>
      </c>
      <c r="E30" s="2"/>
      <c r="F30" s="1" t="s">
        <v>9</v>
      </c>
      <c r="G30" s="1">
        <v>2029.0</v>
      </c>
      <c r="H30" s="1">
        <v>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tr">
        <f t="shared" si="1"/>
        <v>Battery_Utility_4h</v>
      </c>
      <c r="B31" s="1">
        <f t="shared" si="2"/>
        <v>2030</v>
      </c>
      <c r="C31" s="1" t="str">
        <f t="shared" si="3"/>
        <v>Battery2030</v>
      </c>
      <c r="D31" s="1">
        <f t="shared" si="4"/>
        <v>0</v>
      </c>
      <c r="E31" s="2"/>
      <c r="F31" s="1" t="s">
        <v>9</v>
      </c>
      <c r="G31" s="1">
        <v>2030.0</v>
      </c>
      <c r="H31" s="1">
        <v>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tr">
        <f t="shared" si="1"/>
        <v>Diesel_GE</v>
      </c>
      <c r="B32" s="1">
        <f t="shared" si="2"/>
        <v>2020</v>
      </c>
      <c r="C32" s="1" t="str">
        <f t="shared" si="3"/>
        <v>Diesel2020</v>
      </c>
      <c r="D32" s="1">
        <f t="shared" si="4"/>
        <v>76</v>
      </c>
      <c r="E32" s="2"/>
      <c r="F32" s="1" t="s">
        <v>10</v>
      </c>
      <c r="G32" s="1">
        <v>2003.0</v>
      </c>
      <c r="H32" s="1">
        <v>76.0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tr">
        <f t="shared" si="1"/>
        <v>Diesel_P&amp;W</v>
      </c>
      <c r="B33" s="1">
        <f t="shared" si="2"/>
        <v>2020</v>
      </c>
      <c r="C33" s="1" t="str">
        <f t="shared" si="3"/>
        <v>Diesel2020</v>
      </c>
      <c r="D33" s="1">
        <f t="shared" si="4"/>
        <v>148.2</v>
      </c>
      <c r="E33" s="2"/>
      <c r="F33" s="1" t="s">
        <v>11</v>
      </c>
      <c r="G33" s="1">
        <v>2003.0</v>
      </c>
      <c r="H33" s="1">
        <v>148.2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tr">
        <f t="shared" si="1"/>
        <v>Fueloil</v>
      </c>
      <c r="B34" s="1">
        <f t="shared" si="2"/>
        <v>2020</v>
      </c>
      <c r="C34" s="1" t="str">
        <f t="shared" si="3"/>
        <v>Fueloil2020</v>
      </c>
      <c r="D34" s="1">
        <f t="shared" si="4"/>
        <v>47.4</v>
      </c>
      <c r="E34" s="2"/>
      <c r="F34" s="1" t="s">
        <v>12</v>
      </c>
      <c r="G34" s="1">
        <v>2003.0</v>
      </c>
      <c r="H34" s="1">
        <v>47.4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tr">
        <f t="shared" si="1"/>
        <v>NG_GT</v>
      </c>
      <c r="B35" s="1">
        <f t="shared" si="2"/>
        <v>2021</v>
      </c>
      <c r="C35" s="1" t="str">
        <f t="shared" si="3"/>
        <v>NG_GT2021</v>
      </c>
      <c r="D35" s="1">
        <f t="shared" si="4"/>
        <v>0</v>
      </c>
      <c r="E35" s="2"/>
      <c r="F35" s="1" t="s">
        <v>13</v>
      </c>
      <c r="G35" s="1">
        <v>2021.0</v>
      </c>
      <c r="H35" s="1">
        <v>0.0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tr">
        <f t="shared" si="1"/>
        <v>NG_GT</v>
      </c>
      <c r="B36" s="1">
        <f t="shared" si="2"/>
        <v>2022</v>
      </c>
      <c r="C36" s="1" t="str">
        <f t="shared" si="3"/>
        <v>NG_GT2022</v>
      </c>
      <c r="D36" s="1">
        <f t="shared" si="4"/>
        <v>0</v>
      </c>
      <c r="E36" s="2"/>
      <c r="F36" s="1" t="s">
        <v>13</v>
      </c>
      <c r="G36" s="1">
        <v>2022.0</v>
      </c>
      <c r="H36" s="1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tr">
        <f t="shared" si="1"/>
        <v>NG_GT</v>
      </c>
      <c r="B37" s="1">
        <f t="shared" si="2"/>
        <v>2023</v>
      </c>
      <c r="C37" s="1" t="str">
        <f t="shared" si="3"/>
        <v>NG_GT2023</v>
      </c>
      <c r="D37" s="1">
        <f t="shared" si="4"/>
        <v>70</v>
      </c>
      <c r="E37" s="2"/>
      <c r="F37" s="1" t="s">
        <v>13</v>
      </c>
      <c r="G37" s="1">
        <v>2023.0</v>
      </c>
      <c r="H37" s="1">
        <v>70.0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tr">
        <f t="shared" si="1"/>
        <v>NG_GT</v>
      </c>
      <c r="B38" s="1">
        <f t="shared" si="2"/>
        <v>2024</v>
      </c>
      <c r="C38" s="1" t="str">
        <f t="shared" si="3"/>
        <v>NG_GT2024</v>
      </c>
      <c r="D38" s="1">
        <f t="shared" si="4"/>
        <v>0</v>
      </c>
      <c r="E38" s="2"/>
      <c r="F38" s="1" t="s">
        <v>13</v>
      </c>
      <c r="G38" s="1">
        <v>2024.0</v>
      </c>
      <c r="H38" s="1">
        <v>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tr">
        <f t="shared" si="1"/>
        <v>NG_GT</v>
      </c>
      <c r="B39" s="1">
        <f t="shared" si="2"/>
        <v>2025</v>
      </c>
      <c r="C39" s="1" t="str">
        <f t="shared" si="3"/>
        <v>NG_GT2025</v>
      </c>
      <c r="D39" s="1">
        <f t="shared" si="4"/>
        <v>0</v>
      </c>
      <c r="E39" s="2"/>
      <c r="F39" s="1" t="s">
        <v>13</v>
      </c>
      <c r="G39" s="1">
        <v>2025.0</v>
      </c>
      <c r="H39" s="1">
        <v>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tr">
        <f t="shared" si="1"/>
        <v>NG_GT</v>
      </c>
      <c r="B40" s="1">
        <f t="shared" si="2"/>
        <v>2026</v>
      </c>
      <c r="C40" s="1" t="str">
        <f t="shared" si="3"/>
        <v>NG_GT2026</v>
      </c>
      <c r="D40" s="1">
        <f t="shared" si="4"/>
        <v>0</v>
      </c>
      <c r="E40" s="2"/>
      <c r="F40" s="1" t="s">
        <v>13</v>
      </c>
      <c r="G40" s="1">
        <v>2026.0</v>
      </c>
      <c r="H40" s="1">
        <v>0.0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tr">
        <f t="shared" si="1"/>
        <v>NG_GT</v>
      </c>
      <c r="B41" s="1">
        <f t="shared" si="2"/>
        <v>2027</v>
      </c>
      <c r="C41" s="1" t="str">
        <f t="shared" si="3"/>
        <v>NG_GT2027</v>
      </c>
      <c r="D41" s="1">
        <f t="shared" si="4"/>
        <v>0</v>
      </c>
      <c r="E41" s="2"/>
      <c r="F41" s="1" t="s">
        <v>13</v>
      </c>
      <c r="G41" s="1">
        <v>2027.0</v>
      </c>
      <c r="H41" s="1">
        <v>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tr">
        <f t="shared" si="1"/>
        <v>NG_GT</v>
      </c>
      <c r="B42" s="1">
        <f t="shared" si="2"/>
        <v>2028</v>
      </c>
      <c r="C42" s="1" t="str">
        <f t="shared" si="3"/>
        <v>NG_GT2028</v>
      </c>
      <c r="D42" s="1">
        <f t="shared" si="4"/>
        <v>0</v>
      </c>
      <c r="E42" s="2"/>
      <c r="F42" s="1" t="s">
        <v>13</v>
      </c>
      <c r="G42" s="1">
        <v>2028.0</v>
      </c>
      <c r="H42" s="1">
        <v>0.0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tr">
        <f t="shared" si="1"/>
        <v>NG_GT</v>
      </c>
      <c r="B43" s="1">
        <f t="shared" si="2"/>
        <v>2029</v>
      </c>
      <c r="C43" s="1" t="str">
        <f t="shared" si="3"/>
        <v>NG_GT2029</v>
      </c>
      <c r="D43" s="1">
        <f t="shared" si="4"/>
        <v>0</v>
      </c>
      <c r="E43" s="2"/>
      <c r="F43" s="1" t="s">
        <v>13</v>
      </c>
      <c r="G43" s="1">
        <v>2029.0</v>
      </c>
      <c r="H43" s="1">
        <v>0.0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tr">
        <f t="shared" si="1"/>
        <v>NG_GT</v>
      </c>
      <c r="B44" s="1">
        <f t="shared" si="2"/>
        <v>2030</v>
      </c>
      <c r="C44" s="1" t="str">
        <f t="shared" si="3"/>
        <v>NG_GT2030</v>
      </c>
      <c r="D44" s="1">
        <f t="shared" si="4"/>
        <v>10</v>
      </c>
      <c r="E44" s="2"/>
      <c r="F44" s="1" t="s">
        <v>13</v>
      </c>
      <c r="G44" s="1">
        <v>2030.0</v>
      </c>
      <c r="H44" s="1">
        <v>10.0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tr">
        <f t="shared" si="1"/>
        <v>PV_SonSalomo</v>
      </c>
      <c r="B45" s="1">
        <f t="shared" si="2"/>
        <v>2020</v>
      </c>
      <c r="C45" s="1" t="str">
        <f t="shared" si="3"/>
        <v>PV_SonSalomo2020</v>
      </c>
      <c r="D45" s="1">
        <f t="shared" si="4"/>
        <v>5.1</v>
      </c>
      <c r="E45" s="2"/>
      <c r="F45" s="1" t="s">
        <v>14</v>
      </c>
      <c r="G45" s="1">
        <v>2008.0</v>
      </c>
      <c r="H45" s="1">
        <v>5.1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tr">
        <f t="shared" si="1"/>
        <v>Sea-cable</v>
      </c>
      <c r="B46" s="1">
        <f t="shared" si="2"/>
        <v>2020</v>
      </c>
      <c r="C46" s="1" t="str">
        <f t="shared" si="3"/>
        <v>Sea-cable2020</v>
      </c>
      <c r="D46" s="1">
        <f t="shared" si="4"/>
        <v>35</v>
      </c>
      <c r="E46" s="2"/>
      <c r="F46" s="1" t="s">
        <v>15</v>
      </c>
      <c r="G46" s="1">
        <v>2020.0</v>
      </c>
      <c r="H46" s="1">
        <v>35.0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tr">
        <f t="shared" si="1"/>
        <v>Sea-cable</v>
      </c>
      <c r="B47" s="1">
        <f t="shared" si="2"/>
        <v>2021</v>
      </c>
      <c r="C47" s="1" t="str">
        <f t="shared" si="3"/>
        <v>Sea-cable2021</v>
      </c>
      <c r="D47" s="1">
        <f t="shared" si="4"/>
        <v>0</v>
      </c>
      <c r="E47" s="2"/>
      <c r="F47" s="1" t="s">
        <v>15</v>
      </c>
      <c r="G47" s="1">
        <v>2021.0</v>
      </c>
      <c r="H47" s="1">
        <v>0.0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tr">
        <f t="shared" si="1"/>
        <v>Sea-cable</v>
      </c>
      <c r="B48" s="1">
        <f t="shared" si="2"/>
        <v>2022</v>
      </c>
      <c r="C48" s="1" t="str">
        <f t="shared" si="3"/>
        <v>Sea-cable2022</v>
      </c>
      <c r="D48" s="1">
        <f t="shared" si="4"/>
        <v>0</v>
      </c>
      <c r="E48" s="2"/>
      <c r="F48" s="1" t="s">
        <v>15</v>
      </c>
      <c r="G48" s="1">
        <v>2022.0</v>
      </c>
      <c r="H48" s="1">
        <v>0.0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tr">
        <f t="shared" si="1"/>
        <v>Sea-cable</v>
      </c>
      <c r="B49" s="1">
        <f t="shared" si="2"/>
        <v>2023</v>
      </c>
      <c r="C49" s="1" t="str">
        <f t="shared" si="3"/>
        <v>Sea-cable2023</v>
      </c>
      <c r="D49" s="1">
        <f t="shared" si="4"/>
        <v>0</v>
      </c>
      <c r="E49" s="2"/>
      <c r="F49" s="1" t="s">
        <v>15</v>
      </c>
      <c r="G49" s="1">
        <v>2023.0</v>
      </c>
      <c r="H49" s="1">
        <v>0.0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tr">
        <f t="shared" si="1"/>
        <v>Sea-cable</v>
      </c>
      <c r="B50" s="1">
        <f t="shared" si="2"/>
        <v>2024</v>
      </c>
      <c r="C50" s="1" t="str">
        <f t="shared" si="3"/>
        <v>Sea-cable2024</v>
      </c>
      <c r="D50" s="1">
        <f t="shared" si="4"/>
        <v>0</v>
      </c>
      <c r="E50" s="2"/>
      <c r="F50" s="1" t="s">
        <v>15</v>
      </c>
      <c r="G50" s="1">
        <v>2024.0</v>
      </c>
      <c r="H50" s="1">
        <v>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tr">
        <f t="shared" si="1"/>
        <v>Sea-cable</v>
      </c>
      <c r="B51" s="1">
        <f t="shared" si="2"/>
        <v>2025</v>
      </c>
      <c r="C51" s="1" t="str">
        <f t="shared" si="3"/>
        <v>Sea-cable2025</v>
      </c>
      <c r="D51" s="1">
        <f t="shared" si="4"/>
        <v>0</v>
      </c>
      <c r="E51" s="2"/>
      <c r="F51" s="1" t="s">
        <v>15</v>
      </c>
      <c r="G51" s="1">
        <v>2025.0</v>
      </c>
      <c r="H51" s="1">
        <v>0.0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tr">
        <f t="shared" si="1"/>
        <v>Sea-cable</v>
      </c>
      <c r="B52" s="1">
        <f t="shared" si="2"/>
        <v>2026</v>
      </c>
      <c r="C52" s="1" t="str">
        <f t="shared" si="3"/>
        <v>Sea-cable2026</v>
      </c>
      <c r="D52" s="1">
        <f t="shared" si="4"/>
        <v>0</v>
      </c>
      <c r="E52" s="2"/>
      <c r="F52" s="1" t="s">
        <v>15</v>
      </c>
      <c r="G52" s="1">
        <v>2026.0</v>
      </c>
      <c r="H52" s="1">
        <v>0.0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tr">
        <f t="shared" si="1"/>
        <v>Sea-cable</v>
      </c>
      <c r="B53" s="1">
        <f t="shared" si="2"/>
        <v>2027</v>
      </c>
      <c r="C53" s="1" t="str">
        <f t="shared" si="3"/>
        <v>Sea-cable2027</v>
      </c>
      <c r="D53" s="1">
        <f t="shared" si="4"/>
        <v>0</v>
      </c>
      <c r="E53" s="2"/>
      <c r="F53" s="1" t="s">
        <v>15</v>
      </c>
      <c r="G53" s="1">
        <v>2027.0</v>
      </c>
      <c r="H53" s="1">
        <v>0.0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tr">
        <f t="shared" si="1"/>
        <v>Sea-cable</v>
      </c>
      <c r="B54" s="1">
        <f t="shared" si="2"/>
        <v>2028</v>
      </c>
      <c r="C54" s="1" t="str">
        <f t="shared" si="3"/>
        <v>Sea-cable2028</v>
      </c>
      <c r="D54" s="1">
        <f t="shared" si="4"/>
        <v>0</v>
      </c>
      <c r="E54" s="2"/>
      <c r="F54" s="1" t="s">
        <v>15</v>
      </c>
      <c r="G54" s="1">
        <v>2028.0</v>
      </c>
      <c r="H54" s="1">
        <v>0.0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tr">
        <f t="shared" si="1"/>
        <v>Sea-cable</v>
      </c>
      <c r="B55" s="1">
        <f t="shared" si="2"/>
        <v>2029</v>
      </c>
      <c r="C55" s="1" t="str">
        <f t="shared" si="3"/>
        <v>Sea-cable2029</v>
      </c>
      <c r="D55" s="1">
        <f t="shared" si="4"/>
        <v>0</v>
      </c>
      <c r="E55" s="2"/>
      <c r="F55" s="1" t="s">
        <v>15</v>
      </c>
      <c r="G55" s="1">
        <v>2029.0</v>
      </c>
      <c r="H55" s="1">
        <v>0.0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tr">
        <f t="shared" si="1"/>
        <v>Sea-cable</v>
      </c>
      <c r="B56" s="1">
        <f t="shared" si="2"/>
        <v>2030</v>
      </c>
      <c r="C56" s="1" t="str">
        <f t="shared" si="3"/>
        <v>Sea-cable2030</v>
      </c>
      <c r="D56" s="1">
        <f t="shared" si="4"/>
        <v>0</v>
      </c>
      <c r="E56" s="2"/>
      <c r="F56" s="1" t="s">
        <v>15</v>
      </c>
      <c r="G56" s="1">
        <v>2030.0</v>
      </c>
      <c r="H56" s="1">
        <v>0.0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tr">
        <f t="shared" si="1"/>
        <v>Utility_PV</v>
      </c>
      <c r="B57" s="1">
        <f t="shared" si="2"/>
        <v>2021</v>
      </c>
      <c r="C57" s="1" t="str">
        <f t="shared" si="3"/>
        <v>Utility_PV2021</v>
      </c>
      <c r="D57" s="1">
        <f t="shared" si="4"/>
        <v>62</v>
      </c>
      <c r="E57" s="2"/>
      <c r="F57" s="1" t="s">
        <v>16</v>
      </c>
      <c r="G57" s="1">
        <v>2021.0</v>
      </c>
      <c r="H57" s="1">
        <v>62.0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tr">
        <f t="shared" si="1"/>
        <v>Utility_PV</v>
      </c>
      <c r="B58" s="1">
        <f t="shared" si="2"/>
        <v>2022</v>
      </c>
      <c r="C58" s="1" t="str">
        <f t="shared" si="3"/>
        <v>Utility_PV2022</v>
      </c>
      <c r="D58" s="1">
        <f t="shared" si="4"/>
        <v>0</v>
      </c>
      <c r="E58" s="2"/>
      <c r="F58" s="1" t="s">
        <v>16</v>
      </c>
      <c r="G58" s="1">
        <v>2022.0</v>
      </c>
      <c r="H58" s="1">
        <v>0.0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tr">
        <f t="shared" si="1"/>
        <v>Utility_PV</v>
      </c>
      <c r="B59" s="1">
        <f t="shared" si="2"/>
        <v>2023</v>
      </c>
      <c r="C59" s="1" t="str">
        <f t="shared" si="3"/>
        <v>Utility_PV2023</v>
      </c>
      <c r="D59" s="1">
        <f t="shared" si="4"/>
        <v>0</v>
      </c>
      <c r="E59" s="2"/>
      <c r="F59" s="1" t="s">
        <v>16</v>
      </c>
      <c r="G59" s="1">
        <v>2023.0</v>
      </c>
      <c r="H59" s="1">
        <v>0.0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tr">
        <f t="shared" si="1"/>
        <v>Utility_PV</v>
      </c>
      <c r="B60" s="1">
        <f t="shared" si="2"/>
        <v>2024</v>
      </c>
      <c r="C60" s="1" t="str">
        <f t="shared" si="3"/>
        <v>Utility_PV2024</v>
      </c>
      <c r="D60" s="1">
        <f t="shared" si="4"/>
        <v>0</v>
      </c>
      <c r="E60" s="2"/>
      <c r="F60" s="1" t="s">
        <v>16</v>
      </c>
      <c r="G60" s="1">
        <v>2024.0</v>
      </c>
      <c r="H60" s="1">
        <v>0.0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tr">
        <f t="shared" si="1"/>
        <v>Utility_PV</v>
      </c>
      <c r="B61" s="1">
        <f t="shared" si="2"/>
        <v>2025</v>
      </c>
      <c r="C61" s="1" t="str">
        <f t="shared" si="3"/>
        <v>Utility_PV2025</v>
      </c>
      <c r="D61" s="1">
        <f t="shared" si="4"/>
        <v>0</v>
      </c>
      <c r="E61" s="2"/>
      <c r="F61" s="1" t="s">
        <v>16</v>
      </c>
      <c r="G61" s="1">
        <v>2025.0</v>
      </c>
      <c r="H61" s="1">
        <v>0.0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tr">
        <f t="shared" si="1"/>
        <v>Utility_PV</v>
      </c>
      <c r="B62" s="1">
        <f t="shared" si="2"/>
        <v>2026</v>
      </c>
      <c r="C62" s="1" t="str">
        <f t="shared" si="3"/>
        <v>Utility_PV2026</v>
      </c>
      <c r="D62" s="1">
        <f t="shared" si="4"/>
        <v>0</v>
      </c>
      <c r="E62" s="2"/>
      <c r="F62" s="1" t="s">
        <v>16</v>
      </c>
      <c r="G62" s="1">
        <v>2026.0</v>
      </c>
      <c r="H62" s="1">
        <v>0.0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tr">
        <f t="shared" si="1"/>
        <v>Utility_PV</v>
      </c>
      <c r="B63" s="1">
        <f t="shared" si="2"/>
        <v>2027</v>
      </c>
      <c r="C63" s="1" t="str">
        <f t="shared" si="3"/>
        <v>Utility_PV2027</v>
      </c>
      <c r="D63" s="1">
        <f t="shared" si="4"/>
        <v>0</v>
      </c>
      <c r="E63" s="2"/>
      <c r="F63" s="1" t="s">
        <v>16</v>
      </c>
      <c r="G63" s="1">
        <v>2027.0</v>
      </c>
      <c r="H63" s="1">
        <v>0.0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tr">
        <f t="shared" si="1"/>
        <v>Utility_PV</v>
      </c>
      <c r="B64" s="1">
        <f t="shared" si="2"/>
        <v>2028</v>
      </c>
      <c r="C64" s="1" t="str">
        <f t="shared" si="3"/>
        <v>Utility_PV2028</v>
      </c>
      <c r="D64" s="1">
        <f t="shared" si="4"/>
        <v>2</v>
      </c>
      <c r="E64" s="2"/>
      <c r="F64" s="1" t="s">
        <v>16</v>
      </c>
      <c r="G64" s="1">
        <v>2028.0</v>
      </c>
      <c r="H64" s="1">
        <v>2.0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tr">
        <f t="shared" si="1"/>
        <v>Utility_PV</v>
      </c>
      <c r="B65" s="1">
        <f t="shared" si="2"/>
        <v>2029</v>
      </c>
      <c r="C65" s="1" t="str">
        <f t="shared" si="3"/>
        <v>Utility_PV2029</v>
      </c>
      <c r="D65" s="1">
        <f t="shared" si="4"/>
        <v>6</v>
      </c>
      <c r="E65" s="2"/>
      <c r="F65" s="1" t="s">
        <v>16</v>
      </c>
      <c r="G65" s="1">
        <v>2029.0</v>
      </c>
      <c r="H65" s="1">
        <v>6.0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tr">
        <f t="shared" si="1"/>
        <v>Utility_PV</v>
      </c>
      <c r="B66" s="1">
        <f t="shared" si="2"/>
        <v>2030</v>
      </c>
      <c r="C66" s="1" t="str">
        <f t="shared" si="3"/>
        <v>Utility_PV2030</v>
      </c>
      <c r="D66" s="1">
        <f t="shared" si="4"/>
        <v>0</v>
      </c>
      <c r="E66" s="2"/>
      <c r="F66" s="1" t="s">
        <v>16</v>
      </c>
      <c r="G66" s="1">
        <v>2030.0</v>
      </c>
      <c r="H66" s="1">
        <v>0.0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tr">
        <f t="shared" si="1"/>
        <v>Wind_Mila</v>
      </c>
      <c r="B67" s="1">
        <f t="shared" si="2"/>
        <v>2020</v>
      </c>
      <c r="C67" s="1" t="str">
        <f t="shared" si="3"/>
        <v>Wind_Mila2020</v>
      </c>
      <c r="D67" s="1">
        <f t="shared" si="4"/>
        <v>3.2</v>
      </c>
      <c r="E67" s="2"/>
      <c r="F67" s="1" t="s">
        <v>17</v>
      </c>
      <c r="G67" s="1">
        <v>2004.0</v>
      </c>
      <c r="H67" s="1">
        <v>3.2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tr">
        <f t="shared" si="1"/>
        <v>Wind_OnShore</v>
      </c>
      <c r="B68" s="1">
        <f t="shared" si="2"/>
        <v>2021</v>
      </c>
      <c r="C68" s="1" t="str">
        <f t="shared" si="3"/>
        <v>Wind_OnShore2021</v>
      </c>
      <c r="D68" s="1">
        <f t="shared" si="4"/>
        <v>41.4</v>
      </c>
      <c r="E68" s="2"/>
      <c r="F68" s="1" t="s">
        <v>18</v>
      </c>
      <c r="G68" s="1">
        <v>2021.0</v>
      </c>
      <c r="H68" s="1">
        <v>41.4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tr">
        <f t="shared" si="1"/>
        <v>Wind_OnShore</v>
      </c>
      <c r="B69" s="1">
        <f t="shared" si="2"/>
        <v>2022</v>
      </c>
      <c r="C69" s="1" t="str">
        <f t="shared" si="3"/>
        <v>Wind_OnShore2022</v>
      </c>
      <c r="D69" s="1">
        <f t="shared" si="4"/>
        <v>3.45</v>
      </c>
      <c r="E69" s="2"/>
      <c r="F69" s="1" t="s">
        <v>18</v>
      </c>
      <c r="G69" s="1">
        <v>2022.0</v>
      </c>
      <c r="H69" s="1">
        <v>3.45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tr">
        <f t="shared" si="1"/>
        <v>Wind_OnShore</v>
      </c>
      <c r="B70" s="1">
        <f t="shared" si="2"/>
        <v>2023</v>
      </c>
      <c r="C70" s="1" t="str">
        <f t="shared" si="3"/>
        <v>Wind_OnShore2023</v>
      </c>
      <c r="D70" s="1">
        <f t="shared" si="4"/>
        <v>0</v>
      </c>
      <c r="E70" s="2"/>
      <c r="F70" s="1" t="s">
        <v>18</v>
      </c>
      <c r="G70" s="1">
        <v>2023.0</v>
      </c>
      <c r="H70" s="1">
        <v>0.0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tr">
        <f t="shared" si="1"/>
        <v>Wind_OnShore</v>
      </c>
      <c r="B71" s="1">
        <f t="shared" si="2"/>
        <v>2024</v>
      </c>
      <c r="C71" s="1" t="str">
        <f t="shared" si="3"/>
        <v>Wind_OnShore2024</v>
      </c>
      <c r="D71" s="1">
        <f t="shared" si="4"/>
        <v>13.8</v>
      </c>
      <c r="E71" s="2"/>
      <c r="F71" s="1" t="s">
        <v>18</v>
      </c>
      <c r="G71" s="1">
        <v>2024.0</v>
      </c>
      <c r="H71" s="1">
        <v>13.8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tr">
        <f t="shared" si="1"/>
        <v>Wind_OnShore</v>
      </c>
      <c r="B72" s="1">
        <f t="shared" si="2"/>
        <v>2025</v>
      </c>
      <c r="C72" s="1" t="str">
        <f t="shared" si="3"/>
        <v>Wind_OnShore2025</v>
      </c>
      <c r="D72" s="1">
        <f t="shared" si="4"/>
        <v>0</v>
      </c>
      <c r="E72" s="2"/>
      <c r="F72" s="1" t="s">
        <v>18</v>
      </c>
      <c r="G72" s="1">
        <v>2025.0</v>
      </c>
      <c r="H72" s="1">
        <v>0.0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tr">
        <f t="shared" si="1"/>
        <v>Wind_OnShore</v>
      </c>
      <c r="B73" s="1">
        <f t="shared" si="2"/>
        <v>2026</v>
      </c>
      <c r="C73" s="1" t="str">
        <f t="shared" si="3"/>
        <v>Wind_OnShore2026</v>
      </c>
      <c r="D73" s="1">
        <f t="shared" si="4"/>
        <v>20.7</v>
      </c>
      <c r="E73" s="2"/>
      <c r="F73" s="1" t="s">
        <v>18</v>
      </c>
      <c r="G73" s="1">
        <v>2026.0</v>
      </c>
      <c r="H73" s="1">
        <v>20.7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tr">
        <f t="shared" si="1"/>
        <v>Wind_OnShore</v>
      </c>
      <c r="B74" s="1">
        <f t="shared" si="2"/>
        <v>2027</v>
      </c>
      <c r="C74" s="1" t="str">
        <f t="shared" si="3"/>
        <v>Wind_OnShore2027</v>
      </c>
      <c r="D74" s="1">
        <f t="shared" si="4"/>
        <v>0</v>
      </c>
      <c r="E74" s="2"/>
      <c r="F74" s="1" t="s">
        <v>18</v>
      </c>
      <c r="G74" s="1">
        <v>2027.0</v>
      </c>
      <c r="H74" s="1">
        <v>0.0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tr">
        <f t="shared" si="1"/>
        <v>Wind_OnShore</v>
      </c>
      <c r="B75" s="1">
        <f t="shared" si="2"/>
        <v>2028</v>
      </c>
      <c r="C75" s="1" t="str">
        <f t="shared" si="3"/>
        <v>Wind_OnShore2028</v>
      </c>
      <c r="D75" s="1">
        <f t="shared" si="4"/>
        <v>0</v>
      </c>
      <c r="E75" s="2"/>
      <c r="F75" s="1" t="s">
        <v>18</v>
      </c>
      <c r="G75" s="1">
        <v>2028.0</v>
      </c>
      <c r="H75" s="1">
        <v>0.0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tr">
        <f t="shared" si="1"/>
        <v>Wind_OnShore</v>
      </c>
      <c r="B76" s="1">
        <f t="shared" si="2"/>
        <v>2029</v>
      </c>
      <c r="C76" s="1" t="str">
        <f t="shared" si="3"/>
        <v>Wind_OnShore2029</v>
      </c>
      <c r="D76" s="1">
        <f t="shared" si="4"/>
        <v>3.45</v>
      </c>
      <c r="E76" s="2"/>
      <c r="F76" s="1" t="s">
        <v>18</v>
      </c>
      <c r="G76" s="1">
        <v>2029.0</v>
      </c>
      <c r="H76" s="1">
        <v>3.45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tr">
        <f t="shared" si="1"/>
        <v>Wind_OnShore</v>
      </c>
      <c r="B77" s="1">
        <f t="shared" si="2"/>
        <v>2030</v>
      </c>
      <c r="C77" s="1" t="str">
        <f t="shared" si="3"/>
        <v>Wind_OnShore2030</v>
      </c>
      <c r="D77" s="1">
        <f t="shared" si="4"/>
        <v>6.9</v>
      </c>
      <c r="E77" s="2"/>
      <c r="F77" s="1" t="s">
        <v>18</v>
      </c>
      <c r="G77" s="1">
        <v>2030.0</v>
      </c>
      <c r="H77" s="1">
        <v>6.9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1"/>
      <c r="C78" s="1"/>
      <c r="D78" s="1"/>
      <c r="E78" s="2"/>
      <c r="F78" s="1"/>
      <c r="G78" s="1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1"/>
      <c r="C79" s="1"/>
      <c r="D79" s="1"/>
      <c r="E79" s="2"/>
      <c r="F79" s="1"/>
      <c r="G79" s="1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1"/>
      <c r="C80" s="1"/>
      <c r="D80" s="1"/>
      <c r="E80" s="2"/>
      <c r="F80" s="1"/>
      <c r="G80" s="1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1"/>
      <c r="C81" s="1"/>
      <c r="D81" s="1"/>
      <c r="E81" s="2"/>
      <c r="F81" s="1"/>
      <c r="G81" s="1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1"/>
      <c r="C82" s="1"/>
      <c r="D82" s="1"/>
      <c r="E82" s="2"/>
      <c r="F82" s="1"/>
      <c r="G82" s="1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1"/>
      <c r="C83" s="1"/>
      <c r="D83" s="1"/>
      <c r="E83" s="2"/>
      <c r="F83" s="1"/>
      <c r="G83" s="1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1"/>
      <c r="C84" s="1"/>
      <c r="D84" s="1"/>
      <c r="E84" s="2"/>
      <c r="F84" s="1"/>
      <c r="G84" s="1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1"/>
      <c r="C85" s="1"/>
      <c r="D85" s="1"/>
      <c r="E85" s="2"/>
      <c r="F85" s="1"/>
      <c r="G85" s="1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1"/>
      <c r="C86" s="1"/>
      <c r="D86" s="1"/>
      <c r="E86" s="2"/>
      <c r="F86" s="1"/>
      <c r="G86" s="1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1"/>
      <c r="C87" s="1"/>
      <c r="D87" s="1"/>
      <c r="E87" s="2"/>
      <c r="F87" s="1"/>
      <c r="G87" s="1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1"/>
      <c r="C88" s="1"/>
      <c r="D88" s="1"/>
      <c r="E88" s="2"/>
      <c r="F88" s="1"/>
      <c r="G88" s="1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1"/>
      <c r="C89" s="1"/>
      <c r="D89" s="1"/>
      <c r="E89" s="2"/>
      <c r="F89" s="1"/>
      <c r="G89" s="1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1"/>
      <c r="C90" s="1"/>
      <c r="D90" s="1"/>
      <c r="E90" s="2"/>
      <c r="F90" s="1"/>
      <c r="G90" s="1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1"/>
      <c r="C91" s="1"/>
      <c r="D91" s="1"/>
      <c r="E91" s="2"/>
      <c r="F91" s="1"/>
      <c r="G91" s="1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1"/>
      <c r="C92" s="1"/>
      <c r="D92" s="1"/>
      <c r="E92" s="2"/>
      <c r="F92" s="1"/>
      <c r="G92" s="1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1"/>
      <c r="C93" s="1"/>
      <c r="D93" s="1"/>
      <c r="E93" s="2"/>
      <c r="F93" s="1"/>
      <c r="G93" s="1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1"/>
      <c r="C94" s="1"/>
      <c r="D94" s="1"/>
      <c r="E94" s="2"/>
      <c r="F94" s="1"/>
      <c r="G94" s="1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1"/>
      <c r="C95" s="1"/>
      <c r="D95" s="1"/>
      <c r="E95" s="2"/>
      <c r="F95" s="1"/>
      <c r="G95" s="1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1"/>
      <c r="C96" s="1"/>
      <c r="D96" s="1"/>
      <c r="E96" s="2"/>
      <c r="F96" s="1"/>
      <c r="G96" s="1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1"/>
      <c r="C97" s="1"/>
      <c r="D97" s="1"/>
      <c r="E97" s="2"/>
      <c r="F97" s="1"/>
      <c r="G97" s="1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>
        <v>2020.0</v>
      </c>
      <c r="C1" s="4" t="s">
        <v>19</v>
      </c>
      <c r="D1" s="3">
        <v>2022.0</v>
      </c>
      <c r="E1" s="3">
        <v>2023.0</v>
      </c>
      <c r="F1" s="3">
        <v>2024.0</v>
      </c>
      <c r="G1" s="3">
        <v>2025.0</v>
      </c>
      <c r="H1" s="3">
        <v>2026.0</v>
      </c>
      <c r="I1" s="3">
        <v>2027.0</v>
      </c>
      <c r="J1" s="3">
        <v>2028.0</v>
      </c>
      <c r="K1" s="3">
        <v>2029.0</v>
      </c>
      <c r="L1" s="3">
        <v>2030.0</v>
      </c>
    </row>
    <row r="2">
      <c r="A2" s="5" t="s">
        <v>20</v>
      </c>
      <c r="B2" s="5" t="str">
        <f>IFERROR(VLOOKUP(CONCATENATE($A2,B$1),buildGen!$C$2:$D$100,2,FALSE),"")</f>
        <v/>
      </c>
      <c r="C2" s="5">
        <f>IFERROR(VLOOKUP(CONCATENATE($A2,C$1),buildGen!$C$2:$D$100,2,FALSE),"")</f>
        <v>0</v>
      </c>
      <c r="D2" s="5">
        <f>IFERROR(VLOOKUP(CONCATENATE($A2,D$1),buildGen!$C$2:$D$100,2,FALSE),"")</f>
        <v>0</v>
      </c>
      <c r="E2" s="5">
        <f>IFERROR(VLOOKUP(CONCATENATE($A2,E$1),buildGen!$C$2:$D$100,2,FALSE),"")</f>
        <v>0</v>
      </c>
      <c r="F2" s="5">
        <f>IFERROR(VLOOKUP(CONCATENATE($A2,F$1),buildGen!$C$2:$D$100,2,FALSE),"")</f>
        <v>0</v>
      </c>
      <c r="G2" s="5">
        <f>IFERROR(VLOOKUP(CONCATENATE($A2,G$1),buildGen!$C$2:$D$100,2,FALSE),"")</f>
        <v>1</v>
      </c>
      <c r="H2" s="5">
        <f>IFERROR(VLOOKUP(CONCATENATE($A2,H$1),buildGen!$C$2:$D$100,2,FALSE),"")</f>
        <v>2</v>
      </c>
      <c r="I2" s="5">
        <f>IFERROR(VLOOKUP(CONCATENATE($A2,I$1),buildGen!$C$2:$D$100,2,FALSE),"")</f>
        <v>0</v>
      </c>
      <c r="J2" s="5">
        <f>IFERROR(VLOOKUP(CONCATENATE($A2,J$1),buildGen!$C$2:$D$100,2,FALSE),"")</f>
        <v>0</v>
      </c>
      <c r="K2" s="5">
        <f>IFERROR(VLOOKUP(CONCATENATE($A2,K$1),buildGen!$C$2:$D$100,2,FALSE),"")</f>
        <v>0</v>
      </c>
      <c r="L2" s="5">
        <f>IFERROR(VLOOKUP(CONCATENATE($A2,L$1),buildGen!$C$2:$D$100,2,FALSE),"")</f>
        <v>0</v>
      </c>
    </row>
    <row r="3">
      <c r="A3" s="6" t="s">
        <v>21</v>
      </c>
      <c r="B3" s="5" t="str">
        <f>IFERROR(VLOOKUP(CONCATENATE($A3,B$1),buildGen!$C$2:$D$100,2,FALSE),"")</f>
        <v/>
      </c>
      <c r="C3" s="5" t="str">
        <f>IFERROR(VLOOKUP(CONCATENATE($A3,C$1),buildGen!$C$2:$D$100,2,FALSE),"")</f>
        <v/>
      </c>
      <c r="D3" s="5" t="str">
        <f>IFERROR(VLOOKUP(CONCATENATE($A3,D$1),buildGen!$C$2:$D$100,2,FALSE),"")</f>
        <v/>
      </c>
      <c r="E3" s="5" t="str">
        <f>IFERROR(VLOOKUP(CONCATENATE($A3,E$1),buildGen!$C$2:$D$100,2,FALSE),"")</f>
        <v/>
      </c>
      <c r="F3" s="5" t="str">
        <f>IFERROR(VLOOKUP(CONCATENATE($A3,F$1),buildGen!$C$2:$D$100,2,FALSE),"")</f>
        <v/>
      </c>
      <c r="G3" s="5" t="str">
        <f>IFERROR(VLOOKUP(CONCATENATE($A3,G$1),buildGen!$C$2:$D$100,2,FALSE),"")</f>
        <v/>
      </c>
      <c r="H3" s="5" t="str">
        <f>IFERROR(VLOOKUP(CONCATENATE($A3,H$1),buildGen!$C$2:$D$100,2,FALSE),"")</f>
        <v/>
      </c>
      <c r="I3" s="5" t="str">
        <f>IFERROR(VLOOKUP(CONCATENATE($A3,I$1),buildGen!$C$2:$D$100,2,FALSE),"")</f>
        <v/>
      </c>
      <c r="J3" s="5" t="str">
        <f>IFERROR(VLOOKUP(CONCATENATE($A3,J$1),buildGen!$C$2:$D$100,2,FALSE),"")</f>
        <v/>
      </c>
      <c r="K3" s="5" t="str">
        <f>IFERROR(VLOOKUP(CONCATENATE($A3,K$1),buildGen!$C$2:$D$100,2,FALSE),"")</f>
        <v/>
      </c>
      <c r="L3" s="5" t="str">
        <f>IFERROR(VLOOKUP(CONCATENATE($A3,L$1),buildGen!$C$2:$D$100,2,FALSE),"")</f>
        <v/>
      </c>
    </row>
    <row r="4">
      <c r="A4" s="5" t="s">
        <v>22</v>
      </c>
      <c r="B4" s="6">
        <v>224.2</v>
      </c>
      <c r="C4" s="5" t="str">
        <f>IFERROR(VLOOKUP(CONCATENATE($A4,C$1),buildGen!$C$2:$D$100,2,FALSE),"")</f>
        <v/>
      </c>
      <c r="D4" s="5" t="str">
        <f>IFERROR(VLOOKUP(CONCATENATE($A4,D$1),buildGen!$C$2:$D$100,2,FALSE),"")</f>
        <v/>
      </c>
      <c r="E4" s="5" t="str">
        <f>IFERROR(VLOOKUP(CONCATENATE($A4,E$1),buildGen!$C$2:$D$100,2,FALSE),"")</f>
        <v/>
      </c>
      <c r="F4" s="5" t="str">
        <f>IFERROR(VLOOKUP(CONCATENATE($A4,F$1),buildGen!$C$2:$D$100,2,FALSE),"")</f>
        <v/>
      </c>
      <c r="G4" s="5" t="str">
        <f>IFERROR(VLOOKUP(CONCATENATE($A4,G$1),buildGen!$C$2:$D$100,2,FALSE),"")</f>
        <v/>
      </c>
      <c r="H4" s="5" t="str">
        <f>IFERROR(VLOOKUP(CONCATENATE($A4,H$1),buildGen!$C$2:$D$100,2,FALSE),"")</f>
        <v/>
      </c>
      <c r="I4" s="5" t="str">
        <f>IFERROR(VLOOKUP(CONCATENATE($A4,I$1),buildGen!$C$2:$D$100,2,FALSE),"")</f>
        <v/>
      </c>
      <c r="J4" s="5" t="str">
        <f>IFERROR(VLOOKUP(CONCATENATE($A4,J$1),buildGen!$C$2:$D$100,2,FALSE),"")</f>
        <v/>
      </c>
      <c r="K4" s="5" t="str">
        <f>IFERROR(VLOOKUP(CONCATENATE($A4,K$1),buildGen!$C$2:$D$100,2,FALSE),"")</f>
        <v/>
      </c>
      <c r="L4" s="5" t="str">
        <f>IFERROR(VLOOKUP(CONCATENATE($A4,L$1),buildGen!$C$2:$D$100,2,FALSE),"")</f>
        <v/>
      </c>
    </row>
    <row r="5">
      <c r="A5" s="5" t="s">
        <v>23</v>
      </c>
      <c r="B5" s="5">
        <f>IFERROR(VLOOKUP(CONCATENATE($A5,B$1),buildGen!$C$2:$D$100,2,FALSE),"")</f>
        <v>47.4</v>
      </c>
      <c r="C5" s="5" t="str">
        <f>IFERROR(VLOOKUP(CONCATENATE($A5,C$1),buildGen!$C$2:$D$100,2,FALSE),"")</f>
        <v/>
      </c>
      <c r="D5" s="5" t="str">
        <f>IFERROR(VLOOKUP(CONCATENATE($A5,D$1),buildGen!$C$2:$D$100,2,FALSE),"")</f>
        <v/>
      </c>
      <c r="E5" s="5" t="str">
        <f>IFERROR(VLOOKUP(CONCATENATE($A5,E$1),buildGen!$C$2:$D$100,2,FALSE),"")</f>
        <v/>
      </c>
      <c r="F5" s="5" t="str">
        <f>IFERROR(VLOOKUP(CONCATENATE($A5,F$1),buildGen!$C$2:$D$100,2,FALSE),"")</f>
        <v/>
      </c>
      <c r="G5" s="5" t="str">
        <f>IFERROR(VLOOKUP(CONCATENATE($A5,G$1),buildGen!$C$2:$D$100,2,FALSE),"")</f>
        <v/>
      </c>
      <c r="H5" s="5" t="str">
        <f>IFERROR(VLOOKUP(CONCATENATE($A5,H$1),buildGen!$C$2:$D$100,2,FALSE),"")</f>
        <v/>
      </c>
      <c r="I5" s="5" t="str">
        <f>IFERROR(VLOOKUP(CONCATENATE($A5,I$1),buildGen!$C$2:$D$100,2,FALSE),"")</f>
        <v/>
      </c>
      <c r="J5" s="5" t="str">
        <f>IFERROR(VLOOKUP(CONCATENATE($A5,J$1),buildGen!$C$2:$D$100,2,FALSE),"")</f>
        <v/>
      </c>
      <c r="K5" s="5" t="str">
        <f>IFERROR(VLOOKUP(CONCATENATE($A5,K$1),buildGen!$C$2:$D$100,2,FALSE),"")</f>
        <v/>
      </c>
      <c r="L5" s="5" t="str">
        <f>IFERROR(VLOOKUP(CONCATENATE($A5,L$1),buildGen!$C$2:$D$100,2,FALSE),"")</f>
        <v/>
      </c>
    </row>
    <row r="6">
      <c r="A6" s="6" t="s">
        <v>13</v>
      </c>
      <c r="B6" s="5" t="str">
        <f>IFERROR(VLOOKUP(CONCATENATE($A6,B$1),buildGen!$C$2:$D$100,2,FALSE),"")</f>
        <v/>
      </c>
      <c r="C6" s="5">
        <f>IFERROR(VLOOKUP(CONCATENATE($A6,C$1),buildGen!$C$2:$D$100,2,FALSE),"")</f>
        <v>0</v>
      </c>
      <c r="D6" s="5">
        <f>IFERROR(VLOOKUP(CONCATENATE($A6,D$1),buildGen!$C$2:$D$100,2,FALSE),"")</f>
        <v>0</v>
      </c>
      <c r="E6" s="5">
        <f>IFERROR(VLOOKUP(CONCATENATE($A6,E$1),buildGen!$C$2:$D$100,2,FALSE),"")</f>
        <v>70</v>
      </c>
      <c r="F6" s="5">
        <f>IFERROR(VLOOKUP(CONCATENATE($A6,F$1),buildGen!$C$2:$D$100,2,FALSE),"")</f>
        <v>0</v>
      </c>
      <c r="G6" s="5">
        <f>IFERROR(VLOOKUP(CONCATENATE($A6,G$1),buildGen!$C$2:$D$100,2,FALSE),"")</f>
        <v>0</v>
      </c>
      <c r="H6" s="5">
        <f>IFERROR(VLOOKUP(CONCATENATE($A6,H$1),buildGen!$C$2:$D$100,2,FALSE),"")</f>
        <v>0</v>
      </c>
      <c r="I6" s="5">
        <f>IFERROR(VLOOKUP(CONCATENATE($A6,I$1),buildGen!$C$2:$D$100,2,FALSE),"")</f>
        <v>0</v>
      </c>
      <c r="J6" s="5">
        <f>IFERROR(VLOOKUP(CONCATENATE($A6,J$1),buildGen!$C$2:$D$100,2,FALSE),"")</f>
        <v>0</v>
      </c>
      <c r="K6" s="5">
        <f>IFERROR(VLOOKUP(CONCATENATE($A6,K$1),buildGen!$C$2:$D$100,2,FALSE),"")</f>
        <v>0</v>
      </c>
      <c r="L6" s="5">
        <f>IFERROR(VLOOKUP(CONCATENATE($A6,L$1),buildGen!$C$2:$D$100,2,FALSE),"")</f>
        <v>10</v>
      </c>
    </row>
    <row r="7">
      <c r="A7" s="7" t="s">
        <v>14</v>
      </c>
      <c r="B7" s="5">
        <f>IFERROR(VLOOKUP(CONCATENATE($A7,B$1),buildGen!$C$2:$D$100,2,FALSE),"")</f>
        <v>5.1</v>
      </c>
      <c r="C7" s="5" t="str">
        <f>IFERROR(VLOOKUP(CONCATENATE($A7,C$1),buildGen!$C$2:$D$100,2,FALSE),"")</f>
        <v/>
      </c>
      <c r="D7" s="5" t="str">
        <f>IFERROR(VLOOKUP(CONCATENATE($A7,D$1),buildGen!$C$2:$D$100,2,FALSE),"")</f>
        <v/>
      </c>
      <c r="E7" s="5" t="str">
        <f>IFERROR(VLOOKUP(CONCATENATE($A7,E$1),buildGen!$C$2:$D$100,2,FALSE),"")</f>
        <v/>
      </c>
      <c r="F7" s="5" t="str">
        <f>IFERROR(VLOOKUP(CONCATENATE($A7,F$1),buildGen!$C$2:$D$100,2,FALSE),"")</f>
        <v/>
      </c>
      <c r="G7" s="5" t="str">
        <f>IFERROR(VLOOKUP(CONCATENATE($A7,G$1),buildGen!$C$2:$D$100,2,FALSE),"")</f>
        <v/>
      </c>
      <c r="H7" s="5" t="str">
        <f>IFERROR(VLOOKUP(CONCATENATE($A7,H$1),buildGen!$C$2:$D$100,2,FALSE),"")</f>
        <v/>
      </c>
      <c r="I7" s="5" t="str">
        <f>IFERROR(VLOOKUP(CONCATENATE($A7,I$1),buildGen!$C$2:$D$100,2,FALSE),"")</f>
        <v/>
      </c>
      <c r="J7" s="5" t="str">
        <f>IFERROR(VLOOKUP(CONCATENATE($A7,J$1),buildGen!$C$2:$D$100,2,FALSE),"")</f>
        <v/>
      </c>
      <c r="K7" s="5" t="str">
        <f>IFERROR(VLOOKUP(CONCATENATE($A7,K$1),buildGen!$C$2:$D$100,2,FALSE),"")</f>
        <v/>
      </c>
      <c r="L7" s="5" t="str">
        <f>IFERROR(VLOOKUP(CONCATENATE($A7,L$1),buildGen!$C$2:$D$100,2,FALSE),"")</f>
        <v/>
      </c>
    </row>
    <row r="8">
      <c r="A8" s="6" t="s">
        <v>15</v>
      </c>
      <c r="B8" s="5">
        <f>IFERROR(VLOOKUP(CONCATENATE($A8,B$1),buildGen!$C$2:$D$100,2,FALSE),"")</f>
        <v>35</v>
      </c>
      <c r="C8" s="5">
        <f>IFERROR(VLOOKUP(CONCATENATE($A8,C$1),buildGen!$C$2:$D$100,2,FALSE),"")</f>
        <v>0</v>
      </c>
      <c r="D8" s="5">
        <f>IFERROR(VLOOKUP(CONCATENATE($A8,D$1),buildGen!$C$2:$D$100,2,FALSE),"")</f>
        <v>0</v>
      </c>
      <c r="E8" s="5">
        <f>IFERROR(VLOOKUP(CONCATENATE($A8,E$1),buildGen!$C$2:$D$100,2,FALSE),"")</f>
        <v>0</v>
      </c>
      <c r="F8" s="5">
        <f>IFERROR(VLOOKUP(CONCATENATE($A8,F$1),buildGen!$C$2:$D$100,2,FALSE),"")</f>
        <v>0</v>
      </c>
      <c r="G8" s="5">
        <f>IFERROR(VLOOKUP(CONCATENATE($A8,G$1),buildGen!$C$2:$D$100,2,FALSE),"")</f>
        <v>0</v>
      </c>
      <c r="H8" s="5">
        <f>IFERROR(VLOOKUP(CONCATENATE($A8,H$1),buildGen!$C$2:$D$100,2,FALSE),"")</f>
        <v>0</v>
      </c>
      <c r="I8" s="5">
        <f>IFERROR(VLOOKUP(CONCATENATE($A8,I$1),buildGen!$C$2:$D$100,2,FALSE),"")</f>
        <v>0</v>
      </c>
      <c r="J8" s="5">
        <f>IFERROR(VLOOKUP(CONCATENATE($A8,J$1),buildGen!$C$2:$D$100,2,FALSE),"")</f>
        <v>0</v>
      </c>
      <c r="K8" s="5">
        <f>IFERROR(VLOOKUP(CONCATENATE($A8,K$1),buildGen!$C$2:$D$100,2,FALSE),"")</f>
        <v>0</v>
      </c>
      <c r="L8" s="5">
        <f>IFERROR(VLOOKUP(CONCATENATE($A8,L$1),buildGen!$C$2:$D$100,2,FALSE),"")</f>
        <v>0</v>
      </c>
    </row>
    <row r="9">
      <c r="A9" s="7" t="s">
        <v>16</v>
      </c>
      <c r="B9" s="5" t="str">
        <f>IFERROR(VLOOKUP(CONCATENATE($A9,B$1),buildGen!$C$2:$D$100,2,FALSE),"")</f>
        <v/>
      </c>
      <c r="C9" s="5">
        <f>IFERROR(VLOOKUP(CONCATENATE($A9,C$1),buildGen!$C$2:$D$100,2,FALSE),"")</f>
        <v>62</v>
      </c>
      <c r="D9" s="5">
        <f>IFERROR(VLOOKUP(CONCATENATE($A9,D$1),buildGen!$C$2:$D$100,2,FALSE),"")</f>
        <v>0</v>
      </c>
      <c r="E9" s="5">
        <f>IFERROR(VLOOKUP(CONCATENATE($A9,E$1),buildGen!$C$2:$D$100,2,FALSE),"")</f>
        <v>0</v>
      </c>
      <c r="F9" s="5">
        <f>IFERROR(VLOOKUP(CONCATENATE($A9,F$1),buildGen!$C$2:$D$100,2,FALSE),"")</f>
        <v>0</v>
      </c>
      <c r="G9" s="5">
        <f>IFERROR(VLOOKUP(CONCATENATE($A9,G$1),buildGen!$C$2:$D$100,2,FALSE),"")</f>
        <v>0</v>
      </c>
      <c r="H9" s="5">
        <f>IFERROR(VLOOKUP(CONCATENATE($A9,H$1),buildGen!$C$2:$D$100,2,FALSE),"")</f>
        <v>0</v>
      </c>
      <c r="I9" s="5">
        <f>IFERROR(VLOOKUP(CONCATENATE($A9,I$1),buildGen!$C$2:$D$100,2,FALSE),"")</f>
        <v>0</v>
      </c>
      <c r="J9" s="5">
        <f>IFERROR(VLOOKUP(CONCATENATE($A9,J$1),buildGen!$C$2:$D$100,2,FALSE),"")</f>
        <v>2</v>
      </c>
      <c r="K9" s="5">
        <f>IFERROR(VLOOKUP(CONCATENATE($A9,K$1),buildGen!$C$2:$D$100,2,FALSE),"")</f>
        <v>6</v>
      </c>
      <c r="L9" s="5">
        <f>IFERROR(VLOOKUP(CONCATENATE($A9,L$1),buildGen!$C$2:$D$100,2,FALSE),"")</f>
        <v>0</v>
      </c>
    </row>
    <row r="10">
      <c r="A10" s="7" t="s">
        <v>17</v>
      </c>
      <c r="B10" s="5">
        <f>IFERROR(VLOOKUP(CONCATENATE($A10,B$1),buildGen!$C$2:$D$100,2,FALSE),"")</f>
        <v>3.2</v>
      </c>
      <c r="C10" s="5" t="str">
        <f>IFERROR(VLOOKUP(CONCATENATE($A10,C$1),buildGen!$C$2:$D$100,2,FALSE),"")</f>
        <v/>
      </c>
      <c r="D10" s="5" t="str">
        <f>IFERROR(VLOOKUP(CONCATENATE($A10,D$1),buildGen!$C$2:$D$100,2,FALSE),"")</f>
        <v/>
      </c>
      <c r="E10" s="5" t="str">
        <f>IFERROR(VLOOKUP(CONCATENATE($A10,E$1),buildGen!$C$2:$D$100,2,FALSE),"")</f>
        <v/>
      </c>
      <c r="F10" s="5" t="str">
        <f>IFERROR(VLOOKUP(CONCATENATE($A10,F$1),buildGen!$C$2:$D$100,2,FALSE),"")</f>
        <v/>
      </c>
      <c r="G10" s="5" t="str">
        <f>IFERROR(VLOOKUP(CONCATENATE($A10,G$1),buildGen!$C$2:$D$100,2,FALSE),"")</f>
        <v/>
      </c>
      <c r="H10" s="5" t="str">
        <f>IFERROR(VLOOKUP(CONCATENATE($A10,H$1),buildGen!$C$2:$D$100,2,FALSE),"")</f>
        <v/>
      </c>
      <c r="I10" s="5" t="str">
        <f>IFERROR(VLOOKUP(CONCATENATE($A10,I$1),buildGen!$C$2:$D$100,2,FALSE),"")</f>
        <v/>
      </c>
      <c r="J10" s="5" t="str">
        <f>IFERROR(VLOOKUP(CONCATENATE($A10,J$1),buildGen!$C$2:$D$100,2,FALSE),"")</f>
        <v/>
      </c>
      <c r="K10" s="5" t="str">
        <f>IFERROR(VLOOKUP(CONCATENATE($A10,K$1),buildGen!$C$2:$D$100,2,FALSE),"")</f>
        <v/>
      </c>
      <c r="L10" s="5" t="str">
        <f>IFERROR(VLOOKUP(CONCATENATE($A10,L$1),buildGen!$C$2:$D$100,2,FALSE),"")</f>
        <v/>
      </c>
    </row>
    <row r="11">
      <c r="A11" s="7" t="s">
        <v>18</v>
      </c>
      <c r="B11" s="5" t="str">
        <f>IFERROR(VLOOKUP(CONCATENATE($A11,B$1),buildGen!$C$2:$D$100,2,FALSE),"")</f>
        <v/>
      </c>
      <c r="C11" s="5">
        <f>IFERROR(VLOOKUP(CONCATENATE($A11,C$1),buildGen!$C$2:$D$100,2,FALSE),"")</f>
        <v>41.4</v>
      </c>
      <c r="D11" s="5">
        <f>IFERROR(VLOOKUP(CONCATENATE($A11,D$1),buildGen!$C$2:$D$100,2,FALSE),"")</f>
        <v>3.45</v>
      </c>
      <c r="E11" s="5">
        <f>IFERROR(VLOOKUP(CONCATENATE($A11,E$1),buildGen!$C$2:$D$100,2,FALSE),"")</f>
        <v>0</v>
      </c>
      <c r="F11" s="5">
        <f>IFERROR(VLOOKUP(CONCATENATE($A11,F$1),buildGen!$C$2:$D$100,2,FALSE),"")</f>
        <v>13.8</v>
      </c>
      <c r="G11" s="5">
        <f>IFERROR(VLOOKUP(CONCATENATE($A11,G$1),buildGen!$C$2:$D$100,2,FALSE),"")</f>
        <v>0</v>
      </c>
      <c r="H11" s="5">
        <f>IFERROR(VLOOKUP(CONCATENATE($A11,H$1),buildGen!$C$2:$D$100,2,FALSE),"")</f>
        <v>20.7</v>
      </c>
      <c r="I11" s="5">
        <f>IFERROR(VLOOKUP(CONCATENATE($A11,I$1),buildGen!$C$2:$D$100,2,FALSE),"")</f>
        <v>0</v>
      </c>
      <c r="J11" s="5">
        <f>IFERROR(VLOOKUP(CONCATENATE($A11,J$1),buildGen!$C$2:$D$100,2,FALSE),"")</f>
        <v>0</v>
      </c>
      <c r="K11" s="5">
        <f>IFERROR(VLOOKUP(CONCATENATE($A11,K$1),buildGen!$C$2:$D$100,2,FALSE),"")</f>
        <v>3.45</v>
      </c>
      <c r="L11" s="5">
        <f>IFERROR(VLOOKUP(CONCATENATE($A11,L$1),buildGen!$C$2:$D$100,2,FALSE),"")</f>
        <v>6.9</v>
      </c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>
      <c r="A13" s="3" t="s">
        <v>0</v>
      </c>
      <c r="B13" s="4">
        <v>2020.0</v>
      </c>
      <c r="C13" s="4" t="s">
        <v>19</v>
      </c>
      <c r="D13" s="3">
        <v>2022.0</v>
      </c>
      <c r="E13" s="3">
        <v>2023.0</v>
      </c>
      <c r="F13" s="3">
        <v>2024.0</v>
      </c>
      <c r="G13" s="3">
        <v>2025.0</v>
      </c>
      <c r="H13" s="3">
        <v>2026.0</v>
      </c>
      <c r="I13" s="3">
        <v>2027.0</v>
      </c>
      <c r="J13" s="3">
        <v>2028.0</v>
      </c>
      <c r="K13" s="3">
        <v>2029.0</v>
      </c>
      <c r="L13" s="3">
        <v>2030.0</v>
      </c>
    </row>
    <row r="14">
      <c r="A14" s="5" t="s">
        <v>20</v>
      </c>
      <c r="B14" s="8">
        <f t="shared" ref="B14:B23" si="2">IF(B2="",0,B2)</f>
        <v>0</v>
      </c>
      <c r="C14" s="8">
        <f t="shared" ref="C14:L14" si="1">IF(B14&lt;0,0,IF(AND(OR($A14="Diesel",$A14="Fueloil"),C$13=2023),-1*$B14,IF(AND($A14="Wind - Mila",C$13=2028),-1*$B14,C2)))</f>
        <v>0</v>
      </c>
      <c r="D14" s="8">
        <f t="shared" si="1"/>
        <v>0</v>
      </c>
      <c r="E14" s="8">
        <f t="shared" si="1"/>
        <v>0</v>
      </c>
      <c r="F14" s="8">
        <f t="shared" si="1"/>
        <v>0</v>
      </c>
      <c r="G14" s="8">
        <f t="shared" si="1"/>
        <v>1</v>
      </c>
      <c r="H14" s="8">
        <f t="shared" si="1"/>
        <v>2</v>
      </c>
      <c r="I14" s="8">
        <f t="shared" si="1"/>
        <v>0</v>
      </c>
      <c r="J14" s="8">
        <f t="shared" si="1"/>
        <v>0</v>
      </c>
      <c r="K14" s="8">
        <f t="shared" si="1"/>
        <v>0</v>
      </c>
      <c r="L14" s="8">
        <f t="shared" si="1"/>
        <v>0</v>
      </c>
    </row>
    <row r="15">
      <c r="A15" s="6" t="s">
        <v>21</v>
      </c>
      <c r="B15" s="8">
        <f t="shared" si="2"/>
        <v>0</v>
      </c>
      <c r="C15" s="8" t="str">
        <f t="shared" ref="C15:L15" si="3">IF(B15&lt;0,0,IF(AND(OR($A15="Diesel",$A15="Fueloil"),C$13=2023),-1*$B15,IF(AND($A15="Wind - Mila",C$13=2028),-1*$B15,C3)))</f>
        <v/>
      </c>
      <c r="D15" s="8" t="str">
        <f t="shared" si="3"/>
        <v/>
      </c>
      <c r="E15" s="8" t="str">
        <f t="shared" si="3"/>
        <v/>
      </c>
      <c r="F15" s="8" t="str">
        <f t="shared" si="3"/>
        <v/>
      </c>
      <c r="G15" s="8" t="str">
        <f t="shared" si="3"/>
        <v/>
      </c>
      <c r="H15" s="8" t="str">
        <f t="shared" si="3"/>
        <v/>
      </c>
      <c r="I15" s="8" t="str">
        <f t="shared" si="3"/>
        <v/>
      </c>
      <c r="J15" s="8" t="str">
        <f t="shared" si="3"/>
        <v/>
      </c>
      <c r="K15" s="8" t="str">
        <f t="shared" si="3"/>
        <v/>
      </c>
      <c r="L15" s="8" t="str">
        <f t="shared" si="3"/>
        <v/>
      </c>
    </row>
    <row r="16">
      <c r="A16" s="5" t="s">
        <v>22</v>
      </c>
      <c r="B16" s="8">
        <f t="shared" si="2"/>
        <v>224.2</v>
      </c>
      <c r="C16" s="8" t="str">
        <f t="shared" ref="C16:L16" si="4">IF(B16&lt;0,0,IF(AND(OR($A16="Diesel",$A16="Fueloil"),C$13=2023),-1*$B16,IF(AND($A16="Wind - Mila",C$13=2028),-1*$B16,C4)))</f>
        <v/>
      </c>
      <c r="D16" s="8" t="str">
        <f t="shared" si="4"/>
        <v/>
      </c>
      <c r="E16" s="8">
        <f t="shared" si="4"/>
        <v>-224.2</v>
      </c>
      <c r="F16" s="8">
        <f t="shared" si="4"/>
        <v>0</v>
      </c>
      <c r="G16" s="8" t="str">
        <f t="shared" si="4"/>
        <v/>
      </c>
      <c r="H16" s="8" t="str">
        <f t="shared" si="4"/>
        <v/>
      </c>
      <c r="I16" s="8" t="str">
        <f t="shared" si="4"/>
        <v/>
      </c>
      <c r="J16" s="8" t="str">
        <f t="shared" si="4"/>
        <v/>
      </c>
      <c r="K16" s="8" t="str">
        <f t="shared" si="4"/>
        <v/>
      </c>
      <c r="L16" s="8" t="str">
        <f t="shared" si="4"/>
        <v/>
      </c>
    </row>
    <row r="17">
      <c r="A17" s="5" t="s">
        <v>23</v>
      </c>
      <c r="B17" s="8">
        <f t="shared" si="2"/>
        <v>47.4</v>
      </c>
      <c r="C17" s="8" t="str">
        <f t="shared" ref="C17:L17" si="5">IF(B17&lt;0,0,IF(AND(OR($A17="Diesel",$A17="Fueloil"),C$13=2023),-1*$B17,IF(AND($A17="Wind - Mila",C$13=2028),-1*$B17,C5)))</f>
        <v/>
      </c>
      <c r="D17" s="8" t="str">
        <f t="shared" si="5"/>
        <v/>
      </c>
      <c r="E17" s="8">
        <f t="shared" si="5"/>
        <v>-47.4</v>
      </c>
      <c r="F17" s="8">
        <f t="shared" si="5"/>
        <v>0</v>
      </c>
      <c r="G17" s="8" t="str">
        <f t="shared" si="5"/>
        <v/>
      </c>
      <c r="H17" s="8" t="str">
        <f t="shared" si="5"/>
        <v/>
      </c>
      <c r="I17" s="8" t="str">
        <f t="shared" si="5"/>
        <v/>
      </c>
      <c r="J17" s="8" t="str">
        <f t="shared" si="5"/>
        <v/>
      </c>
      <c r="K17" s="8" t="str">
        <f t="shared" si="5"/>
        <v/>
      </c>
      <c r="L17" s="8" t="str">
        <f t="shared" si="5"/>
        <v/>
      </c>
    </row>
    <row r="18">
      <c r="A18" s="6" t="s">
        <v>24</v>
      </c>
      <c r="B18" s="8">
        <f t="shared" si="2"/>
        <v>0</v>
      </c>
      <c r="C18" s="8">
        <f t="shared" ref="C18:L18" si="6">IF(B18&lt;0,0,IF(AND(OR($A18="Diesel",$A18="Fueloil"),C$13=2023),-1*$B18,IF(AND($A18="Wind - Mila",C$13=2028),-1*$B18,C6)))</f>
        <v>0</v>
      </c>
      <c r="D18" s="8">
        <f t="shared" si="6"/>
        <v>0</v>
      </c>
      <c r="E18" s="8">
        <f t="shared" si="6"/>
        <v>70</v>
      </c>
      <c r="F18" s="8">
        <f t="shared" si="6"/>
        <v>0</v>
      </c>
      <c r="G18" s="8">
        <f t="shared" si="6"/>
        <v>0</v>
      </c>
      <c r="H18" s="8">
        <f t="shared" si="6"/>
        <v>0</v>
      </c>
      <c r="I18" s="8">
        <f t="shared" si="6"/>
        <v>0</v>
      </c>
      <c r="J18" s="8">
        <f t="shared" si="6"/>
        <v>0</v>
      </c>
      <c r="K18" s="8">
        <f t="shared" si="6"/>
        <v>0</v>
      </c>
      <c r="L18" s="8">
        <f t="shared" si="6"/>
        <v>10</v>
      </c>
    </row>
    <row r="19">
      <c r="A19" s="5" t="s">
        <v>25</v>
      </c>
      <c r="B19" s="8">
        <f t="shared" si="2"/>
        <v>5.1</v>
      </c>
      <c r="C19" s="8" t="str">
        <f t="shared" ref="C19:L19" si="7">IF(B19&lt;0,0,IF(AND(OR($A19="Diesel",$A19="Fueloil"),C$13=2023),-1*$B19,IF(AND($A19="Wind - Mila",C$13=2028),-1*$B19,C7)))</f>
        <v/>
      </c>
      <c r="D19" s="8" t="str">
        <f t="shared" si="7"/>
        <v/>
      </c>
      <c r="E19" s="8" t="str">
        <f t="shared" si="7"/>
        <v/>
      </c>
      <c r="F19" s="8" t="str">
        <f t="shared" si="7"/>
        <v/>
      </c>
      <c r="G19" s="8" t="str">
        <f t="shared" si="7"/>
        <v/>
      </c>
      <c r="H19" s="8" t="str">
        <f t="shared" si="7"/>
        <v/>
      </c>
      <c r="I19" s="8" t="str">
        <f t="shared" si="7"/>
        <v/>
      </c>
      <c r="J19" s="8" t="str">
        <f t="shared" si="7"/>
        <v/>
      </c>
      <c r="K19" s="8" t="str">
        <f t="shared" si="7"/>
        <v/>
      </c>
      <c r="L19" s="8" t="str">
        <f t="shared" si="7"/>
        <v/>
      </c>
    </row>
    <row r="20">
      <c r="A20" s="6" t="s">
        <v>15</v>
      </c>
      <c r="B20" s="8">
        <f t="shared" si="2"/>
        <v>35</v>
      </c>
      <c r="C20" s="8">
        <f t="shared" ref="C20:L20" si="8">IF(B20&lt;0,0,IF(AND(OR($A20="Diesel",$A20="Fueloil"),C$13=2023),-1*$B20,IF(AND($A20="Wind - Mila",C$13=2028),-1*$B20,C8)))</f>
        <v>0</v>
      </c>
      <c r="D20" s="8">
        <f t="shared" si="8"/>
        <v>0</v>
      </c>
      <c r="E20" s="8">
        <f t="shared" si="8"/>
        <v>0</v>
      </c>
      <c r="F20" s="8">
        <f t="shared" si="8"/>
        <v>0</v>
      </c>
      <c r="G20" s="8">
        <f t="shared" si="8"/>
        <v>0</v>
      </c>
      <c r="H20" s="8">
        <f t="shared" si="8"/>
        <v>0</v>
      </c>
      <c r="I20" s="8">
        <f t="shared" si="8"/>
        <v>0</v>
      </c>
      <c r="J20" s="8">
        <f t="shared" si="8"/>
        <v>0</v>
      </c>
      <c r="K20" s="8">
        <f t="shared" si="8"/>
        <v>0</v>
      </c>
      <c r="L20" s="8">
        <f t="shared" si="8"/>
        <v>0</v>
      </c>
    </row>
    <row r="21">
      <c r="A21" s="5" t="s">
        <v>26</v>
      </c>
      <c r="B21" s="8">
        <f t="shared" si="2"/>
        <v>0</v>
      </c>
      <c r="C21" s="8">
        <f t="shared" ref="C21:L21" si="9">IF(B21&lt;0,0,IF(AND(OR($A21="Diesel",$A21="Fueloil"),C$13=2023),-1*$B21,IF(AND($A21="Wind - Mila",C$13=2028),-1*$B21,C9)))</f>
        <v>62</v>
      </c>
      <c r="D21" s="8">
        <f t="shared" si="9"/>
        <v>0</v>
      </c>
      <c r="E21" s="8">
        <f t="shared" si="9"/>
        <v>0</v>
      </c>
      <c r="F21" s="8">
        <f t="shared" si="9"/>
        <v>0</v>
      </c>
      <c r="G21" s="8">
        <f t="shared" si="9"/>
        <v>0</v>
      </c>
      <c r="H21" s="8">
        <f t="shared" si="9"/>
        <v>0</v>
      </c>
      <c r="I21" s="8">
        <f t="shared" si="9"/>
        <v>0</v>
      </c>
      <c r="J21" s="8">
        <f t="shared" si="9"/>
        <v>2</v>
      </c>
      <c r="K21" s="8">
        <f t="shared" si="9"/>
        <v>6</v>
      </c>
      <c r="L21" s="8">
        <f t="shared" si="9"/>
        <v>0</v>
      </c>
    </row>
    <row r="22">
      <c r="A22" s="5" t="s">
        <v>27</v>
      </c>
      <c r="B22" s="8">
        <f t="shared" si="2"/>
        <v>3.2</v>
      </c>
      <c r="C22" s="8" t="str">
        <f t="shared" ref="C22:L22" si="10">IF(B22&lt;0,0,IF(AND(OR($A22="Diesel",$A22="Fueloil"),C$13=2023),-1*$B22,IF(AND($A22="Wind - Mila",C$13=2028),-1*$B22,C10)))</f>
        <v/>
      </c>
      <c r="D22" s="8" t="str">
        <f t="shared" si="10"/>
        <v/>
      </c>
      <c r="E22" s="8" t="str">
        <f t="shared" si="10"/>
        <v/>
      </c>
      <c r="F22" s="8" t="str">
        <f t="shared" si="10"/>
        <v/>
      </c>
      <c r="G22" s="8" t="str">
        <f t="shared" si="10"/>
        <v/>
      </c>
      <c r="H22" s="8" t="str">
        <f t="shared" si="10"/>
        <v/>
      </c>
      <c r="I22" s="8" t="str">
        <f t="shared" si="10"/>
        <v/>
      </c>
      <c r="J22" s="8">
        <f t="shared" si="10"/>
        <v>-3.2</v>
      </c>
      <c r="K22" s="8">
        <f t="shared" si="10"/>
        <v>0</v>
      </c>
      <c r="L22" s="8" t="str">
        <f t="shared" si="10"/>
        <v/>
      </c>
    </row>
    <row r="23">
      <c r="A23" s="5" t="s">
        <v>28</v>
      </c>
      <c r="B23" s="8">
        <f t="shared" si="2"/>
        <v>0</v>
      </c>
      <c r="C23" s="8">
        <f t="shared" ref="C23:L23" si="11">IF(B23&lt;0,0,IF(AND(OR($A23="Diesel",$A23="Fueloil"),C$13=2023),-1*$B23,IF(AND($A23="Wind - Mila",C$13=2028),-1*$B23,C11)))</f>
        <v>41.4</v>
      </c>
      <c r="D23" s="8">
        <f t="shared" si="11"/>
        <v>3.45</v>
      </c>
      <c r="E23" s="8">
        <f t="shared" si="11"/>
        <v>0</v>
      </c>
      <c r="F23" s="8">
        <f t="shared" si="11"/>
        <v>13.8</v>
      </c>
      <c r="G23" s="8">
        <f t="shared" si="11"/>
        <v>0</v>
      </c>
      <c r="H23" s="8">
        <f t="shared" si="11"/>
        <v>20.7</v>
      </c>
      <c r="I23" s="8">
        <f t="shared" si="11"/>
        <v>0</v>
      </c>
      <c r="J23" s="8">
        <f t="shared" si="11"/>
        <v>0</v>
      </c>
      <c r="K23" s="8">
        <f t="shared" si="11"/>
        <v>3.45</v>
      </c>
      <c r="L23" s="8">
        <f t="shared" si="11"/>
        <v>6.9</v>
      </c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>
      <c r="A25" s="9" t="s">
        <v>29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>
      <c r="A26" s="3" t="s">
        <v>0</v>
      </c>
      <c r="B26" s="4">
        <v>2020.0</v>
      </c>
      <c r="C26" s="4" t="s">
        <v>19</v>
      </c>
      <c r="D26" s="3">
        <v>2022.0</v>
      </c>
      <c r="E26" s="3">
        <v>2023.0</v>
      </c>
      <c r="F26" s="3">
        <v>2024.0</v>
      </c>
      <c r="G26" s="3">
        <v>2025.0</v>
      </c>
      <c r="H26" s="3">
        <v>2026.0</v>
      </c>
      <c r="I26" s="3">
        <v>2027.0</v>
      </c>
      <c r="J26" s="3">
        <v>2028.0</v>
      </c>
      <c r="K26" s="3">
        <v>2029.0</v>
      </c>
      <c r="L26" s="3">
        <v>2030.0</v>
      </c>
    </row>
    <row r="27">
      <c r="A27" s="5" t="s">
        <v>20</v>
      </c>
      <c r="B27" s="8">
        <f t="shared" ref="B27:B36" si="13">IF(B2="",0,B2)</f>
        <v>0</v>
      </c>
      <c r="C27" s="8">
        <f t="shared" ref="C27:L27" si="12">IF(C14&lt;0,0,C14+B27)</f>
        <v>0</v>
      </c>
      <c r="D27" s="8">
        <f t="shared" si="12"/>
        <v>0</v>
      </c>
      <c r="E27" s="8">
        <f t="shared" si="12"/>
        <v>0</v>
      </c>
      <c r="F27" s="8">
        <f t="shared" si="12"/>
        <v>0</v>
      </c>
      <c r="G27" s="8">
        <f t="shared" si="12"/>
        <v>1</v>
      </c>
      <c r="H27" s="8">
        <f t="shared" si="12"/>
        <v>3</v>
      </c>
      <c r="I27" s="8">
        <f t="shared" si="12"/>
        <v>3</v>
      </c>
      <c r="J27" s="8">
        <f t="shared" si="12"/>
        <v>3</v>
      </c>
      <c r="K27" s="8">
        <f t="shared" si="12"/>
        <v>3</v>
      </c>
      <c r="L27" s="8">
        <f t="shared" si="12"/>
        <v>3</v>
      </c>
    </row>
    <row r="28">
      <c r="A28" s="6" t="s">
        <v>21</v>
      </c>
      <c r="B28" s="8">
        <f t="shared" si="13"/>
        <v>0</v>
      </c>
      <c r="C28" s="8">
        <f t="shared" ref="C28:L28" si="14">IF(C15&lt;0,0,C15+B28)</f>
        <v>0</v>
      </c>
      <c r="D28" s="8">
        <f t="shared" si="14"/>
        <v>0</v>
      </c>
      <c r="E28" s="8">
        <f t="shared" si="14"/>
        <v>0</v>
      </c>
      <c r="F28" s="8">
        <f t="shared" si="14"/>
        <v>0</v>
      </c>
      <c r="G28" s="8">
        <f t="shared" si="14"/>
        <v>0</v>
      </c>
      <c r="H28" s="8">
        <f t="shared" si="14"/>
        <v>0</v>
      </c>
      <c r="I28" s="8">
        <f t="shared" si="14"/>
        <v>0</v>
      </c>
      <c r="J28" s="8">
        <f t="shared" si="14"/>
        <v>0</v>
      </c>
      <c r="K28" s="8">
        <f t="shared" si="14"/>
        <v>0</v>
      </c>
      <c r="L28" s="8">
        <f t="shared" si="14"/>
        <v>0</v>
      </c>
    </row>
    <row r="29">
      <c r="A29" s="5" t="s">
        <v>22</v>
      </c>
      <c r="B29" s="8">
        <f t="shared" si="13"/>
        <v>224.2</v>
      </c>
      <c r="C29" s="8">
        <f t="shared" ref="C29:L29" si="15">IF(C16&lt;0,0,C16+B29)</f>
        <v>224.2</v>
      </c>
      <c r="D29" s="8">
        <f t="shared" si="15"/>
        <v>224.2</v>
      </c>
      <c r="E29" s="8">
        <f t="shared" si="15"/>
        <v>0</v>
      </c>
      <c r="F29" s="8">
        <f t="shared" si="15"/>
        <v>0</v>
      </c>
      <c r="G29" s="8">
        <f t="shared" si="15"/>
        <v>0</v>
      </c>
      <c r="H29" s="8">
        <f t="shared" si="15"/>
        <v>0</v>
      </c>
      <c r="I29" s="8">
        <f t="shared" si="15"/>
        <v>0</v>
      </c>
      <c r="J29" s="8">
        <f t="shared" si="15"/>
        <v>0</v>
      </c>
      <c r="K29" s="8">
        <f t="shared" si="15"/>
        <v>0</v>
      </c>
      <c r="L29" s="8">
        <f t="shared" si="15"/>
        <v>0</v>
      </c>
    </row>
    <row r="30">
      <c r="A30" s="5" t="s">
        <v>23</v>
      </c>
      <c r="B30" s="8">
        <f t="shared" si="13"/>
        <v>47.4</v>
      </c>
      <c r="C30" s="8">
        <f t="shared" ref="C30:L30" si="16">IF(C17&lt;0,0,C17+B30)</f>
        <v>47.4</v>
      </c>
      <c r="D30" s="8">
        <f t="shared" si="16"/>
        <v>47.4</v>
      </c>
      <c r="E30" s="8">
        <f t="shared" si="16"/>
        <v>0</v>
      </c>
      <c r="F30" s="8">
        <f t="shared" si="16"/>
        <v>0</v>
      </c>
      <c r="G30" s="8">
        <f t="shared" si="16"/>
        <v>0</v>
      </c>
      <c r="H30" s="8">
        <f t="shared" si="16"/>
        <v>0</v>
      </c>
      <c r="I30" s="8">
        <f t="shared" si="16"/>
        <v>0</v>
      </c>
      <c r="J30" s="8">
        <f t="shared" si="16"/>
        <v>0</v>
      </c>
      <c r="K30" s="8">
        <f t="shared" si="16"/>
        <v>0</v>
      </c>
      <c r="L30" s="8">
        <f t="shared" si="16"/>
        <v>0</v>
      </c>
    </row>
    <row r="31">
      <c r="A31" s="6" t="s">
        <v>24</v>
      </c>
      <c r="B31" s="8">
        <f t="shared" si="13"/>
        <v>0</v>
      </c>
      <c r="C31" s="8">
        <f t="shared" ref="C31:L31" si="17">IF(C18&lt;0,0,C18+B31)</f>
        <v>0</v>
      </c>
      <c r="D31" s="8">
        <f t="shared" si="17"/>
        <v>0</v>
      </c>
      <c r="E31" s="8">
        <f t="shared" si="17"/>
        <v>70</v>
      </c>
      <c r="F31" s="8">
        <f t="shared" si="17"/>
        <v>70</v>
      </c>
      <c r="G31" s="8">
        <f t="shared" si="17"/>
        <v>70</v>
      </c>
      <c r="H31" s="8">
        <f t="shared" si="17"/>
        <v>70</v>
      </c>
      <c r="I31" s="8">
        <f t="shared" si="17"/>
        <v>70</v>
      </c>
      <c r="J31" s="8">
        <f t="shared" si="17"/>
        <v>70</v>
      </c>
      <c r="K31" s="8">
        <f t="shared" si="17"/>
        <v>70</v>
      </c>
      <c r="L31" s="8">
        <f t="shared" si="17"/>
        <v>80</v>
      </c>
    </row>
    <row r="32">
      <c r="A32" s="5" t="s">
        <v>25</v>
      </c>
      <c r="B32" s="8">
        <f t="shared" si="13"/>
        <v>5.1</v>
      </c>
      <c r="C32" s="8">
        <f t="shared" ref="C32:L32" si="18">IF(C19&lt;0,0,C19+B32)</f>
        <v>5.1</v>
      </c>
      <c r="D32" s="8">
        <f t="shared" si="18"/>
        <v>5.1</v>
      </c>
      <c r="E32" s="8">
        <f t="shared" si="18"/>
        <v>5.1</v>
      </c>
      <c r="F32" s="8">
        <f t="shared" si="18"/>
        <v>5.1</v>
      </c>
      <c r="G32" s="8">
        <f t="shared" si="18"/>
        <v>5.1</v>
      </c>
      <c r="H32" s="8">
        <f t="shared" si="18"/>
        <v>5.1</v>
      </c>
      <c r="I32" s="8">
        <f t="shared" si="18"/>
        <v>5.1</v>
      </c>
      <c r="J32" s="8">
        <f t="shared" si="18"/>
        <v>5.1</v>
      </c>
      <c r="K32" s="8">
        <f t="shared" si="18"/>
        <v>5.1</v>
      </c>
      <c r="L32" s="8">
        <f t="shared" si="18"/>
        <v>5.1</v>
      </c>
    </row>
    <row r="33">
      <c r="A33" s="6" t="s">
        <v>15</v>
      </c>
      <c r="B33" s="8">
        <f t="shared" si="13"/>
        <v>35</v>
      </c>
      <c r="C33" s="8">
        <f t="shared" ref="C33:L33" si="19">IF(C20&lt;0,0,C20+B33)</f>
        <v>35</v>
      </c>
      <c r="D33" s="8">
        <f t="shared" si="19"/>
        <v>35</v>
      </c>
      <c r="E33" s="8">
        <f t="shared" si="19"/>
        <v>35</v>
      </c>
      <c r="F33" s="8">
        <f t="shared" si="19"/>
        <v>35</v>
      </c>
      <c r="G33" s="8">
        <f t="shared" si="19"/>
        <v>35</v>
      </c>
      <c r="H33" s="8">
        <f t="shared" si="19"/>
        <v>35</v>
      </c>
      <c r="I33" s="8">
        <f t="shared" si="19"/>
        <v>35</v>
      </c>
      <c r="J33" s="8">
        <f t="shared" si="19"/>
        <v>35</v>
      </c>
      <c r="K33" s="8">
        <f t="shared" si="19"/>
        <v>35</v>
      </c>
      <c r="L33" s="8">
        <f t="shared" si="19"/>
        <v>35</v>
      </c>
    </row>
    <row r="34">
      <c r="A34" s="5" t="s">
        <v>26</v>
      </c>
      <c r="B34" s="8">
        <f t="shared" si="13"/>
        <v>0</v>
      </c>
      <c r="C34" s="8">
        <f t="shared" ref="C34:L34" si="20">IF(C21&lt;0,0,C21+B34)</f>
        <v>62</v>
      </c>
      <c r="D34" s="8">
        <f t="shared" si="20"/>
        <v>62</v>
      </c>
      <c r="E34" s="8">
        <f t="shared" si="20"/>
        <v>62</v>
      </c>
      <c r="F34" s="8">
        <f t="shared" si="20"/>
        <v>62</v>
      </c>
      <c r="G34" s="8">
        <f t="shared" si="20"/>
        <v>62</v>
      </c>
      <c r="H34" s="8">
        <f t="shared" si="20"/>
        <v>62</v>
      </c>
      <c r="I34" s="8">
        <f t="shared" si="20"/>
        <v>62</v>
      </c>
      <c r="J34" s="8">
        <f t="shared" si="20"/>
        <v>64</v>
      </c>
      <c r="K34" s="8">
        <f t="shared" si="20"/>
        <v>70</v>
      </c>
      <c r="L34" s="8">
        <f t="shared" si="20"/>
        <v>70</v>
      </c>
    </row>
    <row r="35">
      <c r="A35" s="5" t="s">
        <v>27</v>
      </c>
      <c r="B35" s="8">
        <f t="shared" si="13"/>
        <v>3.2</v>
      </c>
      <c r="C35" s="8">
        <f t="shared" ref="C35:L35" si="21">IF(C22&lt;0,0,C22+B35)</f>
        <v>3.2</v>
      </c>
      <c r="D35" s="8">
        <f t="shared" si="21"/>
        <v>3.2</v>
      </c>
      <c r="E35" s="8">
        <f t="shared" si="21"/>
        <v>3.2</v>
      </c>
      <c r="F35" s="8">
        <f t="shared" si="21"/>
        <v>3.2</v>
      </c>
      <c r="G35" s="8">
        <f t="shared" si="21"/>
        <v>3.2</v>
      </c>
      <c r="H35" s="8">
        <f t="shared" si="21"/>
        <v>3.2</v>
      </c>
      <c r="I35" s="8">
        <f t="shared" si="21"/>
        <v>3.2</v>
      </c>
      <c r="J35" s="8">
        <f t="shared" si="21"/>
        <v>0</v>
      </c>
      <c r="K35" s="8">
        <f t="shared" si="21"/>
        <v>0</v>
      </c>
      <c r="L35" s="8">
        <f t="shared" si="21"/>
        <v>0</v>
      </c>
    </row>
    <row r="36">
      <c r="A36" s="5" t="s">
        <v>28</v>
      </c>
      <c r="B36" s="8">
        <f t="shared" si="13"/>
        <v>0</v>
      </c>
      <c r="C36" s="8">
        <f t="shared" ref="C36:L36" si="22">IF(C23&lt;0,0,C23+B36)</f>
        <v>41.4</v>
      </c>
      <c r="D36" s="8">
        <f t="shared" si="22"/>
        <v>44.85</v>
      </c>
      <c r="E36" s="8">
        <f t="shared" si="22"/>
        <v>44.85</v>
      </c>
      <c r="F36" s="8">
        <f t="shared" si="22"/>
        <v>58.65</v>
      </c>
      <c r="G36" s="8">
        <f t="shared" si="22"/>
        <v>58.65</v>
      </c>
      <c r="H36" s="8">
        <f t="shared" si="22"/>
        <v>79.35</v>
      </c>
      <c r="I36" s="8">
        <f t="shared" si="22"/>
        <v>79.35</v>
      </c>
      <c r="J36" s="8">
        <f t="shared" si="22"/>
        <v>79.35</v>
      </c>
      <c r="K36" s="8">
        <f t="shared" si="22"/>
        <v>82.8</v>
      </c>
      <c r="L36" s="8">
        <f t="shared" si="22"/>
        <v>89.7</v>
      </c>
    </row>
    <row r="38">
      <c r="A38" s="9" t="s">
        <v>30</v>
      </c>
    </row>
    <row r="39">
      <c r="A39" s="10" t="s">
        <v>0</v>
      </c>
      <c r="B39" s="10">
        <v>2020.0</v>
      </c>
      <c r="C39" s="10" t="s">
        <v>19</v>
      </c>
      <c r="D39" s="10">
        <v>2022.0</v>
      </c>
      <c r="E39" s="10">
        <v>2023.0</v>
      </c>
      <c r="F39" s="10">
        <v>2024.0</v>
      </c>
      <c r="G39" s="10">
        <v>2025.0</v>
      </c>
      <c r="H39" s="10">
        <v>2026.0</v>
      </c>
      <c r="I39" s="10">
        <v>2027.0</v>
      </c>
      <c r="J39" s="10">
        <v>2028.0</v>
      </c>
      <c r="K39" s="10">
        <v>2029.0</v>
      </c>
      <c r="L39" s="10">
        <v>2030.0</v>
      </c>
    </row>
    <row r="40">
      <c r="A40" s="11" t="s">
        <v>31</v>
      </c>
      <c r="B40" s="12">
        <f t="shared" ref="B40:L40" si="23">sum(B35:B36)</f>
        <v>3.2</v>
      </c>
      <c r="C40" s="12">
        <f t="shared" si="23"/>
        <v>44.6</v>
      </c>
      <c r="D40" s="12">
        <f t="shared" si="23"/>
        <v>48.05</v>
      </c>
      <c r="E40" s="12">
        <f t="shared" si="23"/>
        <v>48.05</v>
      </c>
      <c r="F40" s="12">
        <f t="shared" si="23"/>
        <v>61.85</v>
      </c>
      <c r="G40" s="12">
        <f t="shared" si="23"/>
        <v>61.85</v>
      </c>
      <c r="H40" s="12">
        <f t="shared" si="23"/>
        <v>82.55</v>
      </c>
      <c r="I40" s="12">
        <f t="shared" si="23"/>
        <v>82.55</v>
      </c>
      <c r="J40" s="12">
        <f t="shared" si="23"/>
        <v>79.35</v>
      </c>
      <c r="K40" s="12">
        <f t="shared" si="23"/>
        <v>82.8</v>
      </c>
      <c r="L40" s="12">
        <f t="shared" si="23"/>
        <v>89.7</v>
      </c>
    </row>
    <row r="41">
      <c r="A41" s="11" t="s">
        <v>32</v>
      </c>
      <c r="B41" s="12">
        <f t="shared" ref="B41:L41" si="24">B32+B34</f>
        <v>5.1</v>
      </c>
      <c r="C41" s="12">
        <f t="shared" si="24"/>
        <v>67.1</v>
      </c>
      <c r="D41" s="12">
        <f t="shared" si="24"/>
        <v>67.1</v>
      </c>
      <c r="E41" s="12">
        <f t="shared" si="24"/>
        <v>67.1</v>
      </c>
      <c r="F41" s="12">
        <f t="shared" si="24"/>
        <v>67.1</v>
      </c>
      <c r="G41" s="12">
        <f t="shared" si="24"/>
        <v>67.1</v>
      </c>
      <c r="H41" s="12">
        <f t="shared" si="24"/>
        <v>67.1</v>
      </c>
      <c r="I41" s="12">
        <f t="shared" si="24"/>
        <v>67.1</v>
      </c>
      <c r="J41" s="12">
        <f t="shared" si="24"/>
        <v>69.1</v>
      </c>
      <c r="K41" s="12">
        <f t="shared" si="24"/>
        <v>75.1</v>
      </c>
      <c r="L41" s="12">
        <f t="shared" si="24"/>
        <v>75.1</v>
      </c>
    </row>
    <row r="42">
      <c r="A42" s="11" t="s">
        <v>15</v>
      </c>
      <c r="B42" s="12">
        <f t="shared" ref="B42:L42" si="25">B33</f>
        <v>35</v>
      </c>
      <c r="C42" s="12">
        <f t="shared" si="25"/>
        <v>35</v>
      </c>
      <c r="D42" s="12">
        <f t="shared" si="25"/>
        <v>35</v>
      </c>
      <c r="E42" s="12">
        <f t="shared" si="25"/>
        <v>35</v>
      </c>
      <c r="F42" s="12">
        <f t="shared" si="25"/>
        <v>35</v>
      </c>
      <c r="G42" s="12">
        <f t="shared" si="25"/>
        <v>35</v>
      </c>
      <c r="H42" s="12">
        <f t="shared" si="25"/>
        <v>35</v>
      </c>
      <c r="I42" s="12">
        <f t="shared" si="25"/>
        <v>35</v>
      </c>
      <c r="J42" s="12">
        <f t="shared" si="25"/>
        <v>35</v>
      </c>
      <c r="K42" s="12">
        <f t="shared" si="25"/>
        <v>35</v>
      </c>
      <c r="L42" s="12">
        <f t="shared" si="25"/>
        <v>35</v>
      </c>
    </row>
    <row r="43">
      <c r="A43" s="11" t="s">
        <v>24</v>
      </c>
      <c r="B43" s="12"/>
      <c r="C43" s="12"/>
      <c r="D43" s="12"/>
      <c r="E43" s="12">
        <f t="shared" ref="E43:L43" si="26">E31</f>
        <v>70</v>
      </c>
      <c r="F43" s="12">
        <f t="shared" si="26"/>
        <v>70</v>
      </c>
      <c r="G43" s="12">
        <f t="shared" si="26"/>
        <v>70</v>
      </c>
      <c r="H43" s="12">
        <f t="shared" si="26"/>
        <v>70</v>
      </c>
      <c r="I43" s="12">
        <f t="shared" si="26"/>
        <v>70</v>
      </c>
      <c r="J43" s="12">
        <f t="shared" si="26"/>
        <v>70</v>
      </c>
      <c r="K43" s="12">
        <f t="shared" si="26"/>
        <v>70</v>
      </c>
      <c r="L43" s="12">
        <f t="shared" si="26"/>
        <v>80</v>
      </c>
    </row>
    <row r="44">
      <c r="A44" s="11" t="s">
        <v>21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>
      <c r="A45" s="13" t="s">
        <v>23</v>
      </c>
      <c r="B45" s="12">
        <f t="shared" ref="B45:D45" si="27">B30</f>
        <v>47.4</v>
      </c>
      <c r="C45" s="12">
        <f t="shared" si="27"/>
        <v>47.4</v>
      </c>
      <c r="D45" s="12">
        <f t="shared" si="27"/>
        <v>47.4</v>
      </c>
      <c r="E45" s="12"/>
      <c r="F45" s="12"/>
      <c r="G45" s="12"/>
      <c r="H45" s="12"/>
      <c r="I45" s="12"/>
      <c r="J45" s="12"/>
      <c r="K45" s="12"/>
      <c r="L45" s="12"/>
    </row>
    <row r="46">
      <c r="A46" s="13" t="s">
        <v>22</v>
      </c>
      <c r="B46" s="12">
        <f t="shared" ref="B46:D46" si="28">B29</f>
        <v>224.2</v>
      </c>
      <c r="C46" s="12">
        <f t="shared" si="28"/>
        <v>224.2</v>
      </c>
      <c r="D46" s="12">
        <f t="shared" si="28"/>
        <v>224.2</v>
      </c>
      <c r="E46" s="12"/>
      <c r="F46" s="12"/>
      <c r="G46" s="12"/>
      <c r="H46" s="12"/>
      <c r="I46" s="12"/>
      <c r="J46" s="12"/>
      <c r="K46" s="12"/>
      <c r="L46" s="12"/>
    </row>
    <row r="47">
      <c r="A47" s="13" t="s">
        <v>20</v>
      </c>
      <c r="B47" s="12"/>
      <c r="C47" s="12"/>
      <c r="D47" s="12"/>
      <c r="E47" s="12"/>
      <c r="F47" s="12"/>
      <c r="G47" s="12">
        <f t="shared" ref="G47:L47" si="29">G27</f>
        <v>1</v>
      </c>
      <c r="H47" s="12">
        <f t="shared" si="29"/>
        <v>3</v>
      </c>
      <c r="I47" s="12">
        <f t="shared" si="29"/>
        <v>3</v>
      </c>
      <c r="J47" s="12">
        <f t="shared" si="29"/>
        <v>3</v>
      </c>
      <c r="K47" s="12">
        <f t="shared" si="29"/>
        <v>3</v>
      </c>
      <c r="L47" s="12">
        <f t="shared" si="29"/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  <col customWidth="1" min="5" max="5" width="18.0"/>
    <col customWidth="1" min="6" max="6" width="34.86"/>
  </cols>
  <sheetData>
    <row r="1">
      <c r="A1" s="1" t="s">
        <v>33</v>
      </c>
      <c r="B1" s="1" t="s">
        <v>34</v>
      </c>
      <c r="C1" s="1" t="s">
        <v>35</v>
      </c>
      <c r="D1" s="14" t="s">
        <v>36</v>
      </c>
      <c r="E1" s="1" t="s">
        <v>37</v>
      </c>
      <c r="F1" s="1" t="s">
        <v>38</v>
      </c>
      <c r="H1" s="15" t="s">
        <v>39</v>
      </c>
      <c r="I1" s="15" t="s">
        <v>33</v>
      </c>
      <c r="J1" s="15" t="s">
        <v>34</v>
      </c>
      <c r="K1" s="15" t="s">
        <v>36</v>
      </c>
      <c r="L1" s="15" t="s">
        <v>37</v>
      </c>
      <c r="M1" s="15" t="s">
        <v>38</v>
      </c>
    </row>
    <row r="2">
      <c r="A2" s="1" t="str">
        <f t="shared" ref="A2:A93" si="2">IF(I2="battery","Battery",IF(I2="cable","Sea-cable",IF(I2="gas","Natural gas",IF(I2="diesel","Diesel",IF(I2="fueloil","Fueloil",IF(I2="wind","Wind",IF(I2="sun","Solar","-")))))))</f>
        <v>Battery</v>
      </c>
      <c r="B2" s="1">
        <f t="shared" ref="B2:B93" si="3">J2</f>
        <v>2021</v>
      </c>
      <c r="C2" s="1" t="str">
        <f t="shared" ref="C2:C93" si="4">CONCATENATE(A2,B2)</f>
        <v>Battery2021</v>
      </c>
      <c r="D2" s="14">
        <f t="shared" ref="D2:F2" si="1">K2</f>
        <v>0</v>
      </c>
      <c r="E2" s="14">
        <f t="shared" si="1"/>
        <v>0</v>
      </c>
      <c r="F2" s="14">
        <f t="shared" si="1"/>
        <v>0</v>
      </c>
      <c r="H2" s="15" t="s">
        <v>40</v>
      </c>
      <c r="I2" s="15" t="s">
        <v>41</v>
      </c>
      <c r="J2" s="15">
        <v>2021.0</v>
      </c>
      <c r="K2" s="15">
        <v>0.0</v>
      </c>
      <c r="L2" s="15">
        <v>0.0</v>
      </c>
      <c r="M2" s="15">
        <v>0.0</v>
      </c>
    </row>
    <row r="3">
      <c r="A3" s="1" t="str">
        <f t="shared" si="2"/>
        <v>Battery</v>
      </c>
      <c r="B3" s="1">
        <f t="shared" si="3"/>
        <v>2022</v>
      </c>
      <c r="C3" s="1" t="str">
        <f t="shared" si="4"/>
        <v>Battery2022</v>
      </c>
      <c r="D3" s="14">
        <f t="shared" ref="D3:F3" si="5">K3</f>
        <v>0</v>
      </c>
      <c r="E3" s="14">
        <f t="shared" si="5"/>
        <v>0</v>
      </c>
      <c r="F3" s="14">
        <f t="shared" si="5"/>
        <v>0</v>
      </c>
      <c r="H3" s="15" t="s">
        <v>40</v>
      </c>
      <c r="I3" s="15" t="s">
        <v>41</v>
      </c>
      <c r="J3" s="15">
        <v>2022.0</v>
      </c>
      <c r="K3" s="15">
        <v>0.0</v>
      </c>
      <c r="L3" s="15">
        <v>0.0</v>
      </c>
      <c r="M3" s="15">
        <v>0.0</v>
      </c>
    </row>
    <row r="4">
      <c r="A4" s="1" t="str">
        <f t="shared" si="2"/>
        <v>Battery</v>
      </c>
      <c r="B4" s="1">
        <f t="shared" si="3"/>
        <v>2023</v>
      </c>
      <c r="C4" s="1" t="str">
        <f t="shared" si="4"/>
        <v>Battery2023</v>
      </c>
      <c r="D4" s="14">
        <f t="shared" ref="D4:F4" si="6">K4</f>
        <v>0</v>
      </c>
      <c r="E4" s="14">
        <f t="shared" si="6"/>
        <v>0</v>
      </c>
      <c r="F4" s="14">
        <f t="shared" si="6"/>
        <v>0</v>
      </c>
      <c r="H4" s="15" t="s">
        <v>40</v>
      </c>
      <c r="I4" s="15" t="s">
        <v>41</v>
      </c>
      <c r="J4" s="15">
        <v>2023.0</v>
      </c>
      <c r="K4" s="15">
        <v>0.0</v>
      </c>
      <c r="L4" s="15">
        <v>0.0</v>
      </c>
      <c r="M4" s="15">
        <v>0.0</v>
      </c>
    </row>
    <row r="5">
      <c r="A5" s="1" t="str">
        <f t="shared" si="2"/>
        <v>Battery</v>
      </c>
      <c r="B5" s="1">
        <f t="shared" si="3"/>
        <v>2024</v>
      </c>
      <c r="C5" s="1" t="str">
        <f t="shared" si="4"/>
        <v>Battery2024</v>
      </c>
      <c r="D5" s="14">
        <f t="shared" ref="D5:F5" si="7">K5</f>
        <v>0</v>
      </c>
      <c r="E5" s="14">
        <f t="shared" si="7"/>
        <v>0</v>
      </c>
      <c r="F5" s="14">
        <f t="shared" si="7"/>
        <v>0</v>
      </c>
      <c r="H5" s="15" t="s">
        <v>40</v>
      </c>
      <c r="I5" s="15" t="s">
        <v>41</v>
      </c>
      <c r="J5" s="15">
        <v>2024.0</v>
      </c>
      <c r="K5" s="15">
        <v>0.0</v>
      </c>
      <c r="L5" s="15">
        <v>0.0</v>
      </c>
      <c r="M5" s="15">
        <v>0.0</v>
      </c>
    </row>
    <row r="6">
      <c r="A6" s="1" t="str">
        <f t="shared" si="2"/>
        <v>Battery</v>
      </c>
      <c r="B6" s="1">
        <f t="shared" si="3"/>
        <v>2025</v>
      </c>
      <c r="C6" s="1" t="str">
        <f t="shared" si="4"/>
        <v>Battery2025</v>
      </c>
      <c r="D6" s="14">
        <f t="shared" ref="D6:F6" si="8">K6</f>
        <v>0.585977175</v>
      </c>
      <c r="E6" s="14">
        <f t="shared" si="8"/>
        <v>0</v>
      </c>
      <c r="F6" s="14">
        <f t="shared" si="8"/>
        <v>0</v>
      </c>
      <c r="H6" s="15" t="s">
        <v>40</v>
      </c>
      <c r="I6" s="15" t="s">
        <v>41</v>
      </c>
      <c r="J6" s="15">
        <v>2025.0</v>
      </c>
      <c r="K6" s="15">
        <v>0.585977175</v>
      </c>
      <c r="L6" s="15">
        <v>0.0</v>
      </c>
      <c r="M6" s="15">
        <v>0.0</v>
      </c>
    </row>
    <row r="7">
      <c r="A7" s="1" t="str">
        <f t="shared" si="2"/>
        <v>Battery</v>
      </c>
      <c r="B7" s="1">
        <f t="shared" si="3"/>
        <v>2026</v>
      </c>
      <c r="C7" s="1" t="str">
        <f t="shared" si="4"/>
        <v>Battery2026</v>
      </c>
      <c r="D7" s="14">
        <f t="shared" ref="D7:F7" si="9">K7</f>
        <v>1.986931975</v>
      </c>
      <c r="E7" s="14">
        <f t="shared" si="9"/>
        <v>0</v>
      </c>
      <c r="F7" s="14">
        <f t="shared" si="9"/>
        <v>0</v>
      </c>
      <c r="H7" s="15" t="s">
        <v>40</v>
      </c>
      <c r="I7" s="15" t="s">
        <v>41</v>
      </c>
      <c r="J7" s="15">
        <v>2026.0</v>
      </c>
      <c r="K7" s="15">
        <v>1.98693197499999</v>
      </c>
      <c r="L7" s="15">
        <v>0.0</v>
      </c>
      <c r="M7" s="15">
        <v>0.0</v>
      </c>
    </row>
    <row r="8">
      <c r="A8" s="1" t="str">
        <f t="shared" si="2"/>
        <v>Battery</v>
      </c>
      <c r="B8" s="1">
        <f t="shared" si="3"/>
        <v>2027</v>
      </c>
      <c r="C8" s="1" t="str">
        <f t="shared" si="4"/>
        <v>Battery2027</v>
      </c>
      <c r="D8" s="14">
        <f t="shared" ref="D8:F8" si="10">K8</f>
        <v>1.884264725</v>
      </c>
      <c r="E8" s="14">
        <f t="shared" si="10"/>
        <v>0</v>
      </c>
      <c r="F8" s="14">
        <f t="shared" si="10"/>
        <v>0</v>
      </c>
      <c r="H8" s="15" t="s">
        <v>40</v>
      </c>
      <c r="I8" s="15" t="s">
        <v>41</v>
      </c>
      <c r="J8" s="15">
        <v>2027.0</v>
      </c>
      <c r="K8" s="15">
        <v>1.88426472499999</v>
      </c>
      <c r="L8" s="15">
        <v>0.0</v>
      </c>
      <c r="M8" s="15">
        <v>0.0</v>
      </c>
    </row>
    <row r="9">
      <c r="A9" s="1" t="str">
        <f t="shared" si="2"/>
        <v>Battery</v>
      </c>
      <c r="B9" s="1">
        <f t="shared" si="3"/>
        <v>2028</v>
      </c>
      <c r="C9" s="1" t="str">
        <f t="shared" si="4"/>
        <v>Battery2028</v>
      </c>
      <c r="D9" s="14">
        <f t="shared" ref="D9:F9" si="11">K9</f>
        <v>2.02367655</v>
      </c>
      <c r="E9" s="14">
        <f t="shared" si="11"/>
        <v>0</v>
      </c>
      <c r="F9" s="14">
        <f t="shared" si="11"/>
        <v>0</v>
      </c>
      <c r="H9" s="15" t="s">
        <v>40</v>
      </c>
      <c r="I9" s="15" t="s">
        <v>41</v>
      </c>
      <c r="J9" s="15">
        <v>2028.0</v>
      </c>
      <c r="K9" s="15">
        <v>2.02367654999999</v>
      </c>
      <c r="L9" s="15">
        <v>0.0</v>
      </c>
      <c r="M9" s="15">
        <v>0.0</v>
      </c>
    </row>
    <row r="10">
      <c r="A10" s="1" t="str">
        <f t="shared" si="2"/>
        <v>Battery</v>
      </c>
      <c r="B10" s="1">
        <f t="shared" si="3"/>
        <v>2029</v>
      </c>
      <c r="C10" s="1" t="str">
        <f t="shared" si="4"/>
        <v>Battery2029</v>
      </c>
      <c r="D10" s="14">
        <f t="shared" ref="D10:F10" si="12">K10</f>
        <v>1.9252828</v>
      </c>
      <c r="E10" s="14">
        <f t="shared" si="12"/>
        <v>0</v>
      </c>
      <c r="F10" s="14">
        <f t="shared" si="12"/>
        <v>0</v>
      </c>
      <c r="H10" s="15" t="s">
        <v>40</v>
      </c>
      <c r="I10" s="15" t="s">
        <v>41</v>
      </c>
      <c r="J10" s="15">
        <v>2029.0</v>
      </c>
      <c r="K10" s="15">
        <v>1.92528279999999</v>
      </c>
      <c r="L10" s="15">
        <v>0.0</v>
      </c>
      <c r="M10" s="15">
        <v>0.0</v>
      </c>
    </row>
    <row r="11">
      <c r="A11" s="1" t="str">
        <f t="shared" si="2"/>
        <v>Battery</v>
      </c>
      <c r="B11" s="1">
        <f t="shared" si="3"/>
        <v>2030</v>
      </c>
      <c r="C11" s="1" t="str">
        <f t="shared" si="4"/>
        <v>Battery2030</v>
      </c>
      <c r="D11" s="14">
        <f t="shared" ref="D11:F11" si="13">K11</f>
        <v>1.91559235</v>
      </c>
      <c r="E11" s="14">
        <f t="shared" si="13"/>
        <v>0</v>
      </c>
      <c r="F11" s="14">
        <f t="shared" si="13"/>
        <v>0</v>
      </c>
      <c r="H11" s="15" t="s">
        <v>40</v>
      </c>
      <c r="I11" s="15" t="s">
        <v>41</v>
      </c>
      <c r="J11" s="15">
        <v>2030.0</v>
      </c>
      <c r="K11" s="15">
        <v>1.91559234999999</v>
      </c>
      <c r="L11" s="15">
        <v>0.0</v>
      </c>
      <c r="M11" s="15">
        <v>0.0</v>
      </c>
    </row>
    <row r="12">
      <c r="A12" s="1" t="str">
        <f t="shared" si="2"/>
        <v>Battery</v>
      </c>
      <c r="B12" s="1">
        <f t="shared" si="3"/>
        <v>2021</v>
      </c>
      <c r="C12" s="1" t="str">
        <f t="shared" si="4"/>
        <v>Battery2021</v>
      </c>
      <c r="D12" s="14">
        <f t="shared" ref="D12:F12" si="14">K12</f>
        <v>0</v>
      </c>
      <c r="E12" s="14">
        <f t="shared" si="14"/>
        <v>0</v>
      </c>
      <c r="F12" s="14">
        <f t="shared" si="14"/>
        <v>0</v>
      </c>
      <c r="H12" s="15" t="s">
        <v>42</v>
      </c>
      <c r="I12" s="15" t="s">
        <v>41</v>
      </c>
      <c r="J12" s="15">
        <v>2021.0</v>
      </c>
      <c r="K12" s="15">
        <v>0.0</v>
      </c>
      <c r="L12" s="15">
        <v>0.0</v>
      </c>
      <c r="M12" s="15">
        <v>0.0</v>
      </c>
    </row>
    <row r="13">
      <c r="A13" s="1" t="str">
        <f t="shared" si="2"/>
        <v>Battery</v>
      </c>
      <c r="B13" s="1">
        <f t="shared" si="3"/>
        <v>2022</v>
      </c>
      <c r="C13" s="1" t="str">
        <f t="shared" si="4"/>
        <v>Battery2022</v>
      </c>
      <c r="D13" s="14">
        <f t="shared" ref="D13:F13" si="15">K13</f>
        <v>0</v>
      </c>
      <c r="E13" s="14">
        <f t="shared" si="15"/>
        <v>0</v>
      </c>
      <c r="F13" s="14">
        <f t="shared" si="15"/>
        <v>0</v>
      </c>
      <c r="H13" s="15" t="s">
        <v>42</v>
      </c>
      <c r="I13" s="15" t="s">
        <v>41</v>
      </c>
      <c r="J13" s="15">
        <v>2022.0</v>
      </c>
      <c r="K13" s="15">
        <v>0.0</v>
      </c>
      <c r="L13" s="15">
        <v>0.0</v>
      </c>
      <c r="M13" s="15">
        <v>0.0</v>
      </c>
    </row>
    <row r="14">
      <c r="A14" s="1" t="str">
        <f t="shared" si="2"/>
        <v>Battery</v>
      </c>
      <c r="B14" s="1">
        <f t="shared" si="3"/>
        <v>2023</v>
      </c>
      <c r="C14" s="1" t="str">
        <f t="shared" si="4"/>
        <v>Battery2023</v>
      </c>
      <c r="D14" s="14">
        <f t="shared" ref="D14:F14" si="16">K14</f>
        <v>0</v>
      </c>
      <c r="E14" s="14">
        <f t="shared" si="16"/>
        <v>0</v>
      </c>
      <c r="F14" s="14">
        <f t="shared" si="16"/>
        <v>0</v>
      </c>
      <c r="H14" s="15" t="s">
        <v>42</v>
      </c>
      <c r="I14" s="15" t="s">
        <v>41</v>
      </c>
      <c r="J14" s="15">
        <v>2023.0</v>
      </c>
      <c r="K14" s="15">
        <v>0.0</v>
      </c>
      <c r="L14" s="15">
        <v>0.0</v>
      </c>
      <c r="M14" s="15">
        <v>0.0</v>
      </c>
    </row>
    <row r="15">
      <c r="A15" s="1" t="str">
        <f t="shared" si="2"/>
        <v>Battery</v>
      </c>
      <c r="B15" s="1">
        <f t="shared" si="3"/>
        <v>2024</v>
      </c>
      <c r="C15" s="1" t="str">
        <f t="shared" si="4"/>
        <v>Battery2024</v>
      </c>
      <c r="D15" s="14">
        <f t="shared" ref="D15:F15" si="17">K15</f>
        <v>0</v>
      </c>
      <c r="E15" s="14">
        <f t="shared" si="17"/>
        <v>0</v>
      </c>
      <c r="F15" s="14">
        <f t="shared" si="17"/>
        <v>0</v>
      </c>
      <c r="H15" s="15" t="s">
        <v>42</v>
      </c>
      <c r="I15" s="15" t="s">
        <v>41</v>
      </c>
      <c r="J15" s="15">
        <v>2024.0</v>
      </c>
      <c r="K15" s="15">
        <v>0.0</v>
      </c>
      <c r="L15" s="15">
        <v>0.0</v>
      </c>
      <c r="M15" s="15">
        <v>0.0</v>
      </c>
    </row>
    <row r="16">
      <c r="A16" s="1" t="str">
        <f t="shared" si="2"/>
        <v>Battery</v>
      </c>
      <c r="B16" s="1">
        <f t="shared" si="3"/>
        <v>2025</v>
      </c>
      <c r="C16" s="1" t="str">
        <f t="shared" si="4"/>
        <v>Battery2025</v>
      </c>
      <c r="D16" s="14">
        <f t="shared" ref="D16:F16" si="18">K16</f>
        <v>0</v>
      </c>
      <c r="E16" s="14">
        <f t="shared" si="18"/>
        <v>0</v>
      </c>
      <c r="F16" s="14">
        <f t="shared" si="18"/>
        <v>0</v>
      </c>
      <c r="H16" s="15" t="s">
        <v>42</v>
      </c>
      <c r="I16" s="15" t="s">
        <v>41</v>
      </c>
      <c r="J16" s="15">
        <v>2025.0</v>
      </c>
      <c r="K16" s="15">
        <v>0.0</v>
      </c>
      <c r="L16" s="15">
        <v>0.0</v>
      </c>
      <c r="M16" s="15">
        <v>0.0</v>
      </c>
    </row>
    <row r="17">
      <c r="A17" s="1" t="str">
        <f t="shared" si="2"/>
        <v>Battery</v>
      </c>
      <c r="B17" s="1">
        <f t="shared" si="3"/>
        <v>2026</v>
      </c>
      <c r="C17" s="1" t="str">
        <f t="shared" si="4"/>
        <v>Battery2026</v>
      </c>
      <c r="D17" s="14">
        <f t="shared" ref="D17:F17" si="19">K17</f>
        <v>0</v>
      </c>
      <c r="E17" s="14">
        <f t="shared" si="19"/>
        <v>0</v>
      </c>
      <c r="F17" s="14">
        <f t="shared" si="19"/>
        <v>0</v>
      </c>
      <c r="H17" s="15" t="s">
        <v>42</v>
      </c>
      <c r="I17" s="15" t="s">
        <v>41</v>
      </c>
      <c r="J17" s="15">
        <v>2026.0</v>
      </c>
      <c r="K17" s="15">
        <v>0.0</v>
      </c>
      <c r="L17" s="15">
        <v>0.0</v>
      </c>
      <c r="M17" s="15">
        <v>0.0</v>
      </c>
    </row>
    <row r="18">
      <c r="A18" s="1" t="str">
        <f t="shared" si="2"/>
        <v>Battery</v>
      </c>
      <c r="B18" s="1">
        <f t="shared" si="3"/>
        <v>2027</v>
      </c>
      <c r="C18" s="1" t="str">
        <f t="shared" si="4"/>
        <v>Battery2027</v>
      </c>
      <c r="D18" s="14">
        <f t="shared" ref="D18:F18" si="20">K18</f>
        <v>0</v>
      </c>
      <c r="E18" s="14">
        <f t="shared" si="20"/>
        <v>0</v>
      </c>
      <c r="F18" s="14">
        <f t="shared" si="20"/>
        <v>0</v>
      </c>
      <c r="H18" s="15" t="s">
        <v>42</v>
      </c>
      <c r="I18" s="15" t="s">
        <v>41</v>
      </c>
      <c r="J18" s="15">
        <v>2027.0</v>
      </c>
      <c r="K18" s="15">
        <v>0.0</v>
      </c>
      <c r="L18" s="15">
        <v>0.0</v>
      </c>
      <c r="M18" s="15">
        <v>0.0</v>
      </c>
    </row>
    <row r="19">
      <c r="A19" s="1" t="str">
        <f t="shared" si="2"/>
        <v>Battery</v>
      </c>
      <c r="B19" s="1">
        <f t="shared" si="3"/>
        <v>2028</v>
      </c>
      <c r="C19" s="1" t="str">
        <f t="shared" si="4"/>
        <v>Battery2028</v>
      </c>
      <c r="D19" s="14">
        <f t="shared" ref="D19:F19" si="21">K19</f>
        <v>0</v>
      </c>
      <c r="E19" s="14">
        <f t="shared" si="21"/>
        <v>0</v>
      </c>
      <c r="F19" s="14">
        <f t="shared" si="21"/>
        <v>0</v>
      </c>
      <c r="H19" s="15" t="s">
        <v>42</v>
      </c>
      <c r="I19" s="15" t="s">
        <v>41</v>
      </c>
      <c r="J19" s="15">
        <v>2028.0</v>
      </c>
      <c r="K19" s="15">
        <v>0.0</v>
      </c>
      <c r="L19" s="15">
        <v>0.0</v>
      </c>
      <c r="M19" s="15">
        <v>0.0</v>
      </c>
    </row>
    <row r="20">
      <c r="A20" s="1" t="str">
        <f t="shared" si="2"/>
        <v>Battery</v>
      </c>
      <c r="B20" s="1">
        <f t="shared" si="3"/>
        <v>2029</v>
      </c>
      <c r="C20" s="1" t="str">
        <f t="shared" si="4"/>
        <v>Battery2029</v>
      </c>
      <c r="D20" s="14">
        <f t="shared" ref="D20:F20" si="22">K20</f>
        <v>0</v>
      </c>
      <c r="E20" s="14">
        <f t="shared" si="22"/>
        <v>0</v>
      </c>
      <c r="F20" s="14">
        <f t="shared" si="22"/>
        <v>0</v>
      </c>
      <c r="H20" s="15" t="s">
        <v>42</v>
      </c>
      <c r="I20" s="15" t="s">
        <v>41</v>
      </c>
      <c r="J20" s="15">
        <v>2029.0</v>
      </c>
      <c r="K20" s="15">
        <v>0.0</v>
      </c>
      <c r="L20" s="15">
        <v>0.0</v>
      </c>
      <c r="M20" s="15">
        <v>0.0</v>
      </c>
    </row>
    <row r="21">
      <c r="A21" s="1" t="str">
        <f t="shared" si="2"/>
        <v>Battery</v>
      </c>
      <c r="B21" s="1">
        <f t="shared" si="3"/>
        <v>2030</v>
      </c>
      <c r="C21" s="1" t="str">
        <f t="shared" si="4"/>
        <v>Battery2030</v>
      </c>
      <c r="D21" s="14">
        <f t="shared" ref="D21:F21" si="23">K21</f>
        <v>0</v>
      </c>
      <c r="E21" s="14">
        <f t="shared" si="23"/>
        <v>0</v>
      </c>
      <c r="F21" s="14">
        <f t="shared" si="23"/>
        <v>0</v>
      </c>
      <c r="H21" s="15" t="s">
        <v>42</v>
      </c>
      <c r="I21" s="15" t="s">
        <v>41</v>
      </c>
      <c r="J21" s="15">
        <v>2030.0</v>
      </c>
      <c r="K21" s="15">
        <v>0.0</v>
      </c>
      <c r="L21" s="15">
        <v>0.0</v>
      </c>
      <c r="M21" s="15">
        <v>0.0</v>
      </c>
    </row>
    <row r="22">
      <c r="A22" s="1" t="str">
        <f t="shared" si="2"/>
        <v>Battery</v>
      </c>
      <c r="B22" s="1">
        <f t="shared" si="3"/>
        <v>2021</v>
      </c>
      <c r="C22" s="1" t="str">
        <f t="shared" si="4"/>
        <v>Battery2021</v>
      </c>
      <c r="D22" s="14">
        <f t="shared" ref="D22:F22" si="24">K22</f>
        <v>0</v>
      </c>
      <c r="E22" s="14">
        <f t="shared" si="24"/>
        <v>0</v>
      </c>
      <c r="F22" s="14">
        <f t="shared" si="24"/>
        <v>0</v>
      </c>
      <c r="H22" s="15" t="s">
        <v>43</v>
      </c>
      <c r="I22" s="15" t="s">
        <v>41</v>
      </c>
      <c r="J22" s="15">
        <v>2021.0</v>
      </c>
      <c r="K22" s="15">
        <v>0.0</v>
      </c>
      <c r="L22" s="15">
        <v>0.0</v>
      </c>
      <c r="M22" s="15">
        <v>0.0</v>
      </c>
    </row>
    <row r="23">
      <c r="A23" s="1" t="str">
        <f t="shared" si="2"/>
        <v>Battery</v>
      </c>
      <c r="B23" s="1">
        <f t="shared" si="3"/>
        <v>2022</v>
      </c>
      <c r="C23" s="1" t="str">
        <f t="shared" si="4"/>
        <v>Battery2022</v>
      </c>
      <c r="D23" s="14">
        <f t="shared" ref="D23:F23" si="25">K23</f>
        <v>0</v>
      </c>
      <c r="E23" s="14">
        <f t="shared" si="25"/>
        <v>0</v>
      </c>
      <c r="F23" s="14">
        <f t="shared" si="25"/>
        <v>0</v>
      </c>
      <c r="H23" s="15" t="s">
        <v>43</v>
      </c>
      <c r="I23" s="15" t="s">
        <v>41</v>
      </c>
      <c r="J23" s="15">
        <v>2022.0</v>
      </c>
      <c r="K23" s="15">
        <v>0.0</v>
      </c>
      <c r="L23" s="15">
        <v>0.0</v>
      </c>
      <c r="M23" s="15">
        <v>0.0</v>
      </c>
    </row>
    <row r="24">
      <c r="A24" s="1" t="str">
        <f t="shared" si="2"/>
        <v>Battery</v>
      </c>
      <c r="B24" s="1">
        <f t="shared" si="3"/>
        <v>2023</v>
      </c>
      <c r="C24" s="1" t="str">
        <f t="shared" si="4"/>
        <v>Battery2023</v>
      </c>
      <c r="D24" s="14">
        <f t="shared" ref="D24:F24" si="26">K24</f>
        <v>0</v>
      </c>
      <c r="E24" s="14">
        <f t="shared" si="26"/>
        <v>0</v>
      </c>
      <c r="F24" s="14">
        <f t="shared" si="26"/>
        <v>0</v>
      </c>
      <c r="H24" s="15" t="s">
        <v>43</v>
      </c>
      <c r="I24" s="15" t="s">
        <v>41</v>
      </c>
      <c r="J24" s="15">
        <v>2023.0</v>
      </c>
      <c r="K24" s="15">
        <v>0.0</v>
      </c>
      <c r="L24" s="15">
        <v>0.0</v>
      </c>
      <c r="M24" s="15">
        <v>0.0</v>
      </c>
    </row>
    <row r="25">
      <c r="A25" s="1" t="str">
        <f t="shared" si="2"/>
        <v>Battery</v>
      </c>
      <c r="B25" s="1">
        <f t="shared" si="3"/>
        <v>2024</v>
      </c>
      <c r="C25" s="1" t="str">
        <f t="shared" si="4"/>
        <v>Battery2024</v>
      </c>
      <c r="D25" s="14">
        <f t="shared" ref="D25:F25" si="27">K25</f>
        <v>0</v>
      </c>
      <c r="E25" s="14">
        <f t="shared" si="27"/>
        <v>0</v>
      </c>
      <c r="F25" s="14">
        <f t="shared" si="27"/>
        <v>0</v>
      </c>
      <c r="H25" s="15" t="s">
        <v>43</v>
      </c>
      <c r="I25" s="15" t="s">
        <v>41</v>
      </c>
      <c r="J25" s="15">
        <v>2024.0</v>
      </c>
      <c r="K25" s="15">
        <v>0.0</v>
      </c>
      <c r="L25" s="15">
        <v>0.0</v>
      </c>
      <c r="M25" s="15">
        <v>0.0</v>
      </c>
    </row>
    <row r="26">
      <c r="A26" s="1" t="str">
        <f t="shared" si="2"/>
        <v>Battery</v>
      </c>
      <c r="B26" s="1">
        <f t="shared" si="3"/>
        <v>2025</v>
      </c>
      <c r="C26" s="1" t="str">
        <f t="shared" si="4"/>
        <v>Battery2025</v>
      </c>
      <c r="D26" s="14">
        <f t="shared" ref="D26:F26" si="28">K26</f>
        <v>0</v>
      </c>
      <c r="E26" s="14">
        <f t="shared" si="28"/>
        <v>0</v>
      </c>
      <c r="F26" s="14">
        <f t="shared" si="28"/>
        <v>0</v>
      </c>
      <c r="H26" s="15" t="s">
        <v>43</v>
      </c>
      <c r="I26" s="15" t="s">
        <v>41</v>
      </c>
      <c r="J26" s="15">
        <v>2025.0</v>
      </c>
      <c r="K26" s="15">
        <v>0.0</v>
      </c>
      <c r="L26" s="15">
        <v>0.0</v>
      </c>
      <c r="M26" s="15">
        <v>0.0</v>
      </c>
    </row>
    <row r="27">
      <c r="A27" s="1" t="str">
        <f t="shared" si="2"/>
        <v>Battery</v>
      </c>
      <c r="B27" s="1">
        <f t="shared" si="3"/>
        <v>2026</v>
      </c>
      <c r="C27" s="1" t="str">
        <f t="shared" si="4"/>
        <v>Battery2026</v>
      </c>
      <c r="D27" s="14">
        <f t="shared" ref="D27:F27" si="29">K27</f>
        <v>0</v>
      </c>
      <c r="E27" s="14">
        <f t="shared" si="29"/>
        <v>0</v>
      </c>
      <c r="F27" s="14">
        <f t="shared" si="29"/>
        <v>0</v>
      </c>
      <c r="H27" s="15" t="s">
        <v>43</v>
      </c>
      <c r="I27" s="15" t="s">
        <v>41</v>
      </c>
      <c r="J27" s="15">
        <v>2026.0</v>
      </c>
      <c r="K27" s="15">
        <v>0.0</v>
      </c>
      <c r="L27" s="15">
        <v>0.0</v>
      </c>
      <c r="M27" s="15">
        <v>0.0</v>
      </c>
    </row>
    <row r="28">
      <c r="A28" s="1" t="str">
        <f t="shared" si="2"/>
        <v>Battery</v>
      </c>
      <c r="B28" s="1">
        <f t="shared" si="3"/>
        <v>2027</v>
      </c>
      <c r="C28" s="1" t="str">
        <f t="shared" si="4"/>
        <v>Battery2027</v>
      </c>
      <c r="D28" s="14">
        <f t="shared" ref="D28:F28" si="30">K28</f>
        <v>0</v>
      </c>
      <c r="E28" s="14">
        <f t="shared" si="30"/>
        <v>0</v>
      </c>
      <c r="F28" s="14">
        <f t="shared" si="30"/>
        <v>0</v>
      </c>
      <c r="H28" s="15" t="s">
        <v>43</v>
      </c>
      <c r="I28" s="15" t="s">
        <v>41</v>
      </c>
      <c r="J28" s="15">
        <v>2027.0</v>
      </c>
      <c r="K28" s="15">
        <v>0.0</v>
      </c>
      <c r="L28" s="15">
        <v>0.0</v>
      </c>
      <c r="M28" s="15">
        <v>0.0</v>
      </c>
    </row>
    <row r="29">
      <c r="A29" s="1" t="str">
        <f t="shared" si="2"/>
        <v>Battery</v>
      </c>
      <c r="B29" s="1">
        <f t="shared" si="3"/>
        <v>2028</v>
      </c>
      <c r="C29" s="1" t="str">
        <f t="shared" si="4"/>
        <v>Battery2028</v>
      </c>
      <c r="D29" s="14">
        <f t="shared" ref="D29:F29" si="31">K29</f>
        <v>0</v>
      </c>
      <c r="E29" s="14">
        <f t="shared" si="31"/>
        <v>0</v>
      </c>
      <c r="F29" s="14">
        <f t="shared" si="31"/>
        <v>0</v>
      </c>
      <c r="H29" s="15" t="s">
        <v>43</v>
      </c>
      <c r="I29" s="15" t="s">
        <v>41</v>
      </c>
      <c r="J29" s="15">
        <v>2028.0</v>
      </c>
      <c r="K29" s="15">
        <v>0.0</v>
      </c>
      <c r="L29" s="15">
        <v>0.0</v>
      </c>
      <c r="M29" s="15">
        <v>0.0</v>
      </c>
    </row>
    <row r="30">
      <c r="A30" s="1" t="str">
        <f t="shared" si="2"/>
        <v>Battery</v>
      </c>
      <c r="B30" s="1">
        <f t="shared" si="3"/>
        <v>2029</v>
      </c>
      <c r="C30" s="1" t="str">
        <f t="shared" si="4"/>
        <v>Battery2029</v>
      </c>
      <c r="D30" s="14">
        <f t="shared" ref="D30:F30" si="32">K30</f>
        <v>0</v>
      </c>
      <c r="E30" s="14">
        <f t="shared" si="32"/>
        <v>0</v>
      </c>
      <c r="F30" s="14">
        <f t="shared" si="32"/>
        <v>0</v>
      </c>
      <c r="H30" s="15" t="s">
        <v>43</v>
      </c>
      <c r="I30" s="15" t="s">
        <v>41</v>
      </c>
      <c r="J30" s="15">
        <v>2029.0</v>
      </c>
      <c r="K30" s="15">
        <v>0.0</v>
      </c>
      <c r="L30" s="15">
        <v>0.0</v>
      </c>
      <c r="M30" s="15">
        <v>0.0</v>
      </c>
    </row>
    <row r="31">
      <c r="A31" s="1" t="str">
        <f t="shared" si="2"/>
        <v>Battery</v>
      </c>
      <c r="B31" s="1">
        <f t="shared" si="3"/>
        <v>2030</v>
      </c>
      <c r="C31" s="1" t="str">
        <f t="shared" si="4"/>
        <v>Battery2030</v>
      </c>
      <c r="D31" s="14">
        <f t="shared" ref="D31:F31" si="33">K31</f>
        <v>0</v>
      </c>
      <c r="E31" s="14">
        <f t="shared" si="33"/>
        <v>0</v>
      </c>
      <c r="F31" s="14">
        <f t="shared" si="33"/>
        <v>0</v>
      </c>
      <c r="H31" s="15" t="s">
        <v>43</v>
      </c>
      <c r="I31" s="15" t="s">
        <v>41</v>
      </c>
      <c r="J31" s="15">
        <v>2030.0</v>
      </c>
      <c r="K31" s="15">
        <v>0.0</v>
      </c>
      <c r="L31" s="15">
        <v>0.0</v>
      </c>
      <c r="M31" s="15">
        <v>0.0</v>
      </c>
    </row>
    <row r="32">
      <c r="A32" s="1" t="str">
        <f t="shared" si="2"/>
        <v>Sea-cable</v>
      </c>
      <c r="B32" s="1">
        <f t="shared" si="3"/>
        <v>2021</v>
      </c>
      <c r="C32" s="1" t="str">
        <f t="shared" si="4"/>
        <v>Sea-cable2021</v>
      </c>
      <c r="D32" s="14">
        <f t="shared" ref="D32:F32" si="34">K32</f>
        <v>181.230091</v>
      </c>
      <c r="E32" s="14">
        <f t="shared" si="34"/>
        <v>0</v>
      </c>
      <c r="F32" s="14">
        <f t="shared" si="34"/>
        <v>35724.07554</v>
      </c>
      <c r="H32" s="15" t="s">
        <v>44</v>
      </c>
      <c r="I32" s="15" t="s">
        <v>44</v>
      </c>
      <c r="J32" s="15">
        <v>2021.0</v>
      </c>
      <c r="K32" s="15">
        <v>181.230091000001</v>
      </c>
      <c r="L32" s="15">
        <v>0.0</v>
      </c>
      <c r="M32" s="15">
        <v>35724.0755379198</v>
      </c>
    </row>
    <row r="33">
      <c r="A33" s="1" t="str">
        <f t="shared" si="2"/>
        <v>Sea-cable</v>
      </c>
      <c r="B33" s="1">
        <f t="shared" si="3"/>
        <v>2022</v>
      </c>
      <c r="C33" s="1" t="str">
        <f t="shared" si="4"/>
        <v>Sea-cable2022</v>
      </c>
      <c r="D33" s="14">
        <f t="shared" ref="D33:F33" si="35">K33</f>
        <v>179.2035105</v>
      </c>
      <c r="E33" s="14">
        <f t="shared" si="35"/>
        <v>0</v>
      </c>
      <c r="F33" s="14">
        <f t="shared" si="35"/>
        <v>35324.59599</v>
      </c>
      <c r="H33" s="15" t="s">
        <v>44</v>
      </c>
      <c r="I33" s="15" t="s">
        <v>44</v>
      </c>
      <c r="J33" s="15">
        <v>2022.0</v>
      </c>
      <c r="K33" s="15">
        <v>179.203510500001</v>
      </c>
      <c r="L33" s="15">
        <v>0.0</v>
      </c>
      <c r="M33" s="15">
        <v>35324.5959897597</v>
      </c>
    </row>
    <row r="34">
      <c r="A34" s="1" t="str">
        <f t="shared" si="2"/>
        <v>Sea-cable</v>
      </c>
      <c r="B34" s="1">
        <f t="shared" si="3"/>
        <v>2023</v>
      </c>
      <c r="C34" s="1" t="str">
        <f t="shared" si="4"/>
        <v>Sea-cable2023</v>
      </c>
      <c r="D34" s="14">
        <f t="shared" ref="D34:F34" si="36">K34</f>
        <v>182.426608</v>
      </c>
      <c r="E34" s="14">
        <f t="shared" si="36"/>
        <v>0</v>
      </c>
      <c r="F34" s="14">
        <f t="shared" si="36"/>
        <v>35959.93297</v>
      </c>
      <c r="H34" s="15" t="s">
        <v>44</v>
      </c>
      <c r="I34" s="15" t="s">
        <v>44</v>
      </c>
      <c r="J34" s="15">
        <v>2023.0</v>
      </c>
      <c r="K34" s="15">
        <v>182.426608000001</v>
      </c>
      <c r="L34" s="15">
        <v>0.0</v>
      </c>
      <c r="M34" s="15">
        <v>35959.9329689597</v>
      </c>
    </row>
    <row r="35">
      <c r="A35" s="1" t="str">
        <f t="shared" si="2"/>
        <v>Sea-cable</v>
      </c>
      <c r="B35" s="1">
        <f t="shared" si="3"/>
        <v>2024</v>
      </c>
      <c r="C35" s="1" t="str">
        <f t="shared" si="4"/>
        <v>Sea-cable2024</v>
      </c>
      <c r="D35" s="14">
        <f t="shared" ref="D35:F35" si="37">K35</f>
        <v>166.5035505</v>
      </c>
      <c r="E35" s="14">
        <f t="shared" si="37"/>
        <v>0</v>
      </c>
      <c r="F35" s="14">
        <f t="shared" si="37"/>
        <v>32821.17987</v>
      </c>
      <c r="H35" s="15" t="s">
        <v>44</v>
      </c>
      <c r="I35" s="15" t="s">
        <v>44</v>
      </c>
      <c r="J35" s="15">
        <v>2024.0</v>
      </c>
      <c r="K35" s="15">
        <v>166.503550500001</v>
      </c>
      <c r="L35" s="15">
        <v>0.0</v>
      </c>
      <c r="M35" s="15">
        <v>32821.1798745598</v>
      </c>
    </row>
    <row r="36">
      <c r="A36" s="1" t="str">
        <f t="shared" si="2"/>
        <v>Sea-cable</v>
      </c>
      <c r="B36" s="1">
        <f t="shared" si="3"/>
        <v>2025</v>
      </c>
      <c r="C36" s="1" t="str">
        <f t="shared" si="4"/>
        <v>Sea-cable2025</v>
      </c>
      <c r="D36" s="14">
        <f t="shared" ref="D36:F36" si="38">K36</f>
        <v>170.1376997</v>
      </c>
      <c r="E36" s="14">
        <f t="shared" si="38"/>
        <v>0</v>
      </c>
      <c r="F36" s="14">
        <f t="shared" si="38"/>
        <v>33537.54337</v>
      </c>
      <c r="H36" s="15" t="s">
        <v>44</v>
      </c>
      <c r="I36" s="15" t="s">
        <v>44</v>
      </c>
      <c r="J36" s="15">
        <v>2025.0</v>
      </c>
      <c r="K36" s="15">
        <v>170.137699735295</v>
      </c>
      <c r="L36" s="15">
        <v>0.0</v>
      </c>
      <c r="M36" s="15">
        <v>33537.543371821</v>
      </c>
    </row>
    <row r="37">
      <c r="A37" s="1" t="str">
        <f t="shared" si="2"/>
        <v>Sea-cable</v>
      </c>
      <c r="B37" s="1">
        <f t="shared" si="3"/>
        <v>2026</v>
      </c>
      <c r="C37" s="1" t="str">
        <f t="shared" si="4"/>
        <v>Sea-cable2026</v>
      </c>
      <c r="D37" s="14">
        <f t="shared" ref="D37:F37" si="39">K37</f>
        <v>147.985693</v>
      </c>
      <c r="E37" s="14">
        <f t="shared" si="39"/>
        <v>0</v>
      </c>
      <c r="F37" s="14">
        <f t="shared" si="39"/>
        <v>29170.9398</v>
      </c>
      <c r="H37" s="15" t="s">
        <v>44</v>
      </c>
      <c r="I37" s="15" t="s">
        <v>44</v>
      </c>
      <c r="J37" s="15">
        <v>2026.0</v>
      </c>
      <c r="K37" s="15">
        <v>147.985692976471</v>
      </c>
      <c r="L37" s="15">
        <v>0.0</v>
      </c>
      <c r="M37" s="15">
        <v>29170.9397995218</v>
      </c>
    </row>
    <row r="38">
      <c r="A38" s="1" t="str">
        <f t="shared" si="2"/>
        <v>Sea-cable</v>
      </c>
      <c r="B38" s="1">
        <f t="shared" si="3"/>
        <v>2027</v>
      </c>
      <c r="C38" s="1" t="str">
        <f t="shared" si="4"/>
        <v>Sea-cable2027</v>
      </c>
      <c r="D38" s="14">
        <f t="shared" ref="D38:F38" si="40">K38</f>
        <v>150.7644477</v>
      </c>
      <c r="E38" s="14">
        <f t="shared" si="40"/>
        <v>0</v>
      </c>
      <c r="F38" s="14">
        <f t="shared" si="40"/>
        <v>29718.68793</v>
      </c>
      <c r="H38" s="15" t="s">
        <v>44</v>
      </c>
      <c r="I38" s="15" t="s">
        <v>44</v>
      </c>
      <c r="J38" s="15">
        <v>2027.0</v>
      </c>
      <c r="K38" s="15">
        <v>150.764447688236</v>
      </c>
      <c r="L38" s="15">
        <v>0.0</v>
      </c>
      <c r="M38" s="15">
        <v>29718.6879283048</v>
      </c>
    </row>
    <row r="39">
      <c r="A39" s="1" t="str">
        <f t="shared" si="2"/>
        <v>Sea-cable</v>
      </c>
      <c r="B39" s="1">
        <f t="shared" si="3"/>
        <v>2028</v>
      </c>
      <c r="C39" s="1" t="str">
        <f t="shared" si="4"/>
        <v>Sea-cable2028</v>
      </c>
      <c r="D39" s="14">
        <f t="shared" ref="D39:F39" si="41">K39</f>
        <v>152.3501441</v>
      </c>
      <c r="E39" s="14">
        <f t="shared" si="41"/>
        <v>0</v>
      </c>
      <c r="F39" s="14">
        <f t="shared" si="41"/>
        <v>30031.2604</v>
      </c>
      <c r="H39" s="15" t="s">
        <v>44</v>
      </c>
      <c r="I39" s="15" t="s">
        <v>44</v>
      </c>
      <c r="J39" s="15">
        <v>2028.0</v>
      </c>
      <c r="K39" s="15">
        <v>152.350144089706</v>
      </c>
      <c r="L39" s="15">
        <v>0.0</v>
      </c>
      <c r="M39" s="15">
        <v>30031.2604029627</v>
      </c>
    </row>
    <row r="40">
      <c r="A40" s="1" t="str">
        <f t="shared" si="2"/>
        <v>Sea-cable</v>
      </c>
      <c r="B40" s="1">
        <f t="shared" si="3"/>
        <v>2029</v>
      </c>
      <c r="C40" s="1" t="str">
        <f t="shared" si="4"/>
        <v>Sea-cable2029</v>
      </c>
      <c r="D40" s="14">
        <f t="shared" ref="D40:F40" si="42">K40</f>
        <v>149.683535</v>
      </c>
      <c r="E40" s="14">
        <f t="shared" si="42"/>
        <v>0</v>
      </c>
      <c r="F40" s="14">
        <f t="shared" si="42"/>
        <v>29505.61841</v>
      </c>
      <c r="H40" s="15" t="s">
        <v>44</v>
      </c>
      <c r="I40" s="15" t="s">
        <v>44</v>
      </c>
      <c r="J40" s="15">
        <v>2029.0</v>
      </c>
      <c r="K40" s="15">
        <v>149.683534967648</v>
      </c>
      <c r="L40" s="15">
        <v>0.0</v>
      </c>
      <c r="M40" s="15">
        <v>29505.6184128224</v>
      </c>
    </row>
    <row r="41">
      <c r="A41" s="1" t="str">
        <f t="shared" si="2"/>
        <v>Sea-cable</v>
      </c>
      <c r="B41" s="1">
        <f t="shared" si="3"/>
        <v>2030</v>
      </c>
      <c r="C41" s="1" t="str">
        <f t="shared" si="4"/>
        <v>Sea-cable2030</v>
      </c>
      <c r="D41" s="14">
        <f t="shared" ref="D41:F41" si="43">K41</f>
        <v>145.1756933</v>
      </c>
      <c r="E41" s="14">
        <f t="shared" si="43"/>
        <v>0</v>
      </c>
      <c r="F41" s="14">
        <f t="shared" si="43"/>
        <v>28617.03266</v>
      </c>
      <c r="H41" s="15" t="s">
        <v>44</v>
      </c>
      <c r="I41" s="15" t="s">
        <v>44</v>
      </c>
      <c r="J41" s="15">
        <v>2030.0</v>
      </c>
      <c r="K41" s="15">
        <v>145.175693270589</v>
      </c>
      <c r="L41" s="15">
        <v>0.0</v>
      </c>
      <c r="M41" s="15">
        <v>28617.0326574982</v>
      </c>
    </row>
    <row r="42">
      <c r="A42" s="1" t="str">
        <f t="shared" si="2"/>
        <v>Diesel</v>
      </c>
      <c r="B42" s="1">
        <f t="shared" si="3"/>
        <v>2021</v>
      </c>
      <c r="C42" s="1" t="str">
        <f t="shared" si="4"/>
        <v>Diesel2021</v>
      </c>
      <c r="D42" s="14">
        <f t="shared" ref="D42:F42" si="44">K42</f>
        <v>1.181698</v>
      </c>
      <c r="E42" s="14">
        <f t="shared" si="44"/>
        <v>0</v>
      </c>
      <c r="F42" s="14">
        <f t="shared" si="44"/>
        <v>972.4192842</v>
      </c>
      <c r="H42" s="15" t="s">
        <v>45</v>
      </c>
      <c r="I42" s="15" t="s">
        <v>45</v>
      </c>
      <c r="J42" s="15">
        <v>2021.0</v>
      </c>
      <c r="K42" s="15">
        <v>1.181698</v>
      </c>
      <c r="L42" s="15">
        <v>0.0</v>
      </c>
      <c r="M42" s="15">
        <v>972.4192842</v>
      </c>
    </row>
    <row r="43">
      <c r="A43" s="1" t="str">
        <f t="shared" si="2"/>
        <v>Diesel</v>
      </c>
      <c r="B43" s="1">
        <f t="shared" si="3"/>
        <v>2022</v>
      </c>
      <c r="C43" s="1" t="str">
        <f t="shared" si="4"/>
        <v>Diesel2022</v>
      </c>
      <c r="D43" s="14">
        <f t="shared" ref="D43:F43" si="45">K43</f>
        <v>1.360541</v>
      </c>
      <c r="E43" s="14">
        <f t="shared" si="45"/>
        <v>0</v>
      </c>
      <c r="F43" s="14">
        <f t="shared" si="45"/>
        <v>1119.589189</v>
      </c>
      <c r="H43" s="15" t="s">
        <v>45</v>
      </c>
      <c r="I43" s="15" t="s">
        <v>45</v>
      </c>
      <c r="J43" s="15">
        <v>2022.0</v>
      </c>
      <c r="K43" s="15">
        <v>1.36054099999999</v>
      </c>
      <c r="L43" s="15">
        <v>0.0</v>
      </c>
      <c r="M43" s="15">
        <v>1119.5891889</v>
      </c>
    </row>
    <row r="44">
      <c r="A44" s="1" t="str">
        <f t="shared" si="2"/>
        <v>Fueloil</v>
      </c>
      <c r="B44" s="1">
        <f t="shared" si="3"/>
        <v>2021</v>
      </c>
      <c r="C44" s="1" t="str">
        <f t="shared" si="4"/>
        <v>Fueloil2021</v>
      </c>
      <c r="D44" s="14">
        <f t="shared" ref="D44:F44" si="46">K44</f>
        <v>45.401741</v>
      </c>
      <c r="E44" s="14">
        <f t="shared" si="46"/>
        <v>0</v>
      </c>
      <c r="F44" s="14">
        <f t="shared" si="46"/>
        <v>39277.04614</v>
      </c>
      <c r="H44" s="15" t="s">
        <v>46</v>
      </c>
      <c r="I44" s="15" t="s">
        <v>46</v>
      </c>
      <c r="J44" s="15">
        <v>2021.0</v>
      </c>
      <c r="K44" s="15">
        <v>45.401741</v>
      </c>
      <c r="L44" s="15">
        <v>0.0</v>
      </c>
      <c r="M44" s="15">
        <v>39277.0461391</v>
      </c>
    </row>
    <row r="45">
      <c r="A45" s="1" t="str">
        <f t="shared" si="2"/>
        <v>Fueloil</v>
      </c>
      <c r="B45" s="1">
        <f t="shared" si="3"/>
        <v>2022</v>
      </c>
      <c r="C45" s="1" t="str">
        <f t="shared" si="4"/>
        <v>Fueloil2022</v>
      </c>
      <c r="D45" s="14">
        <f t="shared" ref="D45:F45" si="47">K45</f>
        <v>46.369057</v>
      </c>
      <c r="E45" s="14">
        <f t="shared" si="47"/>
        <v>0</v>
      </c>
      <c r="F45" s="14">
        <f t="shared" si="47"/>
        <v>40113.87121</v>
      </c>
      <c r="H45" s="15" t="s">
        <v>46</v>
      </c>
      <c r="I45" s="15" t="s">
        <v>46</v>
      </c>
      <c r="J45" s="15">
        <v>2022.0</v>
      </c>
      <c r="K45" s="15">
        <v>46.369057</v>
      </c>
      <c r="L45" s="15">
        <v>0.0</v>
      </c>
      <c r="M45" s="15">
        <v>40113.8712106999</v>
      </c>
    </row>
    <row r="46">
      <c r="A46" s="1" t="str">
        <f t="shared" si="2"/>
        <v>Wind</v>
      </c>
      <c r="B46" s="1">
        <f t="shared" si="3"/>
        <v>2021</v>
      </c>
      <c r="C46" s="1" t="str">
        <f t="shared" si="4"/>
        <v>Wind2021</v>
      </c>
      <c r="D46" s="14">
        <f t="shared" ref="D46:F46" si="48">K46</f>
        <v>6.116768</v>
      </c>
      <c r="E46" s="14">
        <f t="shared" si="48"/>
        <v>0</v>
      </c>
      <c r="F46" s="14">
        <f t="shared" si="48"/>
        <v>0</v>
      </c>
      <c r="H46" s="15" t="s">
        <v>47</v>
      </c>
      <c r="I46" s="15" t="s">
        <v>48</v>
      </c>
      <c r="J46" s="15">
        <v>2021.0</v>
      </c>
      <c r="K46" s="15">
        <v>6.11676799999995</v>
      </c>
      <c r="L46" s="15">
        <v>0.0</v>
      </c>
      <c r="M46" s="15">
        <v>0.0</v>
      </c>
    </row>
    <row r="47">
      <c r="A47" s="1" t="str">
        <f t="shared" si="2"/>
        <v>Wind</v>
      </c>
      <c r="B47" s="1">
        <f t="shared" si="3"/>
        <v>2022</v>
      </c>
      <c r="C47" s="1" t="str">
        <f t="shared" si="4"/>
        <v>Wind2022</v>
      </c>
      <c r="D47" s="14">
        <f t="shared" ref="D47:F47" si="49">K47</f>
        <v>5.6797475</v>
      </c>
      <c r="E47" s="14">
        <f t="shared" si="49"/>
        <v>0</v>
      </c>
      <c r="F47" s="14">
        <f t="shared" si="49"/>
        <v>0</v>
      </c>
      <c r="H47" s="15" t="s">
        <v>47</v>
      </c>
      <c r="I47" s="15" t="s">
        <v>48</v>
      </c>
      <c r="J47" s="15">
        <v>2022.0</v>
      </c>
      <c r="K47" s="15">
        <v>5.67974749999996</v>
      </c>
      <c r="L47" s="15">
        <v>0.0</v>
      </c>
      <c r="M47" s="15">
        <v>0.0</v>
      </c>
    </row>
    <row r="48">
      <c r="A48" s="1" t="str">
        <f t="shared" si="2"/>
        <v>Wind</v>
      </c>
      <c r="B48" s="1">
        <f t="shared" si="3"/>
        <v>2023</v>
      </c>
      <c r="C48" s="1" t="str">
        <f t="shared" si="4"/>
        <v>Wind2023</v>
      </c>
      <c r="D48" s="14">
        <f t="shared" ref="D48:F48" si="50">K48</f>
        <v>5.999028</v>
      </c>
      <c r="E48" s="14">
        <f t="shared" si="50"/>
        <v>0</v>
      </c>
      <c r="F48" s="14">
        <f t="shared" si="50"/>
        <v>0</v>
      </c>
      <c r="H48" s="15" t="s">
        <v>47</v>
      </c>
      <c r="I48" s="15" t="s">
        <v>48</v>
      </c>
      <c r="J48" s="15">
        <v>2023.0</v>
      </c>
      <c r="K48" s="15">
        <v>5.99902799999996</v>
      </c>
      <c r="L48" s="15">
        <v>0.0</v>
      </c>
      <c r="M48" s="15">
        <v>0.0</v>
      </c>
    </row>
    <row r="49">
      <c r="A49" s="1" t="str">
        <f t="shared" si="2"/>
        <v>Wind</v>
      </c>
      <c r="B49" s="1">
        <f t="shared" si="3"/>
        <v>2024</v>
      </c>
      <c r="C49" s="1" t="str">
        <f t="shared" si="4"/>
        <v>Wind2024</v>
      </c>
      <c r="D49" s="14">
        <f t="shared" ref="D49:F49" si="51">K49</f>
        <v>5.692736</v>
      </c>
      <c r="E49" s="14">
        <f t="shared" si="51"/>
        <v>0</v>
      </c>
      <c r="F49" s="14">
        <f t="shared" si="51"/>
        <v>0</v>
      </c>
      <c r="H49" s="15" t="s">
        <v>47</v>
      </c>
      <c r="I49" s="15" t="s">
        <v>48</v>
      </c>
      <c r="J49" s="15">
        <v>2024.0</v>
      </c>
      <c r="K49" s="15">
        <v>5.69273599999995</v>
      </c>
      <c r="L49" s="15">
        <v>0.0</v>
      </c>
      <c r="M49" s="15">
        <v>0.0</v>
      </c>
    </row>
    <row r="50">
      <c r="A50" s="1" t="str">
        <f t="shared" si="2"/>
        <v>Wind</v>
      </c>
      <c r="B50" s="1">
        <f t="shared" si="3"/>
        <v>2025</v>
      </c>
      <c r="C50" s="1" t="str">
        <f t="shared" si="4"/>
        <v>Wind2025</v>
      </c>
      <c r="D50" s="14">
        <f t="shared" ref="D50:F50" si="52">K50</f>
        <v>5.820590794</v>
      </c>
      <c r="E50" s="14">
        <f t="shared" si="52"/>
        <v>0</v>
      </c>
      <c r="F50" s="14">
        <f t="shared" si="52"/>
        <v>0</v>
      </c>
      <c r="H50" s="15" t="s">
        <v>47</v>
      </c>
      <c r="I50" s="15" t="s">
        <v>48</v>
      </c>
      <c r="J50" s="15">
        <v>2025.0</v>
      </c>
      <c r="K50" s="15">
        <v>5.8205907941176</v>
      </c>
      <c r="L50" s="15">
        <v>0.0</v>
      </c>
      <c r="M50" s="15">
        <v>0.0</v>
      </c>
    </row>
    <row r="51">
      <c r="A51" s="1" t="str">
        <f t="shared" si="2"/>
        <v>Wind</v>
      </c>
      <c r="B51" s="1">
        <f t="shared" si="3"/>
        <v>2026</v>
      </c>
      <c r="C51" s="1" t="str">
        <f t="shared" si="4"/>
        <v>Wind2026</v>
      </c>
      <c r="D51" s="14">
        <f t="shared" ref="D51:F51" si="53">K51</f>
        <v>5.506816</v>
      </c>
      <c r="E51" s="14">
        <f t="shared" si="53"/>
        <v>0</v>
      </c>
      <c r="F51" s="14">
        <f t="shared" si="53"/>
        <v>0</v>
      </c>
      <c r="H51" s="15" t="s">
        <v>47</v>
      </c>
      <c r="I51" s="15" t="s">
        <v>48</v>
      </c>
      <c r="J51" s="15">
        <v>2026.0</v>
      </c>
      <c r="K51" s="15">
        <v>5.50681599999996</v>
      </c>
      <c r="L51" s="15">
        <v>0.0</v>
      </c>
      <c r="M51" s="15">
        <v>0.0</v>
      </c>
    </row>
    <row r="52">
      <c r="A52" s="1" t="str">
        <f t="shared" si="2"/>
        <v>Wind</v>
      </c>
      <c r="B52" s="1">
        <f t="shared" si="3"/>
        <v>2027</v>
      </c>
      <c r="C52" s="1" t="str">
        <f t="shared" si="4"/>
        <v>Wind2027</v>
      </c>
      <c r="D52" s="14">
        <f t="shared" ref="D52:F52" si="54">K52</f>
        <v>5.433568</v>
      </c>
      <c r="E52" s="14">
        <f t="shared" si="54"/>
        <v>0</v>
      </c>
      <c r="F52" s="14">
        <f t="shared" si="54"/>
        <v>0</v>
      </c>
      <c r="H52" s="15" t="s">
        <v>47</v>
      </c>
      <c r="I52" s="15" t="s">
        <v>48</v>
      </c>
      <c r="J52" s="15">
        <v>2027.0</v>
      </c>
      <c r="K52" s="15">
        <v>5.43356799999995</v>
      </c>
      <c r="L52" s="15">
        <v>0.0</v>
      </c>
      <c r="M52" s="15">
        <v>0.0</v>
      </c>
    </row>
    <row r="53">
      <c r="A53" s="1" t="str">
        <f t="shared" si="2"/>
        <v>Wind</v>
      </c>
      <c r="B53" s="1">
        <f t="shared" si="3"/>
        <v>2028</v>
      </c>
      <c r="C53" s="1" t="str">
        <f t="shared" si="4"/>
        <v>Wind2028</v>
      </c>
      <c r="D53" s="14">
        <f t="shared" ref="D53:F53" si="55">K53</f>
        <v>5.363232</v>
      </c>
      <c r="E53" s="14">
        <f t="shared" si="55"/>
        <v>0</v>
      </c>
      <c r="F53" s="14">
        <f t="shared" si="55"/>
        <v>0</v>
      </c>
      <c r="H53" s="15" t="s">
        <v>47</v>
      </c>
      <c r="I53" s="15" t="s">
        <v>48</v>
      </c>
      <c r="J53" s="15">
        <v>2028.0</v>
      </c>
      <c r="K53" s="15">
        <v>5.36323199999996</v>
      </c>
      <c r="L53" s="15">
        <v>0.0</v>
      </c>
      <c r="M53" s="15">
        <v>0.0</v>
      </c>
    </row>
    <row r="54">
      <c r="A54" s="1" t="str">
        <f t="shared" si="2"/>
        <v>Natural gas</v>
      </c>
      <c r="B54" s="1">
        <f t="shared" si="3"/>
        <v>2021</v>
      </c>
      <c r="C54" s="1" t="str">
        <f t="shared" si="4"/>
        <v>Natural gas2021</v>
      </c>
      <c r="D54" s="14">
        <f t="shared" ref="D54:F54" si="56">K54</f>
        <v>0</v>
      </c>
      <c r="E54" s="14">
        <f t="shared" si="56"/>
        <v>0</v>
      </c>
      <c r="F54" s="14">
        <f t="shared" si="56"/>
        <v>0</v>
      </c>
      <c r="H54" s="15" t="s">
        <v>49</v>
      </c>
      <c r="I54" s="15" t="s">
        <v>50</v>
      </c>
      <c r="J54" s="15">
        <v>2021.0</v>
      </c>
      <c r="K54" s="15">
        <v>0.0</v>
      </c>
      <c r="L54" s="15">
        <v>0.0</v>
      </c>
      <c r="M54" s="15">
        <v>0.0</v>
      </c>
    </row>
    <row r="55">
      <c r="A55" s="1" t="str">
        <f t="shared" si="2"/>
        <v>Natural gas</v>
      </c>
      <c r="B55" s="1">
        <f t="shared" si="3"/>
        <v>2022</v>
      </c>
      <c r="C55" s="1" t="str">
        <f t="shared" si="4"/>
        <v>Natural gas2022</v>
      </c>
      <c r="D55" s="14">
        <f t="shared" ref="D55:F55" si="57">K55</f>
        <v>0</v>
      </c>
      <c r="E55" s="14">
        <f t="shared" si="57"/>
        <v>0</v>
      </c>
      <c r="F55" s="14">
        <f t="shared" si="57"/>
        <v>0</v>
      </c>
      <c r="H55" s="15" t="s">
        <v>49</v>
      </c>
      <c r="I55" s="15" t="s">
        <v>50</v>
      </c>
      <c r="J55" s="15">
        <v>2022.0</v>
      </c>
      <c r="K55" s="15">
        <v>0.0</v>
      </c>
      <c r="L55" s="15">
        <v>0.0</v>
      </c>
      <c r="M55" s="15">
        <v>0.0</v>
      </c>
    </row>
    <row r="56">
      <c r="A56" s="1" t="str">
        <f t="shared" si="2"/>
        <v>Natural gas</v>
      </c>
      <c r="B56" s="1">
        <f t="shared" si="3"/>
        <v>2023</v>
      </c>
      <c r="C56" s="1" t="str">
        <f t="shared" si="4"/>
        <v>Natural gas2023</v>
      </c>
      <c r="D56" s="14">
        <f t="shared" ref="D56:F56" si="58">K56</f>
        <v>50.61357</v>
      </c>
      <c r="E56" s="14">
        <f t="shared" si="58"/>
        <v>367454.5182</v>
      </c>
      <c r="F56" s="14">
        <f t="shared" si="58"/>
        <v>26577.18561</v>
      </c>
      <c r="H56" s="15" t="s">
        <v>49</v>
      </c>
      <c r="I56" s="15" t="s">
        <v>50</v>
      </c>
      <c r="J56" s="15">
        <v>2023.0</v>
      </c>
      <c r="K56" s="15">
        <v>50.61357</v>
      </c>
      <c r="L56" s="15">
        <v>367454.5182</v>
      </c>
      <c r="M56" s="15">
        <v>26577.1856069999</v>
      </c>
    </row>
    <row r="57">
      <c r="A57" s="1" t="str">
        <f t="shared" si="2"/>
        <v>Natural gas</v>
      </c>
      <c r="B57" s="1">
        <f t="shared" si="3"/>
        <v>2024</v>
      </c>
      <c r="C57" s="1" t="str">
        <f t="shared" si="4"/>
        <v>Natural gas2024</v>
      </c>
      <c r="D57" s="14">
        <f t="shared" ref="D57:F57" si="59">K57</f>
        <v>46.1762805</v>
      </c>
      <c r="E57" s="14">
        <f t="shared" si="59"/>
        <v>335239.7964</v>
      </c>
      <c r="F57" s="14">
        <f t="shared" si="59"/>
        <v>24247.16489</v>
      </c>
      <c r="H57" s="15" t="s">
        <v>49</v>
      </c>
      <c r="I57" s="15" t="s">
        <v>50</v>
      </c>
      <c r="J57" s="15">
        <v>2024.0</v>
      </c>
      <c r="K57" s="15">
        <v>46.1762805</v>
      </c>
      <c r="L57" s="15">
        <v>335239.796429999</v>
      </c>
      <c r="M57" s="15">
        <v>24247.1648905499</v>
      </c>
    </row>
    <row r="58">
      <c r="A58" s="1" t="str">
        <f t="shared" si="2"/>
        <v>Natural gas</v>
      </c>
      <c r="B58" s="1">
        <f t="shared" si="3"/>
        <v>2025</v>
      </c>
      <c r="C58" s="1" t="str">
        <f t="shared" si="4"/>
        <v>Natural gas2025</v>
      </c>
      <c r="D58" s="14">
        <f t="shared" ref="D58:F58" si="60">K58</f>
        <v>48.41806883</v>
      </c>
      <c r="E58" s="14">
        <f t="shared" si="60"/>
        <v>351515.1797</v>
      </c>
      <c r="F58" s="14">
        <f t="shared" si="60"/>
        <v>25424.32794</v>
      </c>
      <c r="H58" s="15" t="s">
        <v>49</v>
      </c>
      <c r="I58" s="15" t="s">
        <v>50</v>
      </c>
      <c r="J58" s="15">
        <v>2025.0</v>
      </c>
      <c r="K58" s="15">
        <v>48.418068825</v>
      </c>
      <c r="L58" s="15">
        <v>351515.1796695</v>
      </c>
      <c r="M58" s="15">
        <v>25424.3279400075</v>
      </c>
    </row>
    <row r="59">
      <c r="A59" s="1" t="str">
        <f t="shared" si="2"/>
        <v>Natural gas</v>
      </c>
      <c r="B59" s="1">
        <f t="shared" si="3"/>
        <v>2026</v>
      </c>
      <c r="C59" s="1" t="str">
        <f t="shared" si="4"/>
        <v>Natural gas2026</v>
      </c>
      <c r="D59" s="14">
        <f t="shared" ref="D59:F59" si="61">K59</f>
        <v>41.0368665</v>
      </c>
      <c r="E59" s="14">
        <f t="shared" si="61"/>
        <v>297927.6508</v>
      </c>
      <c r="F59" s="14">
        <f t="shared" si="61"/>
        <v>21548.4586</v>
      </c>
      <c r="H59" s="15" t="s">
        <v>49</v>
      </c>
      <c r="I59" s="15" t="s">
        <v>50</v>
      </c>
      <c r="J59" s="15">
        <v>2026.0</v>
      </c>
      <c r="K59" s="15">
        <v>41.0368664999999</v>
      </c>
      <c r="L59" s="15">
        <v>297927.650789999</v>
      </c>
      <c r="M59" s="15">
        <v>21548.4585991499</v>
      </c>
    </row>
    <row r="60">
      <c r="A60" s="1" t="str">
        <f t="shared" si="2"/>
        <v>Natural gas</v>
      </c>
      <c r="B60" s="1">
        <f t="shared" si="3"/>
        <v>2027</v>
      </c>
      <c r="C60" s="1" t="str">
        <f t="shared" si="4"/>
        <v>Natural gas2027</v>
      </c>
      <c r="D60" s="14">
        <f t="shared" ref="D60:F60" si="62">K60</f>
        <v>43.61684618</v>
      </c>
      <c r="E60" s="14">
        <f t="shared" si="62"/>
        <v>316658.3032</v>
      </c>
      <c r="F60" s="14">
        <f t="shared" si="62"/>
        <v>22903.20593</v>
      </c>
      <c r="H60" s="15" t="s">
        <v>49</v>
      </c>
      <c r="I60" s="15" t="s">
        <v>50</v>
      </c>
      <c r="J60" s="15">
        <v>2027.0</v>
      </c>
      <c r="K60" s="15">
        <v>43.616846175</v>
      </c>
      <c r="L60" s="15">
        <v>316658.3032305</v>
      </c>
      <c r="M60" s="15">
        <v>22903.2059264925</v>
      </c>
    </row>
    <row r="61">
      <c r="A61" s="1" t="str">
        <f t="shared" si="2"/>
        <v>Natural gas</v>
      </c>
      <c r="B61" s="1">
        <f t="shared" si="3"/>
        <v>2028</v>
      </c>
      <c r="C61" s="1" t="str">
        <f t="shared" si="4"/>
        <v>Natural gas2028</v>
      </c>
      <c r="D61" s="14">
        <f t="shared" ref="D61:F61" si="63">K61</f>
        <v>45.70968605</v>
      </c>
      <c r="E61" s="14">
        <f t="shared" si="63"/>
        <v>331852.3207</v>
      </c>
      <c r="F61" s="14">
        <f t="shared" si="63"/>
        <v>24002.15614</v>
      </c>
      <c r="H61" s="15" t="s">
        <v>49</v>
      </c>
      <c r="I61" s="15" t="s">
        <v>50</v>
      </c>
      <c r="J61" s="15">
        <v>2028.0</v>
      </c>
      <c r="K61" s="15">
        <v>45.70968605</v>
      </c>
      <c r="L61" s="15">
        <v>331852.320722999</v>
      </c>
      <c r="M61" s="15">
        <v>24002.1561448549</v>
      </c>
    </row>
    <row r="62">
      <c r="A62" s="1" t="str">
        <f t="shared" si="2"/>
        <v>Natural gas</v>
      </c>
      <c r="B62" s="1">
        <f t="shared" si="3"/>
        <v>2029</v>
      </c>
      <c r="C62" s="1" t="str">
        <f t="shared" si="4"/>
        <v>Natural gas2029</v>
      </c>
      <c r="D62" s="14">
        <f t="shared" ref="D62:F62" si="64">K62</f>
        <v>47.2294116</v>
      </c>
      <c r="E62" s="14">
        <f t="shared" si="64"/>
        <v>342885.5282</v>
      </c>
      <c r="F62" s="14">
        <f t="shared" si="64"/>
        <v>24800.16403</v>
      </c>
      <c r="H62" s="15" t="s">
        <v>49</v>
      </c>
      <c r="I62" s="15" t="s">
        <v>50</v>
      </c>
      <c r="J62" s="15">
        <v>2029.0</v>
      </c>
      <c r="K62" s="15">
        <v>47.2294115999999</v>
      </c>
      <c r="L62" s="15">
        <v>342885.528215999</v>
      </c>
      <c r="M62" s="15">
        <v>24800.1640311599</v>
      </c>
    </row>
    <row r="63">
      <c r="A63" s="1" t="str">
        <f t="shared" si="2"/>
        <v>Natural gas</v>
      </c>
      <c r="B63" s="1">
        <f t="shared" si="3"/>
        <v>2030</v>
      </c>
      <c r="C63" s="1" t="str">
        <f t="shared" si="4"/>
        <v>Natural gas2030</v>
      </c>
      <c r="D63" s="14">
        <f t="shared" ref="D63:F63" si="65">K63</f>
        <v>47.2101448</v>
      </c>
      <c r="E63" s="14">
        <f t="shared" si="65"/>
        <v>342745.6512</v>
      </c>
      <c r="F63" s="14">
        <f t="shared" si="65"/>
        <v>24790.04703</v>
      </c>
      <c r="H63" s="15" t="s">
        <v>49</v>
      </c>
      <c r="I63" s="15" t="s">
        <v>50</v>
      </c>
      <c r="J63" s="15">
        <v>2030.0</v>
      </c>
      <c r="K63" s="15">
        <v>47.2101448</v>
      </c>
      <c r="L63" s="15">
        <v>342745.651248</v>
      </c>
      <c r="M63" s="15">
        <v>24790.0470344799</v>
      </c>
    </row>
    <row r="64">
      <c r="A64" s="1" t="str">
        <f t="shared" si="2"/>
        <v>Solar</v>
      </c>
      <c r="B64" s="1">
        <f t="shared" si="3"/>
        <v>2021</v>
      </c>
      <c r="C64" s="1" t="str">
        <f t="shared" si="4"/>
        <v>Solar2021</v>
      </c>
      <c r="D64" s="14">
        <f t="shared" ref="D64:F64" si="66">K64</f>
        <v>7.839825</v>
      </c>
      <c r="E64" s="14">
        <f t="shared" si="66"/>
        <v>0</v>
      </c>
      <c r="F64" s="14">
        <f t="shared" si="66"/>
        <v>0</v>
      </c>
      <c r="H64" s="15" t="s">
        <v>51</v>
      </c>
      <c r="I64" s="15" t="s">
        <v>52</v>
      </c>
      <c r="J64" s="15">
        <v>2021.0</v>
      </c>
      <c r="K64" s="15">
        <v>7.839825</v>
      </c>
      <c r="L64" s="15">
        <v>0.0</v>
      </c>
      <c r="M64" s="15">
        <v>0.0</v>
      </c>
    </row>
    <row r="65">
      <c r="A65" s="1" t="str">
        <f t="shared" si="2"/>
        <v>Solar</v>
      </c>
      <c r="B65" s="1">
        <f t="shared" si="3"/>
        <v>2022</v>
      </c>
      <c r="C65" s="1" t="str">
        <f t="shared" si="4"/>
        <v>Solar2022</v>
      </c>
      <c r="D65" s="14">
        <f t="shared" ref="D65:F65" si="67">K65</f>
        <v>7.346633</v>
      </c>
      <c r="E65" s="14">
        <f t="shared" si="67"/>
        <v>0</v>
      </c>
      <c r="F65" s="14">
        <f t="shared" si="67"/>
        <v>0</v>
      </c>
      <c r="H65" s="15" t="s">
        <v>51</v>
      </c>
      <c r="I65" s="15" t="s">
        <v>52</v>
      </c>
      <c r="J65" s="15">
        <v>2022.0</v>
      </c>
      <c r="K65" s="15">
        <v>7.346633</v>
      </c>
      <c r="L65" s="15">
        <v>0.0</v>
      </c>
      <c r="M65" s="15">
        <v>0.0</v>
      </c>
    </row>
    <row r="66">
      <c r="A66" s="1" t="str">
        <f t="shared" si="2"/>
        <v>Solar</v>
      </c>
      <c r="B66" s="1">
        <f t="shared" si="3"/>
        <v>2023</v>
      </c>
      <c r="C66" s="1" t="str">
        <f t="shared" si="4"/>
        <v>Solar2023</v>
      </c>
      <c r="D66" s="14">
        <f t="shared" ref="D66:F66" si="68">K66</f>
        <v>7.852572</v>
      </c>
      <c r="E66" s="14">
        <f t="shared" si="68"/>
        <v>0</v>
      </c>
      <c r="F66" s="14">
        <f t="shared" si="68"/>
        <v>0</v>
      </c>
      <c r="H66" s="15" t="s">
        <v>51</v>
      </c>
      <c r="I66" s="15" t="s">
        <v>52</v>
      </c>
      <c r="J66" s="15">
        <v>2023.0</v>
      </c>
      <c r="K66" s="15">
        <v>7.85257200000001</v>
      </c>
      <c r="L66" s="15">
        <v>0.0</v>
      </c>
      <c r="M66" s="15">
        <v>0.0</v>
      </c>
    </row>
    <row r="67">
      <c r="A67" s="1" t="str">
        <f t="shared" si="2"/>
        <v>Solar</v>
      </c>
      <c r="B67" s="1">
        <f t="shared" si="3"/>
        <v>2024</v>
      </c>
      <c r="C67" s="1" t="str">
        <f t="shared" si="4"/>
        <v>Solar2024</v>
      </c>
      <c r="D67" s="14">
        <f t="shared" ref="D67:F67" si="69">K67</f>
        <v>7.229222</v>
      </c>
      <c r="E67" s="14">
        <f t="shared" si="69"/>
        <v>0</v>
      </c>
      <c r="F67" s="14">
        <f t="shared" si="69"/>
        <v>0</v>
      </c>
      <c r="H67" s="15" t="s">
        <v>51</v>
      </c>
      <c r="I67" s="15" t="s">
        <v>52</v>
      </c>
      <c r="J67" s="15">
        <v>2024.0</v>
      </c>
      <c r="K67" s="15">
        <v>7.229222</v>
      </c>
      <c r="L67" s="15">
        <v>0.0</v>
      </c>
      <c r="M67" s="15">
        <v>0.0</v>
      </c>
    </row>
    <row r="68">
      <c r="A68" s="1" t="str">
        <f t="shared" si="2"/>
        <v>Solar</v>
      </c>
      <c r="B68" s="1">
        <f t="shared" si="3"/>
        <v>2025</v>
      </c>
      <c r="C68" s="1" t="str">
        <f t="shared" si="4"/>
        <v>Solar2025</v>
      </c>
      <c r="D68" s="14">
        <f t="shared" ref="D68:F68" si="70">K68</f>
        <v>7.474200588</v>
      </c>
      <c r="E68" s="14">
        <f t="shared" si="70"/>
        <v>0</v>
      </c>
      <c r="F68" s="14">
        <f t="shared" si="70"/>
        <v>0</v>
      </c>
      <c r="H68" s="15" t="s">
        <v>51</v>
      </c>
      <c r="I68" s="15" t="s">
        <v>52</v>
      </c>
      <c r="J68" s="15">
        <v>2025.0</v>
      </c>
      <c r="K68" s="15">
        <v>7.47420058823529</v>
      </c>
      <c r="L68" s="15">
        <v>0.0</v>
      </c>
      <c r="M68" s="15">
        <v>0.0</v>
      </c>
    </row>
    <row r="69">
      <c r="A69" s="1" t="str">
        <f t="shared" si="2"/>
        <v>Solar</v>
      </c>
      <c r="B69" s="1">
        <f t="shared" si="3"/>
        <v>2026</v>
      </c>
      <c r="C69" s="1" t="str">
        <f t="shared" si="4"/>
        <v>Solar2026</v>
      </c>
      <c r="D69" s="14">
        <f t="shared" ref="D69:F69" si="71">K69</f>
        <v>7.240835</v>
      </c>
      <c r="E69" s="14">
        <f t="shared" si="71"/>
        <v>0</v>
      </c>
      <c r="F69" s="14">
        <f t="shared" si="71"/>
        <v>0</v>
      </c>
      <c r="H69" s="15" t="s">
        <v>51</v>
      </c>
      <c r="I69" s="15" t="s">
        <v>52</v>
      </c>
      <c r="J69" s="15">
        <v>2026.0</v>
      </c>
      <c r="K69" s="15">
        <v>7.240835</v>
      </c>
      <c r="L69" s="15">
        <v>0.0</v>
      </c>
      <c r="M69" s="15">
        <v>0.0</v>
      </c>
    </row>
    <row r="70">
      <c r="A70" s="1" t="str">
        <f t="shared" si="2"/>
        <v>Solar</v>
      </c>
      <c r="B70" s="1">
        <f t="shared" si="3"/>
        <v>2027</v>
      </c>
      <c r="C70" s="1" t="str">
        <f t="shared" si="4"/>
        <v>Solar2027</v>
      </c>
      <c r="D70" s="14">
        <f t="shared" ref="D70:F70" si="72">K70</f>
        <v>7.1054725</v>
      </c>
      <c r="E70" s="14">
        <f t="shared" si="72"/>
        <v>0</v>
      </c>
      <c r="F70" s="14">
        <f t="shared" si="72"/>
        <v>0</v>
      </c>
      <c r="H70" s="15" t="s">
        <v>51</v>
      </c>
      <c r="I70" s="15" t="s">
        <v>52</v>
      </c>
      <c r="J70" s="15">
        <v>2027.0</v>
      </c>
      <c r="K70" s="15">
        <v>7.10547249999999</v>
      </c>
      <c r="L70" s="15">
        <v>0.0</v>
      </c>
      <c r="M70" s="15">
        <v>0.0</v>
      </c>
    </row>
    <row r="71">
      <c r="A71" s="1" t="str">
        <f t="shared" si="2"/>
        <v>Solar</v>
      </c>
      <c r="B71" s="1">
        <f t="shared" si="3"/>
        <v>2028</v>
      </c>
      <c r="C71" s="1" t="str">
        <f t="shared" si="4"/>
        <v>Solar2028</v>
      </c>
      <c r="D71" s="14">
        <f t="shared" ref="D71:F71" si="73">K71</f>
        <v>6.983822382</v>
      </c>
      <c r="E71" s="14">
        <f t="shared" si="73"/>
        <v>0</v>
      </c>
      <c r="F71" s="14">
        <f t="shared" si="73"/>
        <v>0</v>
      </c>
      <c r="H71" s="15" t="s">
        <v>51</v>
      </c>
      <c r="I71" s="15" t="s">
        <v>52</v>
      </c>
      <c r="J71" s="15">
        <v>2028.0</v>
      </c>
      <c r="K71" s="15">
        <v>6.98382238235294</v>
      </c>
      <c r="L71" s="15">
        <v>0.0</v>
      </c>
      <c r="M71" s="15">
        <v>0.0</v>
      </c>
    </row>
    <row r="72">
      <c r="A72" s="1" t="str">
        <f t="shared" si="2"/>
        <v>Solar</v>
      </c>
      <c r="B72" s="1">
        <f t="shared" si="3"/>
        <v>2029</v>
      </c>
      <c r="C72" s="1" t="str">
        <f t="shared" si="4"/>
        <v>Solar2029</v>
      </c>
      <c r="D72" s="14">
        <f t="shared" ref="D72:F72" si="74">K72</f>
        <v>7.150052</v>
      </c>
      <c r="E72" s="14">
        <f t="shared" si="74"/>
        <v>0</v>
      </c>
      <c r="F72" s="14">
        <f t="shared" si="74"/>
        <v>0</v>
      </c>
      <c r="H72" s="15" t="s">
        <v>51</v>
      </c>
      <c r="I72" s="15" t="s">
        <v>52</v>
      </c>
      <c r="J72" s="15">
        <v>2029.0</v>
      </c>
      <c r="K72" s="15">
        <v>7.150052</v>
      </c>
      <c r="L72" s="15">
        <v>0.0</v>
      </c>
      <c r="M72" s="15">
        <v>0.0</v>
      </c>
    </row>
    <row r="73">
      <c r="A73" s="1" t="str">
        <f t="shared" si="2"/>
        <v>Solar</v>
      </c>
      <c r="B73" s="1">
        <f t="shared" si="3"/>
        <v>2030</v>
      </c>
      <c r="C73" s="1" t="str">
        <f t="shared" si="4"/>
        <v>Solar2030</v>
      </c>
      <c r="D73" s="14">
        <f t="shared" ref="D73:F73" si="75">K73</f>
        <v>7.083986</v>
      </c>
      <c r="E73" s="14">
        <f t="shared" si="75"/>
        <v>0</v>
      </c>
      <c r="F73" s="14">
        <f t="shared" si="75"/>
        <v>0</v>
      </c>
      <c r="H73" s="15" t="s">
        <v>51</v>
      </c>
      <c r="I73" s="15" t="s">
        <v>52</v>
      </c>
      <c r="J73" s="15">
        <v>2030.0</v>
      </c>
      <c r="K73" s="15">
        <v>7.08398599999999</v>
      </c>
      <c r="L73" s="15">
        <v>0.0</v>
      </c>
      <c r="M73" s="15">
        <v>0.0</v>
      </c>
    </row>
    <row r="74">
      <c r="A74" s="1" t="str">
        <f t="shared" si="2"/>
        <v>Solar</v>
      </c>
      <c r="B74" s="1">
        <f t="shared" si="3"/>
        <v>2021</v>
      </c>
      <c r="C74" s="1" t="str">
        <f t="shared" si="4"/>
        <v>Solar2021</v>
      </c>
      <c r="D74" s="14">
        <f t="shared" ref="D74:F74" si="76">K74</f>
        <v>134.901123</v>
      </c>
      <c r="E74" s="14">
        <f t="shared" si="76"/>
        <v>0</v>
      </c>
      <c r="F74" s="14">
        <f t="shared" si="76"/>
        <v>0</v>
      </c>
      <c r="H74" s="15" t="s">
        <v>53</v>
      </c>
      <c r="I74" s="15" t="s">
        <v>52</v>
      </c>
      <c r="J74" s="15">
        <v>2021.0</v>
      </c>
      <c r="K74" s="15">
        <v>134.901123</v>
      </c>
      <c r="L74" s="15">
        <v>0.0</v>
      </c>
      <c r="M74" s="15">
        <v>0.0</v>
      </c>
    </row>
    <row r="75">
      <c r="A75" s="1" t="str">
        <f t="shared" si="2"/>
        <v>Solar</v>
      </c>
      <c r="B75" s="1">
        <f t="shared" si="3"/>
        <v>2022</v>
      </c>
      <c r="C75" s="1" t="str">
        <f t="shared" si="4"/>
        <v>Solar2022</v>
      </c>
      <c r="D75" s="14">
        <f t="shared" ref="D75:F75" si="77">K75</f>
        <v>138.044627</v>
      </c>
      <c r="E75" s="14">
        <f t="shared" si="77"/>
        <v>0</v>
      </c>
      <c r="F75" s="14">
        <f t="shared" si="77"/>
        <v>0</v>
      </c>
      <c r="H75" s="15" t="s">
        <v>53</v>
      </c>
      <c r="I75" s="15" t="s">
        <v>52</v>
      </c>
      <c r="J75" s="15">
        <v>2022.0</v>
      </c>
      <c r="K75" s="15">
        <v>138.044627</v>
      </c>
      <c r="L75" s="15">
        <v>0.0</v>
      </c>
      <c r="M75" s="15">
        <v>0.0</v>
      </c>
    </row>
    <row r="76">
      <c r="A76" s="1" t="str">
        <f t="shared" si="2"/>
        <v>Solar</v>
      </c>
      <c r="B76" s="1">
        <f t="shared" si="3"/>
        <v>2023</v>
      </c>
      <c r="C76" s="1" t="str">
        <f t="shared" si="4"/>
        <v>Solar2023</v>
      </c>
      <c r="D76" s="14">
        <f t="shared" ref="D76:F76" si="78">K76</f>
        <v>137.1760495</v>
      </c>
      <c r="E76" s="14">
        <f t="shared" si="78"/>
        <v>0</v>
      </c>
      <c r="F76" s="14">
        <f t="shared" si="78"/>
        <v>0</v>
      </c>
      <c r="H76" s="15" t="s">
        <v>53</v>
      </c>
      <c r="I76" s="15" t="s">
        <v>52</v>
      </c>
      <c r="J76" s="15">
        <v>2023.0</v>
      </c>
      <c r="K76" s="15">
        <v>137.1760495</v>
      </c>
      <c r="L76" s="15">
        <v>0.0</v>
      </c>
      <c r="M76" s="15">
        <v>0.0</v>
      </c>
    </row>
    <row r="77">
      <c r="A77" s="1" t="str">
        <f t="shared" si="2"/>
        <v>Solar</v>
      </c>
      <c r="B77" s="1">
        <f t="shared" si="3"/>
        <v>2024</v>
      </c>
      <c r="C77" s="1" t="str">
        <f t="shared" si="4"/>
        <v>Solar2024</v>
      </c>
      <c r="D77" s="14">
        <f t="shared" ref="D77:F77" si="79">K77</f>
        <v>134.174103</v>
      </c>
      <c r="E77" s="14">
        <f t="shared" si="79"/>
        <v>0</v>
      </c>
      <c r="F77" s="14">
        <f t="shared" si="79"/>
        <v>0</v>
      </c>
      <c r="H77" s="15" t="s">
        <v>53</v>
      </c>
      <c r="I77" s="15" t="s">
        <v>52</v>
      </c>
      <c r="J77" s="15">
        <v>2024.0</v>
      </c>
      <c r="K77" s="15">
        <v>134.174103</v>
      </c>
      <c r="L77" s="15">
        <v>0.0</v>
      </c>
      <c r="M77" s="15">
        <v>0.0</v>
      </c>
    </row>
    <row r="78">
      <c r="A78" s="1" t="str">
        <f t="shared" si="2"/>
        <v>Solar</v>
      </c>
      <c r="B78" s="1">
        <f t="shared" si="3"/>
        <v>2025</v>
      </c>
      <c r="C78" s="1" t="str">
        <f t="shared" si="4"/>
        <v>Solar2025</v>
      </c>
      <c r="D78" s="14">
        <f t="shared" ref="D78:F78" si="80">K78</f>
        <v>130.2744133</v>
      </c>
      <c r="E78" s="14">
        <f t="shared" si="80"/>
        <v>0</v>
      </c>
      <c r="F78" s="14">
        <f t="shared" si="80"/>
        <v>0</v>
      </c>
      <c r="H78" s="15" t="s">
        <v>53</v>
      </c>
      <c r="I78" s="15" t="s">
        <v>52</v>
      </c>
      <c r="J78" s="15">
        <v>2025.0</v>
      </c>
      <c r="K78" s="15">
        <v>130.274413294117</v>
      </c>
      <c r="L78" s="15">
        <v>0.0</v>
      </c>
      <c r="M78" s="15">
        <v>0.0</v>
      </c>
    </row>
    <row r="79">
      <c r="A79" s="1" t="str">
        <f t="shared" si="2"/>
        <v>Solar</v>
      </c>
      <c r="B79" s="1">
        <f t="shared" si="3"/>
        <v>2026</v>
      </c>
      <c r="C79" s="1" t="str">
        <f t="shared" si="4"/>
        <v>Solar2026</v>
      </c>
      <c r="D79" s="14">
        <f t="shared" ref="D79:F79" si="81">K79</f>
        <v>124.7538147</v>
      </c>
      <c r="E79" s="14">
        <f t="shared" si="81"/>
        <v>0</v>
      </c>
      <c r="F79" s="14">
        <f t="shared" si="81"/>
        <v>0</v>
      </c>
      <c r="H79" s="15" t="s">
        <v>53</v>
      </c>
      <c r="I79" s="15" t="s">
        <v>52</v>
      </c>
      <c r="J79" s="15">
        <v>2026.0</v>
      </c>
      <c r="K79" s="15">
        <v>124.753814705882</v>
      </c>
      <c r="L79" s="15">
        <v>0.0</v>
      </c>
      <c r="M79" s="15">
        <v>0.0</v>
      </c>
    </row>
    <row r="80">
      <c r="A80" s="1" t="str">
        <f t="shared" si="2"/>
        <v>Solar</v>
      </c>
      <c r="B80" s="1">
        <f t="shared" si="3"/>
        <v>2027</v>
      </c>
      <c r="C80" s="1" t="str">
        <f t="shared" si="4"/>
        <v>Solar2027</v>
      </c>
      <c r="D80" s="14">
        <f t="shared" ref="D80:F80" si="82">K80</f>
        <v>121.7597449</v>
      </c>
      <c r="E80" s="14">
        <f t="shared" si="82"/>
        <v>0</v>
      </c>
      <c r="F80" s="14">
        <f t="shared" si="82"/>
        <v>0</v>
      </c>
      <c r="H80" s="15" t="s">
        <v>53</v>
      </c>
      <c r="I80" s="15" t="s">
        <v>52</v>
      </c>
      <c r="J80" s="15">
        <v>2027.0</v>
      </c>
      <c r="K80" s="15">
        <v>121.759744852941</v>
      </c>
      <c r="L80" s="15">
        <v>0.0</v>
      </c>
      <c r="M80" s="15">
        <v>0.0</v>
      </c>
    </row>
    <row r="81">
      <c r="A81" s="1" t="str">
        <f t="shared" si="2"/>
        <v>Solar</v>
      </c>
      <c r="B81" s="1">
        <f t="shared" si="3"/>
        <v>2028</v>
      </c>
      <c r="C81" s="1" t="str">
        <f t="shared" si="4"/>
        <v>Solar2028</v>
      </c>
      <c r="D81" s="14">
        <f t="shared" ref="D81:F81" si="83">K81</f>
        <v>125.3233983</v>
      </c>
      <c r="E81" s="14">
        <f t="shared" si="83"/>
        <v>0</v>
      </c>
      <c r="F81" s="14">
        <f t="shared" si="83"/>
        <v>0</v>
      </c>
      <c r="H81" s="15" t="s">
        <v>53</v>
      </c>
      <c r="I81" s="15" t="s">
        <v>52</v>
      </c>
      <c r="J81" s="15">
        <v>2028.0</v>
      </c>
      <c r="K81" s="15">
        <v>125.323398292647</v>
      </c>
      <c r="L81" s="15">
        <v>0.0</v>
      </c>
      <c r="M81" s="15">
        <v>0.0</v>
      </c>
    </row>
    <row r="82">
      <c r="A82" s="1" t="str">
        <f t="shared" si="2"/>
        <v>Solar</v>
      </c>
      <c r="B82" s="1">
        <f t="shared" si="3"/>
        <v>2029</v>
      </c>
      <c r="C82" s="1" t="str">
        <f t="shared" si="4"/>
        <v>Solar2029</v>
      </c>
      <c r="D82" s="14">
        <f t="shared" ref="D82:F82" si="84">K82</f>
        <v>135.3886742</v>
      </c>
      <c r="E82" s="14">
        <f t="shared" si="84"/>
        <v>0</v>
      </c>
      <c r="F82" s="14">
        <f t="shared" si="84"/>
        <v>0</v>
      </c>
      <c r="H82" s="15" t="s">
        <v>53</v>
      </c>
      <c r="I82" s="15" t="s">
        <v>52</v>
      </c>
      <c r="J82" s="15">
        <v>2029.0</v>
      </c>
      <c r="K82" s="15">
        <v>135.388674235294</v>
      </c>
      <c r="L82" s="15">
        <v>0.0</v>
      </c>
      <c r="M82" s="15">
        <v>0.0</v>
      </c>
    </row>
    <row r="83">
      <c r="A83" s="1" t="str">
        <f t="shared" si="2"/>
        <v>Solar</v>
      </c>
      <c r="B83" s="1">
        <f t="shared" si="3"/>
        <v>2030</v>
      </c>
      <c r="C83" s="1" t="str">
        <f t="shared" si="4"/>
        <v>Solar2030</v>
      </c>
      <c r="D83" s="14">
        <f t="shared" ref="D83:F83" si="85">K83</f>
        <v>139.0688036</v>
      </c>
      <c r="E83" s="14">
        <f t="shared" si="85"/>
        <v>0</v>
      </c>
      <c r="F83" s="14">
        <f t="shared" si="85"/>
        <v>0</v>
      </c>
      <c r="H83" s="15" t="s">
        <v>53</v>
      </c>
      <c r="I83" s="15" t="s">
        <v>52</v>
      </c>
      <c r="J83" s="15">
        <v>2030.0</v>
      </c>
      <c r="K83" s="15">
        <v>139.068803588235</v>
      </c>
      <c r="L83" s="15">
        <v>0.0</v>
      </c>
      <c r="M83" s="15">
        <v>0.0</v>
      </c>
    </row>
    <row r="84">
      <c r="A84" s="1" t="str">
        <f t="shared" si="2"/>
        <v>Wind</v>
      </c>
      <c r="B84" s="1">
        <f t="shared" si="3"/>
        <v>2021</v>
      </c>
      <c r="C84" s="1" t="str">
        <f t="shared" si="4"/>
        <v>Wind2021</v>
      </c>
      <c r="D84" s="14">
        <f t="shared" ref="D84:F84" si="86">K84</f>
        <v>116.292764</v>
      </c>
      <c r="E84" s="14">
        <f t="shared" si="86"/>
        <v>0</v>
      </c>
      <c r="F84" s="14">
        <f t="shared" si="86"/>
        <v>0</v>
      </c>
      <c r="H84" s="15" t="s">
        <v>48</v>
      </c>
      <c r="I84" s="15" t="s">
        <v>48</v>
      </c>
      <c r="J84" s="15">
        <v>2021.0</v>
      </c>
      <c r="K84" s="15">
        <v>116.292764</v>
      </c>
      <c r="L84" s="15">
        <v>0.0</v>
      </c>
      <c r="M84" s="15">
        <v>0.0</v>
      </c>
    </row>
    <row r="85">
      <c r="A85" s="1" t="str">
        <f t="shared" si="2"/>
        <v>Wind</v>
      </c>
      <c r="B85" s="1">
        <f t="shared" si="3"/>
        <v>2022</v>
      </c>
      <c r="C85" s="1" t="str">
        <f t="shared" si="4"/>
        <v>Wind2022</v>
      </c>
      <c r="D85" s="14">
        <f t="shared" ref="D85:F85" si="87">K85</f>
        <v>122.544884</v>
      </c>
      <c r="E85" s="14">
        <f t="shared" si="87"/>
        <v>0</v>
      </c>
      <c r="F85" s="14">
        <f t="shared" si="87"/>
        <v>0</v>
      </c>
      <c r="H85" s="15" t="s">
        <v>48</v>
      </c>
      <c r="I85" s="15" t="s">
        <v>48</v>
      </c>
      <c r="J85" s="15">
        <v>2022.0</v>
      </c>
      <c r="K85" s="15">
        <v>122.544883999999</v>
      </c>
      <c r="L85" s="15">
        <v>0.0</v>
      </c>
      <c r="M85" s="15">
        <v>0.0</v>
      </c>
    </row>
    <row r="86">
      <c r="A86" s="1" t="str">
        <f t="shared" si="2"/>
        <v>Wind</v>
      </c>
      <c r="B86" s="1">
        <f t="shared" si="3"/>
        <v>2023</v>
      </c>
      <c r="C86" s="1" t="str">
        <f t="shared" si="4"/>
        <v>Wind2023</v>
      </c>
      <c r="D86" s="14">
        <f t="shared" ref="D86:F86" si="88">K86</f>
        <v>124.2058125</v>
      </c>
      <c r="E86" s="14">
        <f t="shared" si="88"/>
        <v>0</v>
      </c>
      <c r="F86" s="14">
        <f t="shared" si="88"/>
        <v>0</v>
      </c>
      <c r="H86" s="15" t="s">
        <v>48</v>
      </c>
      <c r="I86" s="15" t="s">
        <v>48</v>
      </c>
      <c r="J86" s="15">
        <v>2023.0</v>
      </c>
      <c r="K86" s="15">
        <v>124.2058125</v>
      </c>
      <c r="L86" s="15">
        <v>0.0</v>
      </c>
      <c r="M86" s="15">
        <v>0.0</v>
      </c>
    </row>
    <row r="87">
      <c r="A87" s="1" t="str">
        <f t="shared" si="2"/>
        <v>Wind</v>
      </c>
      <c r="B87" s="1">
        <f t="shared" si="3"/>
        <v>2024</v>
      </c>
      <c r="C87" s="1" t="str">
        <f t="shared" si="4"/>
        <v>Wind2024</v>
      </c>
      <c r="D87" s="14">
        <f t="shared" ref="D87:F87" si="89">K87</f>
        <v>155.934408</v>
      </c>
      <c r="E87" s="14">
        <f t="shared" si="89"/>
        <v>0</v>
      </c>
      <c r="F87" s="14">
        <f t="shared" si="89"/>
        <v>0</v>
      </c>
      <c r="H87" s="15" t="s">
        <v>48</v>
      </c>
      <c r="I87" s="15" t="s">
        <v>48</v>
      </c>
      <c r="J87" s="15">
        <v>2024.0</v>
      </c>
      <c r="K87" s="15">
        <v>155.934407999999</v>
      </c>
      <c r="L87" s="15">
        <v>0.0</v>
      </c>
      <c r="M87" s="15">
        <v>0.0</v>
      </c>
    </row>
    <row r="88">
      <c r="A88" s="1" t="str">
        <f t="shared" si="2"/>
        <v>Wind</v>
      </c>
      <c r="B88" s="1">
        <f t="shared" si="3"/>
        <v>2025</v>
      </c>
      <c r="C88" s="1" t="str">
        <f t="shared" si="4"/>
        <v>Wind2025</v>
      </c>
      <c r="D88" s="14">
        <f t="shared" ref="D88:F88" si="90">K88</f>
        <v>161.1512245</v>
      </c>
      <c r="E88" s="14">
        <f t="shared" si="90"/>
        <v>0</v>
      </c>
      <c r="F88" s="14">
        <f t="shared" si="90"/>
        <v>0</v>
      </c>
      <c r="H88" s="15" t="s">
        <v>48</v>
      </c>
      <c r="I88" s="15" t="s">
        <v>48</v>
      </c>
      <c r="J88" s="15">
        <v>2025.0</v>
      </c>
      <c r="K88" s="15">
        <v>161.1512245</v>
      </c>
      <c r="L88" s="15">
        <v>0.0</v>
      </c>
      <c r="M88" s="15">
        <v>0.0</v>
      </c>
    </row>
    <row r="89">
      <c r="A89" s="1" t="str">
        <f t="shared" si="2"/>
        <v>Wind</v>
      </c>
      <c r="B89" s="1">
        <f t="shared" si="3"/>
        <v>2026</v>
      </c>
      <c r="C89" s="1" t="str">
        <f t="shared" si="4"/>
        <v>Wind2026</v>
      </c>
      <c r="D89" s="14">
        <f t="shared" ref="D89:F89" si="91">K89</f>
        <v>204.8594899</v>
      </c>
      <c r="E89" s="14">
        <f t="shared" si="91"/>
        <v>0</v>
      </c>
      <c r="F89" s="14">
        <f t="shared" si="91"/>
        <v>0</v>
      </c>
      <c r="H89" s="15" t="s">
        <v>48</v>
      </c>
      <c r="I89" s="15" t="s">
        <v>48</v>
      </c>
      <c r="J89" s="15">
        <v>2026.0</v>
      </c>
      <c r="K89" s="15">
        <v>204.859489872059</v>
      </c>
      <c r="L89" s="15">
        <v>0.0</v>
      </c>
      <c r="M89" s="15">
        <v>0.0</v>
      </c>
    </row>
    <row r="90">
      <c r="A90" s="1" t="str">
        <f t="shared" si="2"/>
        <v>Wind</v>
      </c>
      <c r="B90" s="1">
        <f t="shared" si="3"/>
        <v>2027</v>
      </c>
      <c r="C90" s="1" t="str">
        <f t="shared" si="4"/>
        <v>Wind2027</v>
      </c>
      <c r="D90" s="14">
        <f t="shared" ref="D90:F90" si="92">K90</f>
        <v>211.1901081</v>
      </c>
      <c r="E90" s="14">
        <f t="shared" si="92"/>
        <v>0</v>
      </c>
      <c r="F90" s="14">
        <f t="shared" si="92"/>
        <v>0</v>
      </c>
      <c r="H90" s="15" t="s">
        <v>48</v>
      </c>
      <c r="I90" s="15" t="s">
        <v>48</v>
      </c>
      <c r="J90" s="15">
        <v>2027.0</v>
      </c>
      <c r="K90" s="15">
        <v>211.190108088235</v>
      </c>
      <c r="L90" s="15">
        <v>0.0</v>
      </c>
      <c r="M90" s="15">
        <v>0.0</v>
      </c>
    </row>
    <row r="91">
      <c r="A91" s="1" t="str">
        <f t="shared" si="2"/>
        <v>Wind</v>
      </c>
      <c r="B91" s="1">
        <f t="shared" si="3"/>
        <v>2028</v>
      </c>
      <c r="C91" s="1" t="str">
        <f t="shared" si="4"/>
        <v>Wind2028</v>
      </c>
      <c r="D91" s="14">
        <f t="shared" ref="D91:F91" si="93">K91</f>
        <v>211.8386066</v>
      </c>
      <c r="E91" s="14">
        <f t="shared" si="93"/>
        <v>0</v>
      </c>
      <c r="F91" s="14">
        <f t="shared" si="93"/>
        <v>0</v>
      </c>
      <c r="H91" s="15" t="s">
        <v>48</v>
      </c>
      <c r="I91" s="15" t="s">
        <v>48</v>
      </c>
      <c r="J91" s="15">
        <v>2028.0</v>
      </c>
      <c r="K91" s="15">
        <v>211.838606576471</v>
      </c>
      <c r="L91" s="15">
        <v>0.0</v>
      </c>
      <c r="M91" s="15">
        <v>0.0</v>
      </c>
    </row>
    <row r="92">
      <c r="A92" s="1" t="str">
        <f t="shared" si="2"/>
        <v>Wind</v>
      </c>
      <c r="B92" s="1">
        <f t="shared" si="3"/>
        <v>2029</v>
      </c>
      <c r="C92" s="1" t="str">
        <f t="shared" si="4"/>
        <v>Wind2029</v>
      </c>
      <c r="D92" s="14">
        <f t="shared" ref="D92:F92" si="94">K92</f>
        <v>216.508883</v>
      </c>
      <c r="E92" s="14">
        <f t="shared" si="94"/>
        <v>0</v>
      </c>
      <c r="F92" s="14">
        <f t="shared" si="94"/>
        <v>0</v>
      </c>
      <c r="H92" s="15" t="s">
        <v>48</v>
      </c>
      <c r="I92" s="15" t="s">
        <v>48</v>
      </c>
      <c r="J92" s="15">
        <v>2029.0</v>
      </c>
      <c r="K92" s="15">
        <v>216.508882985294</v>
      </c>
      <c r="L92" s="15">
        <v>0.0</v>
      </c>
      <c r="M92" s="15">
        <v>0.0</v>
      </c>
    </row>
    <row r="93">
      <c r="A93" s="1" t="str">
        <f t="shared" si="2"/>
        <v>Wind</v>
      </c>
      <c r="B93" s="1">
        <f t="shared" si="3"/>
        <v>2030</v>
      </c>
      <c r="C93" s="1" t="str">
        <f t="shared" si="4"/>
        <v>Wind2030</v>
      </c>
      <c r="D93" s="14">
        <f t="shared" ref="D93:F93" si="95">K93</f>
        <v>224.6827881</v>
      </c>
      <c r="E93" s="14">
        <f t="shared" si="95"/>
        <v>0</v>
      </c>
      <c r="F93" s="14">
        <f t="shared" si="95"/>
        <v>0</v>
      </c>
      <c r="H93" s="15" t="s">
        <v>48</v>
      </c>
      <c r="I93" s="15" t="s">
        <v>48</v>
      </c>
      <c r="J93" s="15">
        <v>2030.0</v>
      </c>
      <c r="K93" s="15">
        <v>224.68278805</v>
      </c>
      <c r="L93" s="15">
        <v>0.0</v>
      </c>
      <c r="M93" s="15">
        <v>0.0</v>
      </c>
    </row>
    <row r="94">
      <c r="D94" s="16"/>
    </row>
    <row r="95">
      <c r="D95" s="16"/>
    </row>
    <row r="96">
      <c r="D96" s="16"/>
    </row>
    <row r="97">
      <c r="D97" s="16"/>
    </row>
    <row r="98">
      <c r="D98" s="16"/>
    </row>
    <row r="99">
      <c r="D99" s="16"/>
    </row>
    <row r="100">
      <c r="D100" s="16"/>
    </row>
    <row r="101">
      <c r="D101" s="16"/>
    </row>
    <row r="102">
      <c r="D102" s="16"/>
    </row>
    <row r="103">
      <c r="D103" s="16"/>
    </row>
    <row r="104">
      <c r="D104" s="16"/>
    </row>
    <row r="105">
      <c r="D105" s="16"/>
    </row>
    <row r="106">
      <c r="D106" s="16"/>
    </row>
    <row r="107">
      <c r="D107" s="16"/>
    </row>
    <row r="108">
      <c r="D108" s="16"/>
    </row>
    <row r="109">
      <c r="D109" s="16"/>
    </row>
    <row r="110">
      <c r="D110" s="16"/>
    </row>
    <row r="111">
      <c r="D111" s="16"/>
    </row>
    <row r="112">
      <c r="D112" s="16"/>
    </row>
    <row r="113">
      <c r="D113" s="16"/>
    </row>
    <row r="114">
      <c r="D114" s="16"/>
    </row>
    <row r="115">
      <c r="D115" s="16"/>
    </row>
    <row r="116">
      <c r="D116" s="16"/>
    </row>
    <row r="117">
      <c r="D117" s="16"/>
    </row>
    <row r="118">
      <c r="D118" s="16"/>
    </row>
    <row r="119">
      <c r="D119" s="16"/>
    </row>
    <row r="120">
      <c r="D120" s="16"/>
    </row>
    <row r="121">
      <c r="D121" s="16"/>
    </row>
    <row r="122">
      <c r="D122" s="16"/>
    </row>
    <row r="123">
      <c r="D123" s="16"/>
    </row>
    <row r="124">
      <c r="D124" s="16"/>
    </row>
    <row r="125">
      <c r="D125" s="16"/>
    </row>
    <row r="126">
      <c r="D126" s="16"/>
    </row>
    <row r="127">
      <c r="D127" s="16"/>
    </row>
    <row r="128">
      <c r="D128" s="16"/>
    </row>
    <row r="129">
      <c r="D129" s="16"/>
    </row>
    <row r="130">
      <c r="D130" s="16"/>
    </row>
    <row r="131">
      <c r="D131" s="16"/>
    </row>
    <row r="132">
      <c r="D132" s="16"/>
    </row>
    <row r="133">
      <c r="D133" s="16"/>
    </row>
    <row r="134">
      <c r="D134" s="16"/>
    </row>
    <row r="135">
      <c r="D135" s="16"/>
    </row>
    <row r="136">
      <c r="D136" s="16"/>
    </row>
    <row r="137">
      <c r="D137" s="16"/>
    </row>
    <row r="138">
      <c r="D138" s="16"/>
    </row>
    <row r="139">
      <c r="D139" s="16"/>
    </row>
    <row r="140">
      <c r="D140" s="16"/>
    </row>
    <row r="141">
      <c r="D141" s="16"/>
    </row>
    <row r="142">
      <c r="D142" s="16"/>
    </row>
    <row r="143">
      <c r="D143" s="16"/>
    </row>
    <row r="144">
      <c r="D144" s="16"/>
    </row>
    <row r="145">
      <c r="D145" s="16"/>
    </row>
    <row r="146">
      <c r="D146" s="16"/>
    </row>
    <row r="147">
      <c r="D147" s="16"/>
    </row>
    <row r="148">
      <c r="D148" s="16"/>
    </row>
    <row r="149">
      <c r="D149" s="16"/>
    </row>
    <row r="150">
      <c r="D150" s="16"/>
    </row>
    <row r="151">
      <c r="D151" s="16"/>
    </row>
    <row r="152">
      <c r="D152" s="16"/>
    </row>
    <row r="153">
      <c r="D153" s="16"/>
    </row>
    <row r="154">
      <c r="D154" s="16"/>
    </row>
    <row r="155">
      <c r="D155" s="16"/>
    </row>
    <row r="156">
      <c r="D156" s="16"/>
    </row>
    <row r="157">
      <c r="D157" s="16"/>
    </row>
    <row r="158">
      <c r="D158" s="16"/>
    </row>
    <row r="159">
      <c r="D159" s="16"/>
    </row>
    <row r="160">
      <c r="D160" s="16"/>
    </row>
    <row r="161">
      <c r="D161" s="16"/>
    </row>
    <row r="162">
      <c r="D162" s="16"/>
    </row>
    <row r="163">
      <c r="D163" s="16"/>
    </row>
    <row r="164">
      <c r="D164" s="16"/>
    </row>
    <row r="165">
      <c r="D165" s="16"/>
    </row>
    <row r="166">
      <c r="D166" s="16"/>
    </row>
    <row r="167">
      <c r="D167" s="16"/>
    </row>
    <row r="168">
      <c r="D168" s="16"/>
    </row>
    <row r="169">
      <c r="D169" s="16"/>
    </row>
    <row r="170">
      <c r="D170" s="16"/>
    </row>
    <row r="171">
      <c r="D171" s="16"/>
    </row>
    <row r="172">
      <c r="D172" s="16"/>
    </row>
    <row r="173">
      <c r="D173" s="16"/>
    </row>
    <row r="174">
      <c r="D174" s="16"/>
    </row>
    <row r="175">
      <c r="D175" s="16"/>
    </row>
    <row r="176">
      <c r="D176" s="16"/>
    </row>
    <row r="177">
      <c r="D177" s="16"/>
    </row>
    <row r="178">
      <c r="D178" s="16"/>
    </row>
    <row r="179">
      <c r="D179" s="16"/>
    </row>
    <row r="180">
      <c r="D180" s="16"/>
    </row>
    <row r="181">
      <c r="D181" s="16"/>
    </row>
    <row r="182">
      <c r="D182" s="16"/>
    </row>
    <row r="183">
      <c r="D183" s="16"/>
    </row>
    <row r="184">
      <c r="D184" s="16"/>
    </row>
    <row r="185">
      <c r="D185" s="16"/>
    </row>
    <row r="186">
      <c r="D186" s="16"/>
    </row>
    <row r="187">
      <c r="D187" s="16"/>
    </row>
    <row r="188">
      <c r="D188" s="16"/>
    </row>
    <row r="189">
      <c r="D189" s="16"/>
    </row>
    <row r="190">
      <c r="D190" s="16"/>
    </row>
    <row r="191">
      <c r="D191" s="1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10.43"/>
    <col customWidth="1" min="3" max="4" width="9.86"/>
    <col customWidth="1" min="5" max="5" width="12.57"/>
    <col customWidth="1" min="6" max="6" width="11.86"/>
    <col customWidth="1" min="7" max="7" width="10.86"/>
    <col customWidth="1" min="8" max="8" width="10.43"/>
    <col customWidth="1" min="9" max="9" width="9.29"/>
  </cols>
  <sheetData>
    <row r="1">
      <c r="A1" s="14" t="s">
        <v>54</v>
      </c>
      <c r="B1" s="14" t="s">
        <v>20</v>
      </c>
      <c r="C1" s="14" t="s">
        <v>22</v>
      </c>
      <c r="D1" s="14" t="s">
        <v>23</v>
      </c>
      <c r="E1" s="14" t="s">
        <v>55</v>
      </c>
      <c r="F1" s="14" t="s">
        <v>15</v>
      </c>
      <c r="G1" s="14" t="s">
        <v>32</v>
      </c>
      <c r="H1" s="14" t="s">
        <v>31</v>
      </c>
      <c r="I1" s="15"/>
      <c r="J1" s="14" t="s">
        <v>56</v>
      </c>
      <c r="K1" s="14" t="s">
        <v>20</v>
      </c>
      <c r="L1" s="14" t="s">
        <v>22</v>
      </c>
      <c r="M1" s="14" t="s">
        <v>23</v>
      </c>
      <c r="N1" s="14" t="s">
        <v>55</v>
      </c>
      <c r="O1" s="14" t="s">
        <v>15</v>
      </c>
      <c r="P1" s="14" t="s">
        <v>32</v>
      </c>
      <c r="Q1" s="14" t="s">
        <v>31</v>
      </c>
      <c r="U1" s="15"/>
      <c r="V1" s="15"/>
      <c r="W1" s="15"/>
    </row>
    <row r="2">
      <c r="A2" s="14" t="s">
        <v>57</v>
      </c>
      <c r="B2" s="14">
        <v>0.0</v>
      </c>
      <c r="C2" s="14">
        <v>0.0</v>
      </c>
      <c r="D2" s="14">
        <v>0.0</v>
      </c>
      <c r="E2" s="14">
        <v>0.0</v>
      </c>
      <c r="F2" s="14">
        <v>20.818</v>
      </c>
      <c r="G2" s="14">
        <v>0.0</v>
      </c>
      <c r="H2" s="14">
        <v>16.182</v>
      </c>
      <c r="J2" s="15" t="str">
        <f t="shared" ref="J2:J3745" si="1">IFERROR(IF(right(left(A2,7),2)=right(left(A3,7),2),"",left(A2,7)),"")</f>
        <v/>
      </c>
      <c r="K2" s="17"/>
      <c r="L2" s="17"/>
      <c r="M2" s="17"/>
      <c r="N2" s="17"/>
      <c r="O2" s="17"/>
      <c r="P2" s="17"/>
      <c r="Q2" s="17"/>
      <c r="R2" s="15"/>
      <c r="S2" s="15"/>
      <c r="T2" s="15"/>
      <c r="U2" s="15"/>
      <c r="V2" s="15"/>
      <c r="W2" s="15"/>
    </row>
    <row r="3">
      <c r="A3" s="14" t="s">
        <v>58</v>
      </c>
      <c r="B3" s="14">
        <v>0.0</v>
      </c>
      <c r="C3" s="14">
        <v>0.0</v>
      </c>
      <c r="D3" s="14">
        <v>0.0</v>
      </c>
      <c r="E3" s="14">
        <v>0.0</v>
      </c>
      <c r="F3" s="14">
        <v>17.648</v>
      </c>
      <c r="G3" s="14">
        <v>0.0</v>
      </c>
      <c r="H3" s="14">
        <v>15.322000000000001</v>
      </c>
      <c r="J3" s="15" t="str">
        <f t="shared" si="1"/>
        <v/>
      </c>
      <c r="K3" s="17"/>
      <c r="L3" s="17"/>
      <c r="M3" s="17"/>
      <c r="N3" s="17"/>
      <c r="O3" s="17"/>
      <c r="P3" s="17"/>
      <c r="Q3" s="17"/>
      <c r="R3" s="15"/>
      <c r="S3" s="15"/>
      <c r="T3" s="15"/>
      <c r="U3" s="15"/>
      <c r="V3" s="15"/>
      <c r="W3" s="15"/>
    </row>
    <row r="4">
      <c r="A4" s="14" t="s">
        <v>59</v>
      </c>
      <c r="B4" s="14">
        <v>0.0</v>
      </c>
      <c r="C4" s="14">
        <v>0.0</v>
      </c>
      <c r="D4" s="14">
        <v>0.0</v>
      </c>
      <c r="E4" s="14">
        <v>0.0</v>
      </c>
      <c r="F4" s="14">
        <v>14.672</v>
      </c>
      <c r="G4" s="14">
        <v>0.0</v>
      </c>
      <c r="H4" s="14">
        <v>15.768</v>
      </c>
      <c r="J4" s="15" t="str">
        <f t="shared" si="1"/>
        <v/>
      </c>
      <c r="K4" s="17"/>
      <c r="L4" s="17"/>
      <c r="M4" s="17"/>
      <c r="N4" s="17"/>
      <c r="O4" s="17"/>
      <c r="P4" s="17"/>
      <c r="Q4" s="17"/>
      <c r="R4" s="15"/>
      <c r="S4" s="15"/>
      <c r="T4" s="15"/>
      <c r="U4" s="15"/>
      <c r="V4" s="15"/>
      <c r="W4" s="15"/>
    </row>
    <row r="5">
      <c r="A5" s="14" t="s">
        <v>60</v>
      </c>
      <c r="B5" s="14">
        <v>0.0</v>
      </c>
      <c r="C5" s="14">
        <v>0.0</v>
      </c>
      <c r="D5" s="14">
        <v>0.0</v>
      </c>
      <c r="E5" s="14">
        <v>0.0</v>
      </c>
      <c r="F5" s="14">
        <v>12.916</v>
      </c>
      <c r="G5" s="14">
        <v>0.0</v>
      </c>
      <c r="H5" s="14">
        <v>16.214</v>
      </c>
      <c r="J5" s="15" t="str">
        <f t="shared" si="1"/>
        <v/>
      </c>
      <c r="K5" s="17"/>
      <c r="L5" s="17"/>
      <c r="M5" s="17"/>
      <c r="N5" s="17"/>
      <c r="O5" s="17"/>
      <c r="P5" s="17"/>
      <c r="Q5" s="17"/>
      <c r="R5" s="15"/>
      <c r="S5" s="15"/>
      <c r="T5" s="15"/>
      <c r="U5" s="15"/>
      <c r="V5" s="15"/>
      <c r="W5" s="15"/>
    </row>
    <row r="6">
      <c r="A6" s="14" t="s">
        <v>61</v>
      </c>
      <c r="B6" s="14">
        <v>0.0</v>
      </c>
      <c r="C6" s="14">
        <v>0.0</v>
      </c>
      <c r="D6" s="14">
        <v>0.0</v>
      </c>
      <c r="E6" s="14">
        <v>0.0</v>
      </c>
      <c r="F6" s="14">
        <v>15.614</v>
      </c>
      <c r="G6" s="14">
        <v>0.0</v>
      </c>
      <c r="H6" s="14">
        <v>13.156</v>
      </c>
      <c r="J6" s="15" t="str">
        <f t="shared" si="1"/>
        <v/>
      </c>
      <c r="K6" s="17"/>
      <c r="L6" s="17"/>
      <c r="M6" s="17"/>
      <c r="N6" s="17"/>
      <c r="O6" s="17"/>
      <c r="P6" s="17"/>
      <c r="Q6" s="17"/>
      <c r="R6" s="15"/>
      <c r="S6" s="15"/>
      <c r="T6" s="15"/>
      <c r="U6" s="15"/>
      <c r="V6" s="15"/>
      <c r="W6" s="15"/>
    </row>
    <row r="7">
      <c r="A7" s="14" t="s">
        <v>62</v>
      </c>
      <c r="B7" s="14">
        <v>0.0</v>
      </c>
      <c r="C7" s="14">
        <v>0.0</v>
      </c>
      <c r="D7" s="14">
        <v>0.0</v>
      </c>
      <c r="E7" s="14">
        <v>0.0</v>
      </c>
      <c r="F7" s="14">
        <v>13.646</v>
      </c>
      <c r="G7" s="14">
        <v>0.0</v>
      </c>
      <c r="H7" s="14">
        <v>16.214</v>
      </c>
      <c r="J7" s="15" t="str">
        <f t="shared" si="1"/>
        <v/>
      </c>
      <c r="K7" s="17"/>
      <c r="L7" s="17"/>
      <c r="M7" s="17"/>
      <c r="N7" s="17"/>
      <c r="O7" s="17"/>
      <c r="P7" s="17"/>
      <c r="Q7" s="17"/>
      <c r="R7" s="15"/>
      <c r="S7" s="15"/>
      <c r="T7" s="15"/>
      <c r="U7" s="15"/>
      <c r="V7" s="15"/>
      <c r="W7" s="15"/>
    </row>
    <row r="8">
      <c r="A8" s="14" t="s">
        <v>63</v>
      </c>
      <c r="B8" s="14">
        <v>0.0</v>
      </c>
      <c r="C8" s="14">
        <v>0.0</v>
      </c>
      <c r="D8" s="14">
        <v>0.0</v>
      </c>
      <c r="E8" s="14">
        <v>0.0</v>
      </c>
      <c r="F8" s="14">
        <v>17.586</v>
      </c>
      <c r="G8" s="14">
        <v>0.0</v>
      </c>
      <c r="H8" s="14">
        <v>16.214</v>
      </c>
      <c r="J8" s="15" t="str">
        <f t="shared" si="1"/>
        <v/>
      </c>
      <c r="K8" s="17"/>
      <c r="L8" s="17"/>
      <c r="M8" s="17"/>
      <c r="N8" s="17"/>
      <c r="O8" s="17"/>
      <c r="P8" s="17"/>
      <c r="Q8" s="17"/>
      <c r="R8" s="15"/>
      <c r="S8" s="15"/>
      <c r="T8" s="15"/>
      <c r="U8" s="15"/>
      <c r="V8" s="15"/>
      <c r="W8" s="15"/>
    </row>
    <row r="9">
      <c r="A9" s="14" t="s">
        <v>64</v>
      </c>
      <c r="B9" s="14">
        <v>0.0</v>
      </c>
      <c r="C9" s="14">
        <v>0.0</v>
      </c>
      <c r="D9" s="14">
        <v>0.0</v>
      </c>
      <c r="E9" s="14">
        <v>0.0</v>
      </c>
      <c r="F9" s="14">
        <v>26.168</v>
      </c>
      <c r="G9" s="14">
        <v>0.0</v>
      </c>
      <c r="H9" s="14">
        <v>15.322000000000001</v>
      </c>
      <c r="J9" s="15" t="str">
        <f t="shared" si="1"/>
        <v/>
      </c>
      <c r="K9" s="17"/>
      <c r="L9" s="17"/>
      <c r="M9" s="17"/>
      <c r="N9" s="17"/>
      <c r="O9" s="17"/>
      <c r="P9" s="17"/>
      <c r="Q9" s="17"/>
      <c r="R9" s="15"/>
      <c r="S9" s="15"/>
      <c r="T9" s="15"/>
      <c r="U9" s="15"/>
      <c r="V9" s="15"/>
      <c r="W9" s="15"/>
    </row>
    <row r="10">
      <c r="A10" s="14" t="s">
        <v>65</v>
      </c>
      <c r="B10" s="14">
        <v>0.0</v>
      </c>
      <c r="C10" s="14">
        <v>0.0</v>
      </c>
      <c r="D10" s="14">
        <v>0.0</v>
      </c>
      <c r="E10" s="14">
        <v>0.0</v>
      </c>
      <c r="F10" s="14">
        <v>32.528</v>
      </c>
      <c r="G10" s="14">
        <v>1.342</v>
      </c>
      <c r="H10" s="14">
        <v>13.57</v>
      </c>
      <c r="J10" s="15" t="str">
        <f t="shared" si="1"/>
        <v/>
      </c>
      <c r="K10" s="17"/>
      <c r="L10" s="17"/>
      <c r="M10" s="17"/>
      <c r="N10" s="17"/>
      <c r="O10" s="17"/>
      <c r="P10" s="17"/>
      <c r="Q10" s="17"/>
      <c r="R10" s="15"/>
      <c r="S10" s="15"/>
      <c r="T10" s="15"/>
      <c r="U10" s="15"/>
      <c r="V10" s="15"/>
      <c r="W10" s="15"/>
    </row>
    <row r="11">
      <c r="A11" s="14" t="s">
        <v>66</v>
      </c>
      <c r="B11" s="14">
        <v>0.0</v>
      </c>
      <c r="C11" s="14">
        <v>0.0</v>
      </c>
      <c r="D11" s="14">
        <v>0.0</v>
      </c>
      <c r="E11" s="14">
        <v>0.0</v>
      </c>
      <c r="F11" s="14">
        <v>7.926</v>
      </c>
      <c r="G11" s="14">
        <v>29.837999999999997</v>
      </c>
      <c r="H11" s="14">
        <v>14.876000000000001</v>
      </c>
      <c r="J11" s="15" t="str">
        <f t="shared" si="1"/>
        <v/>
      </c>
      <c r="K11" s="17"/>
      <c r="L11" s="17"/>
      <c r="M11" s="17"/>
      <c r="N11" s="17"/>
      <c r="O11" s="17"/>
      <c r="P11" s="17"/>
      <c r="Q11" s="17"/>
      <c r="R11" s="15"/>
      <c r="S11" s="15"/>
      <c r="T11" s="15"/>
      <c r="U11" s="15"/>
      <c r="V11" s="15"/>
      <c r="W11" s="15"/>
    </row>
    <row r="12">
      <c r="A12" s="14" t="s">
        <v>67</v>
      </c>
      <c r="B12" s="14">
        <v>0.0</v>
      </c>
      <c r="C12" s="14">
        <v>0.0</v>
      </c>
      <c r="D12" s="14">
        <v>0.0</v>
      </c>
      <c r="E12" s="14">
        <v>0.0</v>
      </c>
      <c r="F12" s="14">
        <v>3.567</v>
      </c>
      <c r="G12" s="14">
        <v>31.851000000000003</v>
      </c>
      <c r="H12" s="14">
        <v>19.272000000000002</v>
      </c>
      <c r="J12" s="15" t="str">
        <f t="shared" si="1"/>
        <v/>
      </c>
      <c r="K12" s="17"/>
      <c r="L12" s="17"/>
      <c r="M12" s="17"/>
      <c r="N12" s="17"/>
      <c r="O12" s="17"/>
      <c r="P12" s="17"/>
      <c r="Q12" s="17"/>
      <c r="R12" s="15"/>
      <c r="S12" s="15"/>
      <c r="T12" s="15"/>
      <c r="U12" s="15"/>
      <c r="V12" s="15"/>
      <c r="W12" s="15"/>
    </row>
    <row r="13">
      <c r="A13" s="14" t="s">
        <v>68</v>
      </c>
      <c r="B13" s="14">
        <v>0.0</v>
      </c>
      <c r="C13" s="14">
        <v>0.0</v>
      </c>
      <c r="D13" s="14">
        <v>0.0</v>
      </c>
      <c r="E13" s="14">
        <v>0.0</v>
      </c>
      <c r="F13" s="14">
        <v>0.0</v>
      </c>
      <c r="G13" s="14">
        <v>37.839000000000006</v>
      </c>
      <c r="H13" s="14">
        <v>15.821</v>
      </c>
      <c r="J13" s="15" t="str">
        <f t="shared" si="1"/>
        <v/>
      </c>
      <c r="K13" s="17"/>
      <c r="L13" s="17"/>
      <c r="M13" s="17"/>
      <c r="N13" s="17"/>
      <c r="O13" s="17"/>
      <c r="P13" s="17"/>
      <c r="Q13" s="17"/>
      <c r="R13" s="15"/>
      <c r="S13" s="15"/>
      <c r="T13" s="15"/>
      <c r="U13" s="15"/>
      <c r="V13" s="15"/>
      <c r="W13" s="15"/>
    </row>
    <row r="14">
      <c r="A14" s="14" t="s">
        <v>69</v>
      </c>
      <c r="B14" s="14">
        <v>0.0</v>
      </c>
      <c r="C14" s="14">
        <v>0.0</v>
      </c>
      <c r="D14" s="14">
        <v>0.0</v>
      </c>
      <c r="E14" s="14">
        <v>0.0</v>
      </c>
      <c r="F14" s="14">
        <v>0.0</v>
      </c>
      <c r="G14" s="14">
        <v>17.682</v>
      </c>
      <c r="H14" s="14">
        <v>34.148</v>
      </c>
      <c r="J14" s="15" t="str">
        <f t="shared" si="1"/>
        <v/>
      </c>
      <c r="K14" s="17"/>
      <c r="L14" s="17"/>
      <c r="M14" s="17"/>
      <c r="N14" s="17"/>
      <c r="O14" s="17"/>
      <c r="P14" s="17"/>
      <c r="Q14" s="17"/>
      <c r="R14" s="15"/>
      <c r="S14" s="15"/>
      <c r="T14" s="15"/>
      <c r="U14" s="15"/>
      <c r="V14" s="15"/>
      <c r="W14" s="15"/>
    </row>
    <row r="15">
      <c r="A15" s="14" t="s">
        <v>70</v>
      </c>
      <c r="B15" s="14">
        <v>0.0</v>
      </c>
      <c r="C15" s="14">
        <v>0.0</v>
      </c>
      <c r="D15" s="14">
        <v>0.0</v>
      </c>
      <c r="E15" s="14">
        <v>0.0</v>
      </c>
      <c r="F15" s="14">
        <v>0.0</v>
      </c>
      <c r="G15" s="14">
        <v>37.839000000000006</v>
      </c>
      <c r="H15" s="14">
        <v>12.871</v>
      </c>
      <c r="J15" s="15" t="str">
        <f t="shared" si="1"/>
        <v/>
      </c>
      <c r="K15" s="17"/>
      <c r="L15" s="17"/>
      <c r="M15" s="17"/>
      <c r="N15" s="17"/>
      <c r="O15" s="17"/>
      <c r="P15" s="17"/>
      <c r="Q15" s="17"/>
      <c r="R15" s="15"/>
      <c r="S15" s="15"/>
      <c r="T15" s="15"/>
      <c r="U15" s="15"/>
      <c r="V15" s="15"/>
      <c r="W15" s="15"/>
    </row>
    <row r="16">
      <c r="A16" s="14" t="s">
        <v>71</v>
      </c>
      <c r="B16" s="14">
        <v>0.0</v>
      </c>
      <c r="C16" s="14">
        <v>0.0</v>
      </c>
      <c r="D16" s="14">
        <v>0.0</v>
      </c>
      <c r="E16" s="14">
        <v>0.0</v>
      </c>
      <c r="F16" s="14">
        <v>0.0</v>
      </c>
      <c r="G16" s="14">
        <v>30.38</v>
      </c>
      <c r="H16" s="14">
        <v>17.79</v>
      </c>
      <c r="J16" s="15" t="str">
        <f t="shared" si="1"/>
        <v/>
      </c>
      <c r="K16" s="17"/>
      <c r="L16" s="17"/>
      <c r="M16" s="17"/>
      <c r="N16" s="17"/>
      <c r="O16" s="17"/>
      <c r="P16" s="17"/>
      <c r="Q16" s="17"/>
      <c r="R16" s="15"/>
      <c r="S16" s="15"/>
      <c r="T16" s="15"/>
      <c r="U16" s="15"/>
      <c r="V16" s="15"/>
      <c r="W16" s="15"/>
    </row>
    <row r="17">
      <c r="A17" s="14" t="s">
        <v>72</v>
      </c>
      <c r="B17" s="14">
        <v>0.0</v>
      </c>
      <c r="C17" s="14">
        <v>0.0</v>
      </c>
      <c r="D17" s="14">
        <v>0.0</v>
      </c>
      <c r="E17" s="14">
        <v>0.0</v>
      </c>
      <c r="F17" s="14">
        <v>0.0</v>
      </c>
      <c r="G17" s="14">
        <v>26.66</v>
      </c>
      <c r="H17" s="14">
        <v>20.63</v>
      </c>
      <c r="J17" s="15" t="str">
        <f t="shared" si="1"/>
        <v/>
      </c>
      <c r="K17" s="17"/>
      <c r="L17" s="17"/>
      <c r="M17" s="17"/>
      <c r="N17" s="17"/>
      <c r="O17" s="17"/>
      <c r="P17" s="17"/>
      <c r="Q17" s="17"/>
      <c r="R17" s="15"/>
      <c r="S17" s="15"/>
      <c r="T17" s="15"/>
      <c r="U17" s="15"/>
      <c r="V17" s="15"/>
      <c r="W17" s="15"/>
    </row>
    <row r="18">
      <c r="A18" s="14" t="s">
        <v>73</v>
      </c>
      <c r="B18" s="14">
        <v>0.0</v>
      </c>
      <c r="C18" s="14">
        <v>0.0</v>
      </c>
      <c r="D18" s="14">
        <v>0.0</v>
      </c>
      <c r="E18" s="14">
        <v>0.0</v>
      </c>
      <c r="F18" s="14">
        <v>13.962</v>
      </c>
      <c r="G18" s="14">
        <v>6.6080000000000005</v>
      </c>
      <c r="H18" s="14">
        <v>27.14</v>
      </c>
      <c r="J18" s="15" t="str">
        <f t="shared" si="1"/>
        <v/>
      </c>
      <c r="K18" s="17"/>
      <c r="L18" s="17"/>
      <c r="M18" s="17"/>
      <c r="N18" s="17"/>
      <c r="O18" s="17"/>
      <c r="P18" s="17"/>
      <c r="Q18" s="17"/>
      <c r="R18" s="15"/>
      <c r="S18" s="15"/>
      <c r="T18" s="15"/>
      <c r="U18" s="15"/>
      <c r="V18" s="15"/>
      <c r="W18" s="15"/>
    </row>
    <row r="19">
      <c r="A19" s="14" t="s">
        <v>74</v>
      </c>
      <c r="B19" s="14">
        <v>0.0</v>
      </c>
      <c r="C19" s="14">
        <v>0.0</v>
      </c>
      <c r="D19" s="14">
        <v>0.0</v>
      </c>
      <c r="E19" s="14">
        <v>0.0</v>
      </c>
      <c r="F19" s="14">
        <v>32.284</v>
      </c>
      <c r="G19" s="14">
        <v>0.0</v>
      </c>
      <c r="H19" s="14">
        <v>18.826</v>
      </c>
      <c r="J19" s="15" t="str">
        <f t="shared" si="1"/>
        <v/>
      </c>
      <c r="K19" s="17"/>
      <c r="L19" s="17"/>
      <c r="M19" s="17"/>
      <c r="N19" s="17"/>
      <c r="O19" s="17"/>
      <c r="P19" s="17"/>
      <c r="Q19" s="17"/>
      <c r="R19" s="15"/>
      <c r="S19" s="15"/>
      <c r="T19" s="15"/>
      <c r="U19" s="15"/>
      <c r="V19" s="15"/>
      <c r="W19" s="15"/>
    </row>
    <row r="20">
      <c r="A20" s="14" t="s">
        <v>75</v>
      </c>
      <c r="B20" s="14">
        <v>0.0</v>
      </c>
      <c r="C20" s="14">
        <v>0.0</v>
      </c>
      <c r="D20" s="14">
        <v>6.914</v>
      </c>
      <c r="E20" s="14">
        <v>0.0</v>
      </c>
      <c r="F20" s="14">
        <v>35.0</v>
      </c>
      <c r="G20" s="14">
        <v>0.0</v>
      </c>
      <c r="H20" s="14">
        <v>14.016</v>
      </c>
      <c r="J20" s="15" t="str">
        <f t="shared" si="1"/>
        <v/>
      </c>
      <c r="K20" s="17"/>
      <c r="L20" s="17"/>
      <c r="M20" s="17"/>
      <c r="N20" s="17"/>
      <c r="O20" s="17"/>
      <c r="P20" s="17"/>
      <c r="Q20" s="17"/>
      <c r="R20" s="15"/>
      <c r="S20" s="15"/>
      <c r="T20" s="15"/>
      <c r="U20" s="15"/>
      <c r="V20" s="15"/>
      <c r="W20" s="15"/>
    </row>
    <row r="21">
      <c r="A21" s="14" t="s">
        <v>76</v>
      </c>
      <c r="B21" s="14">
        <v>0.0</v>
      </c>
      <c r="C21" s="14">
        <v>0.0</v>
      </c>
      <c r="D21" s="14">
        <v>10.19</v>
      </c>
      <c r="E21" s="14">
        <v>0.0</v>
      </c>
      <c r="F21" s="14">
        <v>35.0</v>
      </c>
      <c r="G21" s="14">
        <v>0.0</v>
      </c>
      <c r="H21" s="14">
        <v>11.850000000000001</v>
      </c>
      <c r="J21" s="15" t="str">
        <f t="shared" si="1"/>
        <v/>
      </c>
      <c r="K21" s="17"/>
      <c r="L21" s="17"/>
      <c r="M21" s="17"/>
      <c r="N21" s="17"/>
      <c r="O21" s="17"/>
      <c r="P21" s="17"/>
      <c r="Q21" s="17"/>
      <c r="R21" s="15"/>
      <c r="S21" s="15"/>
      <c r="T21" s="15"/>
      <c r="U21" s="15"/>
      <c r="V21" s="15"/>
      <c r="W21" s="15"/>
    </row>
    <row r="22">
      <c r="A22" s="14" t="s">
        <v>77</v>
      </c>
      <c r="B22" s="14">
        <v>0.0</v>
      </c>
      <c r="C22" s="14">
        <v>0.0</v>
      </c>
      <c r="D22" s="14">
        <v>11.802</v>
      </c>
      <c r="E22" s="14">
        <v>0.0</v>
      </c>
      <c r="F22" s="14">
        <v>35.0</v>
      </c>
      <c r="G22" s="14">
        <v>0.0</v>
      </c>
      <c r="H22" s="14">
        <v>10.958</v>
      </c>
      <c r="J22" s="15" t="str">
        <f t="shared" si="1"/>
        <v/>
      </c>
      <c r="K22" s="17"/>
      <c r="L22" s="17"/>
      <c r="M22" s="17"/>
      <c r="N22" s="17"/>
      <c r="O22" s="17"/>
      <c r="P22" s="17"/>
      <c r="Q22" s="17"/>
      <c r="R22" s="15"/>
      <c r="S22" s="15"/>
      <c r="T22" s="15"/>
      <c r="U22" s="15"/>
      <c r="V22" s="15"/>
      <c r="W22" s="15"/>
    </row>
    <row r="23">
      <c r="A23" s="14" t="s">
        <v>78</v>
      </c>
      <c r="B23" s="14">
        <v>0.0</v>
      </c>
      <c r="C23" s="14">
        <v>0.0</v>
      </c>
      <c r="D23" s="14">
        <v>7.09</v>
      </c>
      <c r="E23" s="14">
        <v>0.0</v>
      </c>
      <c r="F23" s="14">
        <v>35.0</v>
      </c>
      <c r="G23" s="14">
        <v>0.0</v>
      </c>
      <c r="H23" s="14">
        <v>13.57</v>
      </c>
      <c r="J23" s="15" t="str">
        <f t="shared" si="1"/>
        <v/>
      </c>
      <c r="K23" s="17"/>
      <c r="L23" s="17"/>
      <c r="M23" s="17"/>
      <c r="N23" s="17"/>
      <c r="O23" s="17"/>
      <c r="P23" s="17"/>
      <c r="Q23" s="17"/>
      <c r="R23" s="15"/>
      <c r="S23" s="15"/>
      <c r="T23" s="15"/>
      <c r="U23" s="15"/>
      <c r="V23" s="15"/>
      <c r="W23" s="15"/>
    </row>
    <row r="24">
      <c r="A24" s="14" t="s">
        <v>79</v>
      </c>
      <c r="B24" s="14">
        <v>0.0</v>
      </c>
      <c r="C24" s="14">
        <v>0.0</v>
      </c>
      <c r="D24" s="14">
        <v>0.052</v>
      </c>
      <c r="E24" s="14">
        <v>0.0</v>
      </c>
      <c r="F24" s="14">
        <v>35.0</v>
      </c>
      <c r="G24" s="14">
        <v>0.0</v>
      </c>
      <c r="H24" s="14">
        <v>14.908000000000001</v>
      </c>
      <c r="J24" s="15" t="str">
        <f t="shared" si="1"/>
        <v/>
      </c>
      <c r="K24" s="17"/>
      <c r="L24" s="17"/>
      <c r="M24" s="17"/>
      <c r="N24" s="17"/>
      <c r="O24" s="17"/>
      <c r="P24" s="17"/>
      <c r="Q24" s="17"/>
      <c r="R24" s="15"/>
      <c r="S24" s="15"/>
      <c r="T24" s="15"/>
      <c r="U24" s="15"/>
      <c r="V24" s="15"/>
      <c r="W24" s="15"/>
    </row>
    <row r="25">
      <c r="A25" s="14" t="s">
        <v>80</v>
      </c>
      <c r="B25" s="14">
        <v>0.0</v>
      </c>
      <c r="C25" s="14">
        <v>0.0</v>
      </c>
      <c r="D25" s="14">
        <v>0.0</v>
      </c>
      <c r="E25" s="14">
        <v>0.0</v>
      </c>
      <c r="F25" s="14">
        <v>28.252</v>
      </c>
      <c r="G25" s="14">
        <v>0.0</v>
      </c>
      <c r="H25" s="14">
        <v>14.908000000000001</v>
      </c>
      <c r="J25" s="15" t="str">
        <f t="shared" si="1"/>
        <v>2021W01</v>
      </c>
      <c r="K25" s="17">
        <f t="shared" ref="K25:Q25" si="2">IFERROR(IF(right(left($A25,7),2)=right(left($A26,7),2),"",sum(B2:B25)),"")</f>
        <v>0</v>
      </c>
      <c r="L25" s="17">
        <f t="shared" si="2"/>
        <v>0</v>
      </c>
      <c r="M25" s="17">
        <f t="shared" si="2"/>
        <v>36.048</v>
      </c>
      <c r="N25" s="17">
        <f t="shared" si="2"/>
        <v>0</v>
      </c>
      <c r="O25" s="17">
        <f t="shared" si="2"/>
        <v>432.587</v>
      </c>
      <c r="P25" s="17">
        <f t="shared" si="2"/>
        <v>220.039</v>
      </c>
      <c r="Q25" s="17">
        <f t="shared" si="2"/>
        <v>399.546</v>
      </c>
      <c r="R25" s="18">
        <f>sum(K25:Q25)</f>
        <v>1088.22</v>
      </c>
      <c r="S25" s="15"/>
      <c r="T25" s="15"/>
      <c r="U25" s="15"/>
      <c r="V25" s="15"/>
      <c r="W25" s="15"/>
    </row>
    <row r="26">
      <c r="A26" s="14" t="s">
        <v>81</v>
      </c>
      <c r="B26" s="14">
        <v>0.0</v>
      </c>
      <c r="C26" s="14">
        <v>0.0</v>
      </c>
      <c r="D26" s="14">
        <v>0.0</v>
      </c>
      <c r="E26" s="14">
        <v>0.0</v>
      </c>
      <c r="F26" s="14">
        <v>17.536</v>
      </c>
      <c r="G26" s="14">
        <v>0.0</v>
      </c>
      <c r="H26" s="14">
        <v>21.024</v>
      </c>
      <c r="J26" s="15" t="str">
        <f t="shared" si="1"/>
        <v/>
      </c>
      <c r="K26" s="17" t="str">
        <f t="shared" ref="K26:Q26" si="3">IFERROR(IF(right(left($A26,7),2)=right(left($A27,7),2),"",sum(B3:B26)),"")</f>
        <v/>
      </c>
      <c r="L26" s="17" t="str">
        <f t="shared" si="3"/>
        <v/>
      </c>
      <c r="M26" s="17" t="str">
        <f t="shared" si="3"/>
        <v/>
      </c>
      <c r="N26" s="17" t="str">
        <f t="shared" si="3"/>
        <v/>
      </c>
      <c r="O26" s="17" t="str">
        <f t="shared" si="3"/>
        <v/>
      </c>
      <c r="P26" s="17" t="str">
        <f t="shared" si="3"/>
        <v/>
      </c>
      <c r="Q26" s="17" t="str">
        <f t="shared" si="3"/>
        <v/>
      </c>
      <c r="R26" s="15"/>
      <c r="S26" s="15"/>
      <c r="T26" s="15"/>
      <c r="U26" s="15"/>
      <c r="V26" s="15"/>
      <c r="W26" s="15"/>
    </row>
    <row r="27">
      <c r="A27" s="14" t="s">
        <v>82</v>
      </c>
      <c r="B27" s="14">
        <v>0.0</v>
      </c>
      <c r="C27" s="14">
        <v>0.0</v>
      </c>
      <c r="D27" s="14">
        <v>0.0</v>
      </c>
      <c r="E27" s="14">
        <v>0.0</v>
      </c>
      <c r="F27" s="14">
        <v>15.934</v>
      </c>
      <c r="G27" s="14">
        <v>0.0</v>
      </c>
      <c r="H27" s="14">
        <v>17.966</v>
      </c>
      <c r="J27" s="15" t="str">
        <f t="shared" si="1"/>
        <v/>
      </c>
      <c r="K27" s="17" t="str">
        <f t="shared" ref="K27:Q27" si="4">IFERROR(IF(right(left($A27,7),2)=right(left($A28,7),2),"",sum(B4:B27)),"")</f>
        <v/>
      </c>
      <c r="L27" s="17" t="str">
        <f t="shared" si="4"/>
        <v/>
      </c>
      <c r="M27" s="17" t="str">
        <f t="shared" si="4"/>
        <v/>
      </c>
      <c r="N27" s="17" t="str">
        <f t="shared" si="4"/>
        <v/>
      </c>
      <c r="O27" s="17" t="str">
        <f t="shared" si="4"/>
        <v/>
      </c>
      <c r="P27" s="17" t="str">
        <f t="shared" si="4"/>
        <v/>
      </c>
      <c r="Q27" s="17" t="str">
        <f t="shared" si="4"/>
        <v/>
      </c>
      <c r="R27" s="15"/>
      <c r="S27" s="15"/>
      <c r="T27" s="15"/>
      <c r="U27" s="15"/>
      <c r="V27" s="15"/>
      <c r="W27" s="15"/>
    </row>
    <row r="28">
      <c r="A28" s="14" t="s">
        <v>83</v>
      </c>
      <c r="B28" s="14">
        <v>0.0</v>
      </c>
      <c r="C28" s="14">
        <v>0.0</v>
      </c>
      <c r="D28" s="14">
        <v>0.0</v>
      </c>
      <c r="E28" s="14">
        <v>0.0</v>
      </c>
      <c r="F28" s="14">
        <v>16.422</v>
      </c>
      <c r="G28" s="14">
        <v>0.0</v>
      </c>
      <c r="H28" s="14">
        <v>14.908000000000001</v>
      </c>
      <c r="J28" s="15" t="str">
        <f t="shared" si="1"/>
        <v/>
      </c>
      <c r="K28" s="17" t="str">
        <f t="shared" ref="K28:Q28" si="5">IFERROR(IF(right(left($A28,7),2)=right(left($A29,7),2),"",sum(B5:B28)),"")</f>
        <v/>
      </c>
      <c r="L28" s="17" t="str">
        <f t="shared" si="5"/>
        <v/>
      </c>
      <c r="M28" s="17" t="str">
        <f t="shared" si="5"/>
        <v/>
      </c>
      <c r="N28" s="17" t="str">
        <f t="shared" si="5"/>
        <v/>
      </c>
      <c r="O28" s="17" t="str">
        <f t="shared" si="5"/>
        <v/>
      </c>
      <c r="P28" s="17" t="str">
        <f t="shared" si="5"/>
        <v/>
      </c>
      <c r="Q28" s="17" t="str">
        <f t="shared" si="5"/>
        <v/>
      </c>
      <c r="R28" s="15"/>
      <c r="S28" s="15"/>
      <c r="T28" s="15"/>
      <c r="U28" s="15"/>
      <c r="V28" s="15"/>
      <c r="W28" s="15"/>
    </row>
    <row r="29">
      <c r="A29" s="14" t="s">
        <v>84</v>
      </c>
      <c r="B29" s="14">
        <v>0.0</v>
      </c>
      <c r="C29" s="14">
        <v>0.0</v>
      </c>
      <c r="D29" s="14">
        <v>0.0</v>
      </c>
      <c r="E29" s="14">
        <v>0.0</v>
      </c>
      <c r="F29" s="14">
        <v>14.342</v>
      </c>
      <c r="G29" s="14">
        <v>0.0</v>
      </c>
      <c r="H29" s="14">
        <v>15.768</v>
      </c>
      <c r="J29" s="15" t="str">
        <f t="shared" si="1"/>
        <v/>
      </c>
      <c r="K29" s="17" t="str">
        <f t="shared" ref="K29:Q29" si="6">IFERROR(IF(right(left($A29,7),2)=right(left($A30,7),2),"",sum(B6:B29)),"")</f>
        <v/>
      </c>
      <c r="L29" s="17" t="str">
        <f t="shared" si="6"/>
        <v/>
      </c>
      <c r="M29" s="17" t="str">
        <f t="shared" si="6"/>
        <v/>
      </c>
      <c r="N29" s="17" t="str">
        <f t="shared" si="6"/>
        <v/>
      </c>
      <c r="O29" s="17" t="str">
        <f t="shared" si="6"/>
        <v/>
      </c>
      <c r="P29" s="17" t="str">
        <f t="shared" si="6"/>
        <v/>
      </c>
      <c r="Q29" s="17" t="str">
        <f t="shared" si="6"/>
        <v/>
      </c>
      <c r="R29" s="15"/>
      <c r="S29" s="15"/>
      <c r="T29" s="15"/>
      <c r="U29" s="15"/>
      <c r="V29" s="15"/>
      <c r="W29" s="15"/>
    </row>
    <row r="30">
      <c r="A30" s="14" t="s">
        <v>85</v>
      </c>
      <c r="B30" s="14">
        <v>0.0</v>
      </c>
      <c r="C30" s="14">
        <v>0.0</v>
      </c>
      <c r="D30" s="14">
        <v>0.0</v>
      </c>
      <c r="E30" s="14">
        <v>0.0</v>
      </c>
      <c r="F30" s="14">
        <v>13.126</v>
      </c>
      <c r="G30" s="14">
        <v>0.0</v>
      </c>
      <c r="H30" s="14">
        <v>17.074</v>
      </c>
      <c r="J30" s="15" t="str">
        <f t="shared" si="1"/>
        <v/>
      </c>
      <c r="K30" s="17" t="str">
        <f t="shared" ref="K30:Q30" si="7">IFERROR(IF(right(left($A30,7),2)=right(left($A31,7),2),"",sum(B7:B30)),"")</f>
        <v/>
      </c>
      <c r="L30" s="17" t="str">
        <f t="shared" si="7"/>
        <v/>
      </c>
      <c r="M30" s="17" t="str">
        <f t="shared" si="7"/>
        <v/>
      </c>
      <c r="N30" s="17" t="str">
        <f t="shared" si="7"/>
        <v/>
      </c>
      <c r="O30" s="17" t="str">
        <f t="shared" si="7"/>
        <v/>
      </c>
      <c r="P30" s="17" t="str">
        <f t="shared" si="7"/>
        <v/>
      </c>
      <c r="Q30" s="17" t="str">
        <f t="shared" si="7"/>
        <v/>
      </c>
      <c r="R30" s="15"/>
      <c r="S30" s="15"/>
      <c r="T30" s="15"/>
      <c r="U30" s="15"/>
      <c r="V30" s="15"/>
      <c r="W30" s="15"/>
    </row>
    <row r="31">
      <c r="A31" s="14" t="s">
        <v>86</v>
      </c>
      <c r="B31" s="14">
        <v>0.0</v>
      </c>
      <c r="C31" s="14">
        <v>0.0</v>
      </c>
      <c r="D31" s="14">
        <v>0.0</v>
      </c>
      <c r="E31" s="14">
        <v>0.0</v>
      </c>
      <c r="F31" s="14">
        <v>13.564</v>
      </c>
      <c r="G31" s="14">
        <v>0.0</v>
      </c>
      <c r="H31" s="14">
        <v>17.966</v>
      </c>
      <c r="J31" s="15" t="str">
        <f t="shared" si="1"/>
        <v/>
      </c>
      <c r="K31" s="17" t="str">
        <f t="shared" ref="K31:Q31" si="8">IFERROR(IF(right(left($A31,7),2)=right(left($A32,7),2),"",sum(B8:B31)),"")</f>
        <v/>
      </c>
      <c r="L31" s="17" t="str">
        <f t="shared" si="8"/>
        <v/>
      </c>
      <c r="M31" s="17" t="str">
        <f t="shared" si="8"/>
        <v/>
      </c>
      <c r="N31" s="17" t="str">
        <f t="shared" si="8"/>
        <v/>
      </c>
      <c r="O31" s="17" t="str">
        <f t="shared" si="8"/>
        <v/>
      </c>
      <c r="P31" s="17" t="str">
        <f t="shared" si="8"/>
        <v/>
      </c>
      <c r="Q31" s="17" t="str">
        <f t="shared" si="8"/>
        <v/>
      </c>
      <c r="R31" s="15"/>
      <c r="S31" s="15"/>
      <c r="T31" s="15"/>
      <c r="U31" s="15"/>
      <c r="V31" s="15"/>
      <c r="W31" s="15"/>
    </row>
    <row r="32">
      <c r="A32" s="14" t="s">
        <v>87</v>
      </c>
      <c r="B32" s="14">
        <v>0.0</v>
      </c>
      <c r="C32" s="14">
        <v>0.0</v>
      </c>
      <c r="D32" s="14">
        <v>0.0</v>
      </c>
      <c r="E32" s="14">
        <v>0.0</v>
      </c>
      <c r="F32" s="14">
        <v>15.03</v>
      </c>
      <c r="G32" s="14">
        <v>0.0</v>
      </c>
      <c r="H32" s="14">
        <v>22.330000000000002</v>
      </c>
      <c r="J32" s="15" t="str">
        <f t="shared" si="1"/>
        <v/>
      </c>
      <c r="K32" s="17" t="str">
        <f t="shared" ref="K32:Q32" si="9">IFERROR(IF(right(left($A32,7),2)=right(left($A33,7),2),"",sum(B9:B32)),"")</f>
        <v/>
      </c>
      <c r="L32" s="17" t="str">
        <f t="shared" si="9"/>
        <v/>
      </c>
      <c r="M32" s="17" t="str">
        <f t="shared" si="9"/>
        <v/>
      </c>
      <c r="N32" s="17" t="str">
        <f t="shared" si="9"/>
        <v/>
      </c>
      <c r="O32" s="17" t="str">
        <f t="shared" si="9"/>
        <v/>
      </c>
      <c r="P32" s="17" t="str">
        <f t="shared" si="9"/>
        <v/>
      </c>
      <c r="Q32" s="17" t="str">
        <f t="shared" si="9"/>
        <v/>
      </c>
      <c r="R32" s="15"/>
      <c r="S32" s="15"/>
      <c r="T32" s="15"/>
      <c r="U32" s="15"/>
      <c r="V32" s="15"/>
      <c r="W32" s="15"/>
    </row>
    <row r="33">
      <c r="A33" s="14" t="s">
        <v>88</v>
      </c>
      <c r="B33" s="14">
        <v>0.0</v>
      </c>
      <c r="C33" s="14">
        <v>0.0</v>
      </c>
      <c r="D33" s="14">
        <v>0.0</v>
      </c>
      <c r="E33" s="14">
        <v>0.0</v>
      </c>
      <c r="F33" s="14">
        <v>27.054</v>
      </c>
      <c r="G33" s="14">
        <v>0.0</v>
      </c>
      <c r="H33" s="14">
        <v>21.916</v>
      </c>
      <c r="J33" s="15" t="str">
        <f t="shared" si="1"/>
        <v/>
      </c>
      <c r="K33" s="17" t="str">
        <f t="shared" ref="K33:Q33" si="10">IFERROR(IF(right(left($A33,7),2)=right(left($A34,7),2),"",sum(B10:B33)),"")</f>
        <v/>
      </c>
      <c r="L33" s="17" t="str">
        <f t="shared" si="10"/>
        <v/>
      </c>
      <c r="M33" s="17" t="str">
        <f t="shared" si="10"/>
        <v/>
      </c>
      <c r="N33" s="17" t="str">
        <f t="shared" si="10"/>
        <v/>
      </c>
      <c r="O33" s="17" t="str">
        <f t="shared" si="10"/>
        <v/>
      </c>
      <c r="P33" s="17" t="str">
        <f t="shared" si="10"/>
        <v/>
      </c>
      <c r="Q33" s="17" t="str">
        <f t="shared" si="10"/>
        <v/>
      </c>
      <c r="R33" s="15"/>
      <c r="S33" s="15"/>
      <c r="T33" s="15"/>
      <c r="U33" s="15"/>
      <c r="V33" s="15"/>
      <c r="W33" s="15"/>
    </row>
    <row r="34">
      <c r="A34" s="14" t="s">
        <v>89</v>
      </c>
      <c r="B34" s="14">
        <v>0.0</v>
      </c>
      <c r="C34" s="14">
        <v>0.0</v>
      </c>
      <c r="D34" s="14">
        <v>3.634</v>
      </c>
      <c r="E34" s="14">
        <v>0.0</v>
      </c>
      <c r="F34" s="14">
        <v>35.0</v>
      </c>
      <c r="G34" s="14">
        <v>1.342</v>
      </c>
      <c r="H34" s="14">
        <v>16.214</v>
      </c>
      <c r="J34" s="15" t="str">
        <f t="shared" si="1"/>
        <v/>
      </c>
      <c r="K34" s="17" t="str">
        <f t="shared" ref="K34:Q34" si="11">IFERROR(IF(right(left($A34,7),2)=right(left($A35,7),2),"",sum(B11:B34)),"")</f>
        <v/>
      </c>
      <c r="L34" s="17" t="str">
        <f t="shared" si="11"/>
        <v/>
      </c>
      <c r="M34" s="17" t="str">
        <f t="shared" si="11"/>
        <v/>
      </c>
      <c r="N34" s="17" t="str">
        <f t="shared" si="11"/>
        <v/>
      </c>
      <c r="O34" s="17" t="str">
        <f t="shared" si="11"/>
        <v/>
      </c>
      <c r="P34" s="17" t="str">
        <f t="shared" si="11"/>
        <v/>
      </c>
      <c r="Q34" s="17" t="str">
        <f t="shared" si="11"/>
        <v/>
      </c>
      <c r="R34" s="15"/>
      <c r="S34" s="15"/>
      <c r="T34" s="15"/>
      <c r="U34" s="15"/>
      <c r="V34" s="15"/>
      <c r="W34" s="15"/>
    </row>
    <row r="35">
      <c r="A35" s="14" t="s">
        <v>90</v>
      </c>
      <c r="B35" s="14">
        <v>0.0</v>
      </c>
      <c r="C35" s="14">
        <v>0.0</v>
      </c>
      <c r="D35" s="14">
        <v>0.0</v>
      </c>
      <c r="E35" s="14">
        <v>0.0</v>
      </c>
      <c r="F35" s="14">
        <v>9.248</v>
      </c>
      <c r="G35" s="14">
        <v>33.864000000000004</v>
      </c>
      <c r="H35" s="14">
        <v>16.628</v>
      </c>
      <c r="J35" s="15" t="str">
        <f t="shared" si="1"/>
        <v/>
      </c>
      <c r="K35" s="17" t="str">
        <f t="shared" ref="K35:Q35" si="12">IFERROR(IF(right(left($A35,7),2)=right(left($A36,7),2),"",sum(B12:B35)),"")</f>
        <v/>
      </c>
      <c r="L35" s="17" t="str">
        <f t="shared" si="12"/>
        <v/>
      </c>
      <c r="M35" s="17" t="str">
        <f t="shared" si="12"/>
        <v/>
      </c>
      <c r="N35" s="17" t="str">
        <f t="shared" si="12"/>
        <v/>
      </c>
      <c r="O35" s="17" t="str">
        <f t="shared" si="12"/>
        <v/>
      </c>
      <c r="P35" s="17" t="str">
        <f t="shared" si="12"/>
        <v/>
      </c>
      <c r="Q35" s="17" t="str">
        <f t="shared" si="12"/>
        <v/>
      </c>
      <c r="R35" s="15"/>
      <c r="S35" s="15"/>
      <c r="T35" s="15"/>
      <c r="U35" s="15"/>
      <c r="V35" s="15"/>
      <c r="W35" s="15"/>
    </row>
    <row r="36">
      <c r="A36" s="14" t="s">
        <v>91</v>
      </c>
      <c r="B36" s="14">
        <v>0.0</v>
      </c>
      <c r="C36" s="14">
        <v>0.0</v>
      </c>
      <c r="D36" s="14">
        <v>0.0</v>
      </c>
      <c r="E36" s="14">
        <v>0.0</v>
      </c>
      <c r="F36" s="14">
        <v>8.316</v>
      </c>
      <c r="G36" s="14">
        <v>36.446</v>
      </c>
      <c r="H36" s="14">
        <v>16.628</v>
      </c>
      <c r="J36" s="15" t="str">
        <f t="shared" si="1"/>
        <v/>
      </c>
      <c r="K36" s="17" t="str">
        <f t="shared" ref="K36:Q36" si="13">IFERROR(IF(right(left($A36,7),2)=right(left($A37,7),2),"",sum(B13:B36)),"")</f>
        <v/>
      </c>
      <c r="L36" s="17" t="str">
        <f t="shared" si="13"/>
        <v/>
      </c>
      <c r="M36" s="17" t="str">
        <f t="shared" si="13"/>
        <v/>
      </c>
      <c r="N36" s="17" t="str">
        <f t="shared" si="13"/>
        <v/>
      </c>
      <c r="O36" s="17" t="str">
        <f t="shared" si="13"/>
        <v/>
      </c>
      <c r="P36" s="17" t="str">
        <f t="shared" si="13"/>
        <v/>
      </c>
      <c r="Q36" s="17" t="str">
        <f t="shared" si="13"/>
        <v/>
      </c>
      <c r="R36" s="15"/>
      <c r="S36" s="15"/>
      <c r="T36" s="15"/>
      <c r="U36" s="15"/>
      <c r="V36" s="15"/>
      <c r="W36" s="15"/>
    </row>
    <row r="37">
      <c r="A37" s="14" t="s">
        <v>92</v>
      </c>
      <c r="B37" s="14">
        <v>0.0</v>
      </c>
      <c r="C37" s="14">
        <v>0.0</v>
      </c>
      <c r="D37" s="14">
        <v>0.0</v>
      </c>
      <c r="E37" s="14">
        <v>0.0</v>
      </c>
      <c r="F37" s="14">
        <v>0.0</v>
      </c>
      <c r="G37" s="14">
        <v>39.801</v>
      </c>
      <c r="H37" s="14">
        <v>20.329</v>
      </c>
      <c r="J37" s="15" t="str">
        <f t="shared" si="1"/>
        <v/>
      </c>
      <c r="K37" s="17" t="str">
        <f t="shared" ref="K37:Q37" si="14">IFERROR(IF(right(left($A37,7),2)=right(left($A38,7),2),"",sum(B14:B37)),"")</f>
        <v/>
      </c>
      <c r="L37" s="17" t="str">
        <f t="shared" si="14"/>
        <v/>
      </c>
      <c r="M37" s="17" t="str">
        <f t="shared" si="14"/>
        <v/>
      </c>
      <c r="N37" s="17" t="str">
        <f t="shared" si="14"/>
        <v/>
      </c>
      <c r="O37" s="17" t="str">
        <f t="shared" si="14"/>
        <v/>
      </c>
      <c r="P37" s="17" t="str">
        <f t="shared" si="14"/>
        <v/>
      </c>
      <c r="Q37" s="17" t="str">
        <f t="shared" si="14"/>
        <v/>
      </c>
      <c r="R37" s="15"/>
      <c r="S37" s="15"/>
      <c r="T37" s="15"/>
      <c r="U37" s="15"/>
      <c r="V37" s="15"/>
      <c r="W37" s="15"/>
    </row>
    <row r="38">
      <c r="A38" s="14" t="s">
        <v>93</v>
      </c>
      <c r="B38" s="14">
        <v>0.0</v>
      </c>
      <c r="C38" s="14">
        <v>0.0</v>
      </c>
      <c r="D38" s="14">
        <v>0.0</v>
      </c>
      <c r="E38" s="14">
        <v>0.0</v>
      </c>
      <c r="F38" s="14">
        <v>0.0</v>
      </c>
      <c r="G38" s="14">
        <v>39.801</v>
      </c>
      <c r="H38" s="14">
        <v>18.699</v>
      </c>
      <c r="J38" s="15" t="str">
        <f t="shared" si="1"/>
        <v/>
      </c>
      <c r="K38" s="17" t="str">
        <f t="shared" ref="K38:Q38" si="15">IFERROR(IF(right(left($A38,7),2)=right(left($A39,7),2),"",sum(B15:B38)),"")</f>
        <v/>
      </c>
      <c r="L38" s="17" t="str">
        <f t="shared" si="15"/>
        <v/>
      </c>
      <c r="M38" s="17" t="str">
        <f t="shared" si="15"/>
        <v/>
      </c>
      <c r="N38" s="17" t="str">
        <f t="shared" si="15"/>
        <v/>
      </c>
      <c r="O38" s="17" t="str">
        <f t="shared" si="15"/>
        <v/>
      </c>
      <c r="P38" s="17" t="str">
        <f t="shared" si="15"/>
        <v/>
      </c>
      <c r="Q38" s="17" t="str">
        <f t="shared" si="15"/>
        <v/>
      </c>
      <c r="R38" s="15"/>
      <c r="S38" s="15"/>
      <c r="T38" s="15"/>
      <c r="U38" s="15"/>
      <c r="V38" s="15"/>
      <c r="W38" s="15"/>
    </row>
    <row r="39">
      <c r="A39" s="14" t="s">
        <v>94</v>
      </c>
      <c r="B39" s="14">
        <v>0.0</v>
      </c>
      <c r="C39" s="14">
        <v>0.0</v>
      </c>
      <c r="D39" s="14">
        <v>0.0</v>
      </c>
      <c r="E39" s="14">
        <v>0.0</v>
      </c>
      <c r="F39" s="14">
        <v>0.0</v>
      </c>
      <c r="G39" s="14">
        <v>40.472</v>
      </c>
      <c r="H39" s="14">
        <v>16.628</v>
      </c>
      <c r="J39" s="15" t="str">
        <f t="shared" si="1"/>
        <v/>
      </c>
      <c r="K39" s="17" t="str">
        <f t="shared" ref="K39:Q39" si="16">IFERROR(IF(right(left($A39,7),2)=right(left($A40,7),2),"",sum(B16:B39)),"")</f>
        <v/>
      </c>
      <c r="L39" s="17" t="str">
        <f t="shared" si="16"/>
        <v/>
      </c>
      <c r="M39" s="17" t="str">
        <f t="shared" si="16"/>
        <v/>
      </c>
      <c r="N39" s="17" t="str">
        <f t="shared" si="16"/>
        <v/>
      </c>
      <c r="O39" s="17" t="str">
        <f t="shared" si="16"/>
        <v/>
      </c>
      <c r="P39" s="17" t="str">
        <f t="shared" si="16"/>
        <v/>
      </c>
      <c r="Q39" s="17" t="str">
        <f t="shared" si="16"/>
        <v/>
      </c>
      <c r="R39" s="15"/>
      <c r="S39" s="15"/>
      <c r="T39" s="15"/>
      <c r="U39" s="15"/>
      <c r="V39" s="15"/>
      <c r="W39" s="15"/>
    </row>
    <row r="40">
      <c r="A40" s="14" t="s">
        <v>95</v>
      </c>
      <c r="B40" s="14">
        <v>0.0</v>
      </c>
      <c r="C40" s="14">
        <v>0.0</v>
      </c>
      <c r="D40" s="14">
        <v>0.0</v>
      </c>
      <c r="E40" s="14">
        <v>0.0</v>
      </c>
      <c r="F40" s="14">
        <v>0.0</v>
      </c>
      <c r="G40" s="14">
        <v>31.62</v>
      </c>
      <c r="H40" s="14">
        <v>23.34</v>
      </c>
      <c r="J40" s="15" t="str">
        <f t="shared" si="1"/>
        <v/>
      </c>
      <c r="K40" s="17" t="str">
        <f t="shared" ref="K40:Q40" si="17">IFERROR(IF(right(left($A40,7),2)=right(left($A41,7),2),"",sum(B17:B40)),"")</f>
        <v/>
      </c>
      <c r="L40" s="17" t="str">
        <f t="shared" si="17"/>
        <v/>
      </c>
      <c r="M40" s="17" t="str">
        <f t="shared" si="17"/>
        <v/>
      </c>
      <c r="N40" s="17" t="str">
        <f t="shared" si="17"/>
        <v/>
      </c>
      <c r="O40" s="17" t="str">
        <f t="shared" si="17"/>
        <v/>
      </c>
      <c r="P40" s="17" t="str">
        <f t="shared" si="17"/>
        <v/>
      </c>
      <c r="Q40" s="17" t="str">
        <f t="shared" si="17"/>
        <v/>
      </c>
      <c r="R40" s="15"/>
      <c r="S40" s="15"/>
      <c r="T40" s="15"/>
      <c r="U40" s="15"/>
      <c r="V40" s="15"/>
      <c r="W40" s="15"/>
    </row>
    <row r="41">
      <c r="A41" s="14" t="s">
        <v>96</v>
      </c>
      <c r="B41" s="14">
        <v>0.0</v>
      </c>
      <c r="C41" s="14">
        <v>0.0</v>
      </c>
      <c r="D41" s="14">
        <v>0.0</v>
      </c>
      <c r="E41" s="14">
        <v>0.0</v>
      </c>
      <c r="F41" s="14">
        <v>0.0</v>
      </c>
      <c r="G41" s="14">
        <v>30.56</v>
      </c>
      <c r="H41" s="14">
        <v>23.71</v>
      </c>
      <c r="J41" s="15" t="str">
        <f t="shared" si="1"/>
        <v/>
      </c>
      <c r="K41" s="17" t="str">
        <f t="shared" ref="K41:Q41" si="18">IFERROR(IF(right(left($A41,7),2)=right(left($A42,7),2),"",sum(B18:B41)),"")</f>
        <v/>
      </c>
      <c r="L41" s="17" t="str">
        <f t="shared" si="18"/>
        <v/>
      </c>
      <c r="M41" s="17" t="str">
        <f t="shared" si="18"/>
        <v/>
      </c>
      <c r="N41" s="17" t="str">
        <f t="shared" si="18"/>
        <v/>
      </c>
      <c r="O41" s="17" t="str">
        <f t="shared" si="18"/>
        <v/>
      </c>
      <c r="P41" s="17" t="str">
        <f t="shared" si="18"/>
        <v/>
      </c>
      <c r="Q41" s="17" t="str">
        <f t="shared" si="18"/>
        <v/>
      </c>
      <c r="R41" s="15"/>
      <c r="S41" s="15"/>
      <c r="T41" s="15"/>
      <c r="U41" s="15"/>
      <c r="V41" s="15"/>
      <c r="W41" s="15"/>
    </row>
    <row r="42">
      <c r="A42" s="14" t="s">
        <v>97</v>
      </c>
      <c r="B42" s="14">
        <v>0.0</v>
      </c>
      <c r="C42" s="14">
        <v>0.0</v>
      </c>
      <c r="D42" s="14">
        <v>0.0</v>
      </c>
      <c r="E42" s="14">
        <v>0.0</v>
      </c>
      <c r="F42" s="14">
        <v>12.194</v>
      </c>
      <c r="G42" s="14">
        <v>10.634</v>
      </c>
      <c r="H42" s="14">
        <v>31.982000000000003</v>
      </c>
      <c r="J42" s="15" t="str">
        <f t="shared" si="1"/>
        <v/>
      </c>
      <c r="K42" s="17" t="str">
        <f t="shared" ref="K42:Q42" si="19">IFERROR(IF(right(left($A42,7),2)=right(left($A43,7),2),"",sum(B19:B42)),"")</f>
        <v/>
      </c>
      <c r="L42" s="17" t="str">
        <f t="shared" si="19"/>
        <v/>
      </c>
      <c r="M42" s="17" t="str">
        <f t="shared" si="19"/>
        <v/>
      </c>
      <c r="N42" s="17" t="str">
        <f t="shared" si="19"/>
        <v/>
      </c>
      <c r="O42" s="17" t="str">
        <f t="shared" si="19"/>
        <v/>
      </c>
      <c r="P42" s="17" t="str">
        <f t="shared" si="19"/>
        <v/>
      </c>
      <c r="Q42" s="17" t="str">
        <f t="shared" si="19"/>
        <v/>
      </c>
      <c r="R42" s="15"/>
      <c r="S42" s="15"/>
      <c r="T42" s="15"/>
      <c r="U42" s="15"/>
      <c r="V42" s="15"/>
      <c r="W42" s="15"/>
    </row>
    <row r="43">
      <c r="A43" s="14" t="s">
        <v>98</v>
      </c>
      <c r="B43" s="14">
        <v>0.0</v>
      </c>
      <c r="C43" s="14">
        <v>0.0</v>
      </c>
      <c r="D43" s="14">
        <v>0.0</v>
      </c>
      <c r="E43" s="14">
        <v>0.0</v>
      </c>
      <c r="F43" s="14">
        <v>31.11</v>
      </c>
      <c r="G43" s="14">
        <v>0.0</v>
      </c>
      <c r="H43" s="14">
        <v>26.28</v>
      </c>
      <c r="J43" s="15" t="str">
        <f t="shared" si="1"/>
        <v/>
      </c>
      <c r="K43" s="17" t="str">
        <f t="shared" ref="K43:Q43" si="20">IFERROR(IF(right(left($A43,7),2)=right(left($A44,7),2),"",sum(B20:B43)),"")</f>
        <v/>
      </c>
      <c r="L43" s="17" t="str">
        <f t="shared" si="20"/>
        <v/>
      </c>
      <c r="M43" s="17" t="str">
        <f t="shared" si="20"/>
        <v/>
      </c>
      <c r="N43" s="17" t="str">
        <f t="shared" si="20"/>
        <v/>
      </c>
      <c r="O43" s="17" t="str">
        <f t="shared" si="20"/>
        <v/>
      </c>
      <c r="P43" s="17" t="str">
        <f t="shared" si="20"/>
        <v/>
      </c>
      <c r="Q43" s="17" t="str">
        <f t="shared" si="20"/>
        <v/>
      </c>
      <c r="R43" s="15"/>
      <c r="S43" s="15"/>
      <c r="T43" s="15"/>
      <c r="U43" s="15"/>
      <c r="V43" s="15"/>
      <c r="W43" s="15"/>
    </row>
    <row r="44">
      <c r="A44" s="14" t="s">
        <v>99</v>
      </c>
      <c r="B44" s="14">
        <v>0.0</v>
      </c>
      <c r="C44" s="14">
        <v>0.0</v>
      </c>
      <c r="D44" s="14">
        <v>5.04</v>
      </c>
      <c r="E44" s="14">
        <v>0.0</v>
      </c>
      <c r="F44" s="14">
        <v>35.0</v>
      </c>
      <c r="G44" s="14">
        <v>0.0</v>
      </c>
      <c r="H44" s="14">
        <v>22.330000000000002</v>
      </c>
      <c r="J44" s="15" t="str">
        <f t="shared" si="1"/>
        <v/>
      </c>
      <c r="K44" s="17" t="str">
        <f t="shared" ref="K44:Q44" si="21">IFERROR(IF(right(left($A44,7),2)=right(left($A45,7),2),"",sum(B21:B44)),"")</f>
        <v/>
      </c>
      <c r="L44" s="17" t="str">
        <f t="shared" si="21"/>
        <v/>
      </c>
      <c r="M44" s="17" t="str">
        <f t="shared" si="21"/>
        <v/>
      </c>
      <c r="N44" s="17" t="str">
        <f t="shared" si="21"/>
        <v/>
      </c>
      <c r="O44" s="17" t="str">
        <f t="shared" si="21"/>
        <v/>
      </c>
      <c r="P44" s="17" t="str">
        <f t="shared" si="21"/>
        <v/>
      </c>
      <c r="Q44" s="17" t="str">
        <f t="shared" si="21"/>
        <v/>
      </c>
      <c r="R44" s="15"/>
      <c r="S44" s="15"/>
      <c r="T44" s="15"/>
      <c r="U44" s="15"/>
      <c r="V44" s="15"/>
      <c r="W44" s="15"/>
    </row>
    <row r="45">
      <c r="A45" s="14" t="s">
        <v>100</v>
      </c>
      <c r="B45" s="14">
        <v>0.0</v>
      </c>
      <c r="C45" s="14">
        <v>0.0</v>
      </c>
      <c r="D45" s="14">
        <v>4.04</v>
      </c>
      <c r="E45" s="14">
        <v>0.0</v>
      </c>
      <c r="F45" s="14">
        <v>35.0</v>
      </c>
      <c r="G45" s="14">
        <v>0.0</v>
      </c>
      <c r="H45" s="14">
        <v>25.42</v>
      </c>
      <c r="J45" s="15" t="str">
        <f t="shared" si="1"/>
        <v/>
      </c>
      <c r="K45" s="17" t="str">
        <f t="shared" ref="K45:Q45" si="22">IFERROR(IF(right(left($A45,7),2)=right(left($A46,7),2),"",sum(B22:B45)),"")</f>
        <v/>
      </c>
      <c r="L45" s="17" t="str">
        <f t="shared" si="22"/>
        <v/>
      </c>
      <c r="M45" s="17" t="str">
        <f t="shared" si="22"/>
        <v/>
      </c>
      <c r="N45" s="17" t="str">
        <f t="shared" si="22"/>
        <v/>
      </c>
      <c r="O45" s="17" t="str">
        <f t="shared" si="22"/>
        <v/>
      </c>
      <c r="P45" s="17" t="str">
        <f t="shared" si="22"/>
        <v/>
      </c>
      <c r="Q45" s="17" t="str">
        <f t="shared" si="22"/>
        <v/>
      </c>
      <c r="R45" s="15"/>
      <c r="S45" s="15"/>
      <c r="T45" s="15"/>
      <c r="U45" s="15"/>
      <c r="V45" s="15"/>
      <c r="W45" s="15"/>
    </row>
    <row r="46">
      <c r="A46" s="14" t="s">
        <v>101</v>
      </c>
      <c r="B46" s="14">
        <v>0.0</v>
      </c>
      <c r="C46" s="14">
        <v>0.0</v>
      </c>
      <c r="D46" s="14">
        <v>4.982</v>
      </c>
      <c r="E46" s="14">
        <v>0.0</v>
      </c>
      <c r="F46" s="14">
        <v>35.0</v>
      </c>
      <c r="G46" s="14">
        <v>0.0</v>
      </c>
      <c r="H46" s="14">
        <v>25.388</v>
      </c>
      <c r="J46" s="15" t="str">
        <f t="shared" si="1"/>
        <v/>
      </c>
      <c r="K46" s="17" t="str">
        <f t="shared" ref="K46:Q46" si="23">IFERROR(IF(right(left($A46,7),2)=right(left($A47,7),2),"",sum(B23:B46)),"")</f>
        <v/>
      </c>
      <c r="L46" s="17" t="str">
        <f t="shared" si="23"/>
        <v/>
      </c>
      <c r="M46" s="17" t="str">
        <f t="shared" si="23"/>
        <v/>
      </c>
      <c r="N46" s="17" t="str">
        <f t="shared" si="23"/>
        <v/>
      </c>
      <c r="O46" s="17" t="str">
        <f t="shared" si="23"/>
        <v/>
      </c>
      <c r="P46" s="17" t="str">
        <f t="shared" si="23"/>
        <v/>
      </c>
      <c r="Q46" s="17" t="str">
        <f t="shared" si="23"/>
        <v/>
      </c>
      <c r="R46" s="15"/>
      <c r="S46" s="15"/>
      <c r="T46" s="15"/>
      <c r="U46" s="15"/>
      <c r="V46" s="15"/>
      <c r="W46" s="15"/>
    </row>
    <row r="47">
      <c r="A47" s="14" t="s">
        <v>102</v>
      </c>
      <c r="B47" s="14">
        <v>0.0</v>
      </c>
      <c r="C47" s="14">
        <v>0.0</v>
      </c>
      <c r="D47" s="14">
        <v>3.408</v>
      </c>
      <c r="E47" s="14">
        <v>0.0</v>
      </c>
      <c r="F47" s="14">
        <v>35.0</v>
      </c>
      <c r="G47" s="14">
        <v>0.0</v>
      </c>
      <c r="H47" s="14">
        <v>24.082</v>
      </c>
      <c r="J47" s="15" t="str">
        <f t="shared" si="1"/>
        <v/>
      </c>
      <c r="K47" s="17" t="str">
        <f t="shared" ref="K47:Q47" si="24">IFERROR(IF(right(left($A47,7),2)=right(left($A48,7),2),"",sum(B24:B47)),"")</f>
        <v/>
      </c>
      <c r="L47" s="17" t="str">
        <f t="shared" si="24"/>
        <v/>
      </c>
      <c r="M47" s="17" t="str">
        <f t="shared" si="24"/>
        <v/>
      </c>
      <c r="N47" s="17" t="str">
        <f t="shared" si="24"/>
        <v/>
      </c>
      <c r="O47" s="17" t="str">
        <f t="shared" si="24"/>
        <v/>
      </c>
      <c r="P47" s="17" t="str">
        <f t="shared" si="24"/>
        <v/>
      </c>
      <c r="Q47" s="17" t="str">
        <f t="shared" si="24"/>
        <v/>
      </c>
      <c r="R47" s="15"/>
      <c r="S47" s="15"/>
      <c r="T47" s="15"/>
      <c r="U47" s="15"/>
      <c r="V47" s="15"/>
      <c r="W47" s="15"/>
    </row>
    <row r="48">
      <c r="A48" s="14" t="s">
        <v>103</v>
      </c>
      <c r="B48" s="14">
        <v>0.0</v>
      </c>
      <c r="C48" s="14">
        <v>0.0</v>
      </c>
      <c r="D48" s="14">
        <v>0.0</v>
      </c>
      <c r="E48" s="14">
        <v>0.0</v>
      </c>
      <c r="F48" s="14">
        <v>33.516</v>
      </c>
      <c r="G48" s="14">
        <v>0.0</v>
      </c>
      <c r="H48" s="14">
        <v>21.024</v>
      </c>
      <c r="J48" s="15" t="str">
        <f t="shared" si="1"/>
        <v/>
      </c>
      <c r="K48" s="17" t="str">
        <f t="shared" ref="K48:Q48" si="25">IFERROR(IF(right(left($A48,7),2)=right(left($A49,7),2),"",sum(B25:B48)),"")</f>
        <v/>
      </c>
      <c r="L48" s="17" t="str">
        <f t="shared" si="25"/>
        <v/>
      </c>
      <c r="M48" s="17" t="str">
        <f t="shared" si="25"/>
        <v/>
      </c>
      <c r="N48" s="17" t="str">
        <f t="shared" si="25"/>
        <v/>
      </c>
      <c r="O48" s="17" t="str">
        <f t="shared" si="25"/>
        <v/>
      </c>
      <c r="P48" s="17" t="str">
        <f t="shared" si="25"/>
        <v/>
      </c>
      <c r="Q48" s="17" t="str">
        <f t="shared" si="25"/>
        <v/>
      </c>
      <c r="R48" s="15"/>
      <c r="S48" s="15"/>
      <c r="T48" s="15"/>
      <c r="U48" s="15"/>
      <c r="V48" s="15"/>
      <c r="W48" s="15"/>
    </row>
    <row r="49">
      <c r="A49" s="14" t="s">
        <v>104</v>
      </c>
      <c r="B49" s="14">
        <v>0.0</v>
      </c>
      <c r="C49" s="14">
        <v>0.0</v>
      </c>
      <c r="D49" s="14">
        <v>0.0</v>
      </c>
      <c r="E49" s="14">
        <v>0.0</v>
      </c>
      <c r="F49" s="14">
        <v>23.668</v>
      </c>
      <c r="G49" s="14">
        <v>0.0</v>
      </c>
      <c r="H49" s="14">
        <v>22.362000000000002</v>
      </c>
      <c r="J49" s="15" t="str">
        <f t="shared" si="1"/>
        <v>2021W02</v>
      </c>
      <c r="K49" s="17">
        <f t="shared" ref="K49:Q49" si="26">IFERROR(IF(right(left($A49,7),2)=right(left($A50,7),2),"",sum(B26:B49)),"")</f>
        <v>0</v>
      </c>
      <c r="L49" s="17">
        <f t="shared" si="26"/>
        <v>0</v>
      </c>
      <c r="M49" s="17">
        <f t="shared" si="26"/>
        <v>21.104</v>
      </c>
      <c r="N49" s="17">
        <f t="shared" si="26"/>
        <v>0</v>
      </c>
      <c r="O49" s="17">
        <f t="shared" si="26"/>
        <v>426.06</v>
      </c>
      <c r="P49" s="17">
        <f t="shared" si="26"/>
        <v>264.54</v>
      </c>
      <c r="Q49" s="17">
        <f t="shared" si="26"/>
        <v>499.996</v>
      </c>
      <c r="R49" s="18">
        <f>sum(K49:Q49)</f>
        <v>1211.7</v>
      </c>
      <c r="S49" s="15"/>
      <c r="T49" s="15"/>
      <c r="U49" s="15"/>
      <c r="V49" s="15"/>
      <c r="W49" s="15"/>
    </row>
    <row r="50">
      <c r="A50" s="14" t="s">
        <v>105</v>
      </c>
      <c r="B50" s="14">
        <v>0.0</v>
      </c>
      <c r="C50" s="14">
        <v>0.0</v>
      </c>
      <c r="D50" s="14">
        <v>0.0</v>
      </c>
      <c r="E50" s="14">
        <v>0.0</v>
      </c>
      <c r="F50" s="14">
        <v>27.644</v>
      </c>
      <c r="G50" s="14">
        <v>0.0</v>
      </c>
      <c r="H50" s="14">
        <v>10.066</v>
      </c>
      <c r="J50" s="15" t="str">
        <f t="shared" si="1"/>
        <v/>
      </c>
      <c r="K50" s="17" t="str">
        <f t="shared" ref="K50:Q50" si="27">IFERROR(IF(right(left($A50,7),2)=right(left($A51,7),2),"",sum(B27:B50)),"")</f>
        <v/>
      </c>
      <c r="L50" s="17" t="str">
        <f t="shared" si="27"/>
        <v/>
      </c>
      <c r="M50" s="17" t="str">
        <f t="shared" si="27"/>
        <v/>
      </c>
      <c r="N50" s="17" t="str">
        <f t="shared" si="27"/>
        <v/>
      </c>
      <c r="O50" s="17" t="str">
        <f t="shared" si="27"/>
        <v/>
      </c>
      <c r="P50" s="17" t="str">
        <f t="shared" si="27"/>
        <v/>
      </c>
      <c r="Q50" s="17" t="str">
        <f t="shared" si="27"/>
        <v/>
      </c>
      <c r="R50" s="15"/>
      <c r="S50" s="15"/>
      <c r="T50" s="15"/>
      <c r="U50" s="15"/>
      <c r="V50" s="15"/>
      <c r="W50" s="15"/>
    </row>
    <row r="51">
      <c r="A51" s="14" t="s">
        <v>106</v>
      </c>
      <c r="B51" s="14">
        <v>0.0</v>
      </c>
      <c r="C51" s="14">
        <v>0.0</v>
      </c>
      <c r="D51" s="14">
        <v>0.0</v>
      </c>
      <c r="E51" s="14">
        <v>0.0</v>
      </c>
      <c r="F51" s="14">
        <v>23.678</v>
      </c>
      <c r="G51" s="14">
        <v>0.0</v>
      </c>
      <c r="H51" s="14">
        <v>9.652000000000001</v>
      </c>
      <c r="J51" s="15" t="str">
        <f t="shared" si="1"/>
        <v/>
      </c>
      <c r="K51" s="17" t="str">
        <f t="shared" ref="K51:Q51" si="28">IFERROR(IF(right(left($A51,7),2)=right(left($A52,7),2),"",sum(B28:B51)),"")</f>
        <v/>
      </c>
      <c r="L51" s="17" t="str">
        <f t="shared" si="28"/>
        <v/>
      </c>
      <c r="M51" s="17" t="str">
        <f t="shared" si="28"/>
        <v/>
      </c>
      <c r="N51" s="17" t="str">
        <f t="shared" si="28"/>
        <v/>
      </c>
      <c r="O51" s="17" t="str">
        <f t="shared" si="28"/>
        <v/>
      </c>
      <c r="P51" s="17" t="str">
        <f t="shared" si="28"/>
        <v/>
      </c>
      <c r="Q51" s="17" t="str">
        <f t="shared" si="28"/>
        <v/>
      </c>
      <c r="R51" s="15"/>
      <c r="S51" s="15"/>
      <c r="T51" s="15"/>
      <c r="U51" s="15"/>
      <c r="V51" s="15"/>
      <c r="W51" s="15"/>
    </row>
    <row r="52">
      <c r="A52" s="14" t="s">
        <v>107</v>
      </c>
      <c r="B52" s="14">
        <v>0.0</v>
      </c>
      <c r="C52" s="14">
        <v>0.0</v>
      </c>
      <c r="D52" s="14">
        <v>0.0</v>
      </c>
      <c r="E52" s="14">
        <v>0.0</v>
      </c>
      <c r="F52" s="14">
        <v>19.142</v>
      </c>
      <c r="G52" s="14">
        <v>0.0</v>
      </c>
      <c r="H52" s="14">
        <v>11.818000000000001</v>
      </c>
      <c r="J52" s="15" t="str">
        <f t="shared" si="1"/>
        <v/>
      </c>
      <c r="K52" s="17" t="str">
        <f t="shared" ref="K52:Q52" si="29">IFERROR(IF(right(left($A52,7),2)=right(left($A53,7),2),"",sum(B29:B52)),"")</f>
        <v/>
      </c>
      <c r="L52" s="17" t="str">
        <f t="shared" si="29"/>
        <v/>
      </c>
      <c r="M52" s="17" t="str">
        <f t="shared" si="29"/>
        <v/>
      </c>
      <c r="N52" s="17" t="str">
        <f t="shared" si="29"/>
        <v/>
      </c>
      <c r="O52" s="17" t="str">
        <f t="shared" si="29"/>
        <v/>
      </c>
      <c r="P52" s="17" t="str">
        <f t="shared" si="29"/>
        <v/>
      </c>
      <c r="Q52" s="17" t="str">
        <f t="shared" si="29"/>
        <v/>
      </c>
      <c r="R52" s="15"/>
      <c r="S52" s="15"/>
      <c r="T52" s="15"/>
      <c r="U52" s="15"/>
      <c r="V52" s="15"/>
      <c r="W52" s="15"/>
    </row>
    <row r="53">
      <c r="A53" s="14" t="s">
        <v>108</v>
      </c>
      <c r="B53" s="14">
        <v>0.0</v>
      </c>
      <c r="C53" s="14">
        <v>0.0</v>
      </c>
      <c r="D53" s="14">
        <v>0.0</v>
      </c>
      <c r="E53" s="14">
        <v>0.0</v>
      </c>
      <c r="F53" s="14">
        <v>16.534</v>
      </c>
      <c r="G53" s="14">
        <v>0.0</v>
      </c>
      <c r="H53" s="14">
        <v>13.156</v>
      </c>
      <c r="J53" s="15" t="str">
        <f t="shared" si="1"/>
        <v/>
      </c>
      <c r="K53" s="17" t="str">
        <f t="shared" ref="K53:Q53" si="30">IFERROR(IF(right(left($A53,7),2)=right(left($A54,7),2),"",sum(B30:B53)),"")</f>
        <v/>
      </c>
      <c r="L53" s="17" t="str">
        <f t="shared" si="30"/>
        <v/>
      </c>
      <c r="M53" s="17" t="str">
        <f t="shared" si="30"/>
        <v/>
      </c>
      <c r="N53" s="17" t="str">
        <f t="shared" si="30"/>
        <v/>
      </c>
      <c r="O53" s="17" t="str">
        <f t="shared" si="30"/>
        <v/>
      </c>
      <c r="P53" s="17" t="str">
        <f t="shared" si="30"/>
        <v/>
      </c>
      <c r="Q53" s="17" t="str">
        <f t="shared" si="30"/>
        <v/>
      </c>
      <c r="R53" s="15"/>
      <c r="S53" s="15"/>
      <c r="T53" s="15"/>
      <c r="U53" s="15"/>
      <c r="V53" s="15"/>
      <c r="W53" s="15"/>
    </row>
    <row r="54">
      <c r="A54" s="14" t="s">
        <v>109</v>
      </c>
      <c r="B54" s="14">
        <v>0.0</v>
      </c>
      <c r="C54" s="14">
        <v>0.0</v>
      </c>
      <c r="D54" s="14">
        <v>0.0</v>
      </c>
      <c r="E54" s="14">
        <v>0.0</v>
      </c>
      <c r="F54" s="14">
        <v>16.78</v>
      </c>
      <c r="G54" s="14">
        <v>0.0</v>
      </c>
      <c r="H54" s="14">
        <v>12.71</v>
      </c>
      <c r="J54" s="15" t="str">
        <f t="shared" si="1"/>
        <v/>
      </c>
      <c r="K54" s="17" t="str">
        <f t="shared" ref="K54:Q54" si="31">IFERROR(IF(right(left($A54,7),2)=right(left($A55,7),2),"",sum(B31:B54)),"")</f>
        <v/>
      </c>
      <c r="L54" s="17" t="str">
        <f t="shared" si="31"/>
        <v/>
      </c>
      <c r="M54" s="17" t="str">
        <f t="shared" si="31"/>
        <v/>
      </c>
      <c r="N54" s="17" t="str">
        <f t="shared" si="31"/>
        <v/>
      </c>
      <c r="O54" s="17" t="str">
        <f t="shared" si="31"/>
        <v/>
      </c>
      <c r="P54" s="17" t="str">
        <f t="shared" si="31"/>
        <v/>
      </c>
      <c r="Q54" s="17" t="str">
        <f t="shared" si="31"/>
        <v/>
      </c>
      <c r="R54" s="15"/>
      <c r="S54" s="15"/>
      <c r="T54" s="15"/>
      <c r="U54" s="15"/>
      <c r="V54" s="15"/>
      <c r="W54" s="15"/>
    </row>
    <row r="55">
      <c r="A55" s="14" t="s">
        <v>110</v>
      </c>
      <c r="B55" s="14">
        <v>0.0</v>
      </c>
      <c r="C55" s="14">
        <v>0.0</v>
      </c>
      <c r="D55" s="14">
        <v>0.0</v>
      </c>
      <c r="E55" s="14">
        <v>0.0</v>
      </c>
      <c r="F55" s="14">
        <v>18.576</v>
      </c>
      <c r="G55" s="14">
        <v>0.0</v>
      </c>
      <c r="H55" s="14">
        <v>12.264000000000001</v>
      </c>
      <c r="J55" s="15" t="str">
        <f t="shared" si="1"/>
        <v/>
      </c>
      <c r="K55" s="17" t="str">
        <f t="shared" ref="K55:Q55" si="32">IFERROR(IF(right(left($A55,7),2)=right(left($A56,7),2),"",sum(B32:B55)),"")</f>
        <v/>
      </c>
      <c r="L55" s="17" t="str">
        <f t="shared" si="32"/>
        <v/>
      </c>
      <c r="M55" s="17" t="str">
        <f t="shared" si="32"/>
        <v/>
      </c>
      <c r="N55" s="17" t="str">
        <f t="shared" si="32"/>
        <v/>
      </c>
      <c r="O55" s="17" t="str">
        <f t="shared" si="32"/>
        <v/>
      </c>
      <c r="P55" s="17" t="str">
        <f t="shared" si="32"/>
        <v/>
      </c>
      <c r="Q55" s="17" t="str">
        <f t="shared" si="32"/>
        <v/>
      </c>
      <c r="R55" s="15"/>
      <c r="S55" s="15"/>
      <c r="T55" s="15"/>
      <c r="U55" s="15"/>
      <c r="V55" s="15"/>
      <c r="W55" s="15"/>
    </row>
    <row r="56">
      <c r="A56" s="14" t="s">
        <v>111</v>
      </c>
      <c r="B56" s="14">
        <v>0.0</v>
      </c>
      <c r="C56" s="14">
        <v>0.0</v>
      </c>
      <c r="D56" s="14">
        <v>0.0</v>
      </c>
      <c r="E56" s="14">
        <v>0.0</v>
      </c>
      <c r="F56" s="14">
        <v>23.1</v>
      </c>
      <c r="G56" s="14">
        <v>0.0</v>
      </c>
      <c r="H56" s="14">
        <v>12.71</v>
      </c>
      <c r="J56" s="15" t="str">
        <f t="shared" si="1"/>
        <v/>
      </c>
      <c r="K56" s="17" t="str">
        <f t="shared" ref="K56:Q56" si="33">IFERROR(IF(right(left($A56,7),2)=right(left($A57,7),2),"",sum(B33:B56)),"")</f>
        <v/>
      </c>
      <c r="L56" s="17" t="str">
        <f t="shared" si="33"/>
        <v/>
      </c>
      <c r="M56" s="17" t="str">
        <f t="shared" si="33"/>
        <v/>
      </c>
      <c r="N56" s="17" t="str">
        <f t="shared" si="33"/>
        <v/>
      </c>
      <c r="O56" s="17" t="str">
        <f t="shared" si="33"/>
        <v/>
      </c>
      <c r="P56" s="17" t="str">
        <f t="shared" si="33"/>
        <v/>
      </c>
      <c r="Q56" s="17" t="str">
        <f t="shared" si="33"/>
        <v/>
      </c>
      <c r="R56" s="15"/>
      <c r="S56" s="15"/>
      <c r="T56" s="15"/>
      <c r="U56" s="15"/>
      <c r="V56" s="15"/>
      <c r="W56" s="15"/>
    </row>
    <row r="57">
      <c r="A57" s="14" t="s">
        <v>112</v>
      </c>
      <c r="B57" s="14">
        <v>0.0</v>
      </c>
      <c r="C57" s="14">
        <v>0.0</v>
      </c>
      <c r="D57" s="14">
        <v>0.0</v>
      </c>
      <c r="E57" s="14">
        <v>0.0</v>
      </c>
      <c r="F57" s="14">
        <v>32.114</v>
      </c>
      <c r="G57" s="14">
        <v>0.0</v>
      </c>
      <c r="H57" s="14">
        <v>13.156</v>
      </c>
      <c r="J57" s="15" t="str">
        <f t="shared" si="1"/>
        <v/>
      </c>
      <c r="K57" s="17" t="str">
        <f t="shared" ref="K57:Q57" si="34">IFERROR(IF(right(left($A57,7),2)=right(left($A58,7),2),"",sum(B34:B57)),"")</f>
        <v/>
      </c>
      <c r="L57" s="17" t="str">
        <f t="shared" si="34"/>
        <v/>
      </c>
      <c r="M57" s="17" t="str">
        <f t="shared" si="34"/>
        <v/>
      </c>
      <c r="N57" s="17" t="str">
        <f t="shared" si="34"/>
        <v/>
      </c>
      <c r="O57" s="17" t="str">
        <f t="shared" si="34"/>
        <v/>
      </c>
      <c r="P57" s="17" t="str">
        <f t="shared" si="34"/>
        <v/>
      </c>
      <c r="Q57" s="17" t="str">
        <f t="shared" si="34"/>
        <v/>
      </c>
      <c r="R57" s="15"/>
      <c r="S57" s="15"/>
      <c r="T57" s="15"/>
      <c r="U57" s="15"/>
      <c r="V57" s="15"/>
      <c r="W57" s="15"/>
    </row>
    <row r="58">
      <c r="A58" s="14" t="s">
        <v>113</v>
      </c>
      <c r="B58" s="14">
        <v>0.0</v>
      </c>
      <c r="C58" s="14">
        <v>0.0</v>
      </c>
      <c r="D58" s="14">
        <v>0.0</v>
      </c>
      <c r="E58" s="14">
        <v>0.0</v>
      </c>
      <c r="F58" s="14">
        <v>19.986</v>
      </c>
      <c r="G58" s="14">
        <v>17.242</v>
      </c>
      <c r="H58" s="14">
        <v>14.462000000000002</v>
      </c>
      <c r="J58" s="15" t="str">
        <f t="shared" si="1"/>
        <v/>
      </c>
      <c r="K58" s="17" t="str">
        <f t="shared" ref="K58:Q58" si="35">IFERROR(IF(right(left($A58,7),2)=right(left($A59,7),2),"",sum(B35:B58)),"")</f>
        <v/>
      </c>
      <c r="L58" s="17" t="str">
        <f t="shared" si="35"/>
        <v/>
      </c>
      <c r="M58" s="17" t="str">
        <f t="shared" si="35"/>
        <v/>
      </c>
      <c r="N58" s="17" t="str">
        <f t="shared" si="35"/>
        <v/>
      </c>
      <c r="O58" s="17" t="str">
        <f t="shared" si="35"/>
        <v/>
      </c>
      <c r="P58" s="17" t="str">
        <f t="shared" si="35"/>
        <v/>
      </c>
      <c r="Q58" s="17" t="str">
        <f t="shared" si="35"/>
        <v/>
      </c>
      <c r="R58" s="15"/>
      <c r="S58" s="15"/>
      <c r="T58" s="15"/>
      <c r="U58" s="15"/>
      <c r="V58" s="15"/>
      <c r="W58" s="15"/>
    </row>
    <row r="59">
      <c r="A59" s="14" t="s">
        <v>114</v>
      </c>
      <c r="B59" s="14">
        <v>0.0</v>
      </c>
      <c r="C59" s="14">
        <v>0.0</v>
      </c>
      <c r="D59" s="14">
        <v>0.0</v>
      </c>
      <c r="E59" s="14">
        <v>0.0</v>
      </c>
      <c r="F59" s="14">
        <v>7.865</v>
      </c>
      <c r="G59" s="14">
        <v>31.851000000000003</v>
      </c>
      <c r="H59" s="14">
        <v>16.214</v>
      </c>
      <c r="J59" s="15" t="str">
        <f t="shared" si="1"/>
        <v/>
      </c>
      <c r="K59" s="17" t="str">
        <f t="shared" ref="K59:Q59" si="36">IFERROR(IF(right(left($A59,7),2)=right(left($A60,7),2),"",sum(B36:B59)),"")</f>
        <v/>
      </c>
      <c r="L59" s="17" t="str">
        <f t="shared" si="36"/>
        <v/>
      </c>
      <c r="M59" s="17" t="str">
        <f t="shared" si="36"/>
        <v/>
      </c>
      <c r="N59" s="17" t="str">
        <f t="shared" si="36"/>
        <v/>
      </c>
      <c r="O59" s="17" t="str">
        <f t="shared" si="36"/>
        <v/>
      </c>
      <c r="P59" s="17" t="str">
        <f t="shared" si="36"/>
        <v/>
      </c>
      <c r="Q59" s="17" t="str">
        <f t="shared" si="36"/>
        <v/>
      </c>
      <c r="R59" s="15"/>
      <c r="S59" s="15"/>
      <c r="T59" s="15"/>
      <c r="U59" s="15"/>
      <c r="V59" s="15"/>
      <c r="W59" s="15"/>
    </row>
    <row r="60">
      <c r="A60" s="14" t="s">
        <v>115</v>
      </c>
      <c r="B60" s="14">
        <v>0.0</v>
      </c>
      <c r="C60" s="14">
        <v>0.0</v>
      </c>
      <c r="D60" s="14">
        <v>0.0</v>
      </c>
      <c r="E60" s="14">
        <v>0.0</v>
      </c>
      <c r="F60" s="14">
        <v>4.068</v>
      </c>
      <c r="G60" s="14">
        <v>34.484</v>
      </c>
      <c r="H60" s="14">
        <v>19.718</v>
      </c>
      <c r="J60" s="15" t="str">
        <f t="shared" si="1"/>
        <v/>
      </c>
      <c r="K60" s="17" t="str">
        <f t="shared" ref="K60:Q60" si="37">IFERROR(IF(right(left($A60,7),2)=right(left($A61,7),2),"",sum(B37:B60)),"")</f>
        <v/>
      </c>
      <c r="L60" s="17" t="str">
        <f t="shared" si="37"/>
        <v/>
      </c>
      <c r="M60" s="17" t="str">
        <f t="shared" si="37"/>
        <v/>
      </c>
      <c r="N60" s="17" t="str">
        <f t="shared" si="37"/>
        <v/>
      </c>
      <c r="O60" s="17" t="str">
        <f t="shared" si="37"/>
        <v/>
      </c>
      <c r="P60" s="17" t="str">
        <f t="shared" si="37"/>
        <v/>
      </c>
      <c r="Q60" s="17" t="str">
        <f t="shared" si="37"/>
        <v/>
      </c>
      <c r="R60" s="15"/>
      <c r="S60" s="15"/>
      <c r="T60" s="15"/>
      <c r="U60" s="15"/>
      <c r="V60" s="15"/>
      <c r="W60" s="15"/>
    </row>
    <row r="61">
      <c r="A61" s="14" t="s">
        <v>116</v>
      </c>
      <c r="B61" s="14">
        <v>0.0</v>
      </c>
      <c r="C61" s="14">
        <v>0.0</v>
      </c>
      <c r="D61" s="14">
        <v>0.0</v>
      </c>
      <c r="E61" s="14">
        <v>0.0</v>
      </c>
      <c r="F61" s="14">
        <v>0.0</v>
      </c>
      <c r="G61" s="14">
        <v>39.129999999999995</v>
      </c>
      <c r="H61" s="14">
        <v>17.830000000000002</v>
      </c>
      <c r="J61" s="15" t="str">
        <f t="shared" si="1"/>
        <v/>
      </c>
      <c r="K61" s="17" t="str">
        <f t="shared" ref="K61:Q61" si="38">IFERROR(IF(right(left($A61,7),2)=right(left($A62,7),2),"",sum(B38:B61)),"")</f>
        <v/>
      </c>
      <c r="L61" s="17" t="str">
        <f t="shared" si="38"/>
        <v/>
      </c>
      <c r="M61" s="17" t="str">
        <f t="shared" si="38"/>
        <v/>
      </c>
      <c r="N61" s="17" t="str">
        <f t="shared" si="38"/>
        <v/>
      </c>
      <c r="O61" s="17" t="str">
        <f t="shared" si="38"/>
        <v/>
      </c>
      <c r="P61" s="17" t="str">
        <f t="shared" si="38"/>
        <v/>
      </c>
      <c r="Q61" s="17" t="str">
        <f t="shared" si="38"/>
        <v/>
      </c>
      <c r="R61" s="15"/>
      <c r="S61" s="15"/>
      <c r="T61" s="15"/>
      <c r="U61" s="15"/>
      <c r="V61" s="15"/>
      <c r="W61" s="15"/>
    </row>
    <row r="62">
      <c r="A62" s="14" t="s">
        <v>117</v>
      </c>
      <c r="B62" s="14">
        <v>0.0</v>
      </c>
      <c r="C62" s="14">
        <v>0.0</v>
      </c>
      <c r="D62" s="14">
        <v>0.0</v>
      </c>
      <c r="E62" s="14">
        <v>0.0</v>
      </c>
      <c r="F62" s="14">
        <v>0.0</v>
      </c>
      <c r="G62" s="14">
        <v>38.459</v>
      </c>
      <c r="H62" s="14">
        <v>16.441</v>
      </c>
      <c r="J62" s="15" t="str">
        <f t="shared" si="1"/>
        <v/>
      </c>
      <c r="K62" s="17" t="str">
        <f t="shared" ref="K62:Q62" si="39">IFERROR(IF(right(left($A62,7),2)=right(left($A63,7),2),"",sum(B39:B62)),"")</f>
        <v/>
      </c>
      <c r="L62" s="17" t="str">
        <f t="shared" si="39"/>
        <v/>
      </c>
      <c r="M62" s="17" t="str">
        <f t="shared" si="39"/>
        <v/>
      </c>
      <c r="N62" s="17" t="str">
        <f t="shared" si="39"/>
        <v/>
      </c>
      <c r="O62" s="17" t="str">
        <f t="shared" si="39"/>
        <v/>
      </c>
      <c r="P62" s="17" t="str">
        <f t="shared" si="39"/>
        <v/>
      </c>
      <c r="Q62" s="17" t="str">
        <f t="shared" si="39"/>
        <v/>
      </c>
      <c r="R62" s="15"/>
      <c r="S62" s="15"/>
      <c r="T62" s="15"/>
      <c r="U62" s="15"/>
      <c r="V62" s="15"/>
      <c r="W62" s="15"/>
    </row>
    <row r="63">
      <c r="A63" s="14" t="s">
        <v>118</v>
      </c>
      <c r="B63" s="14">
        <v>0.0</v>
      </c>
      <c r="C63" s="14">
        <v>0.0</v>
      </c>
      <c r="D63" s="14">
        <v>0.0</v>
      </c>
      <c r="E63" s="14">
        <v>0.0</v>
      </c>
      <c r="F63" s="14">
        <v>0.0</v>
      </c>
      <c r="G63" s="14">
        <v>35.96</v>
      </c>
      <c r="H63" s="14">
        <v>18.38</v>
      </c>
      <c r="J63" s="15" t="str">
        <f t="shared" si="1"/>
        <v/>
      </c>
      <c r="K63" s="17" t="str">
        <f t="shared" ref="K63:Q63" si="40">IFERROR(IF(right(left($A63,7),2)=right(left($A64,7),2),"",sum(B40:B63)),"")</f>
        <v/>
      </c>
      <c r="L63" s="17" t="str">
        <f t="shared" si="40"/>
        <v/>
      </c>
      <c r="M63" s="17" t="str">
        <f t="shared" si="40"/>
        <v/>
      </c>
      <c r="N63" s="17" t="str">
        <f t="shared" si="40"/>
        <v/>
      </c>
      <c r="O63" s="17" t="str">
        <f t="shared" si="40"/>
        <v/>
      </c>
      <c r="P63" s="17" t="str">
        <f t="shared" si="40"/>
        <v/>
      </c>
      <c r="Q63" s="17" t="str">
        <f t="shared" si="40"/>
        <v/>
      </c>
      <c r="R63" s="15"/>
      <c r="S63" s="15"/>
      <c r="T63" s="15"/>
      <c r="U63" s="15"/>
      <c r="V63" s="15"/>
      <c r="W63" s="15"/>
    </row>
    <row r="64">
      <c r="A64" s="14" t="s">
        <v>119</v>
      </c>
      <c r="B64" s="14">
        <v>0.0</v>
      </c>
      <c r="C64" s="14">
        <v>0.0</v>
      </c>
      <c r="D64" s="14">
        <v>0.0</v>
      </c>
      <c r="E64" s="14">
        <v>0.0</v>
      </c>
      <c r="F64" s="14">
        <v>0.0</v>
      </c>
      <c r="G64" s="14">
        <v>35.155</v>
      </c>
      <c r="H64" s="14">
        <v>17.315</v>
      </c>
      <c r="J64" s="15" t="str">
        <f t="shared" si="1"/>
        <v/>
      </c>
      <c r="K64" s="17" t="str">
        <f t="shared" ref="K64:Q64" si="41">IFERROR(IF(right(left($A64,7),2)=right(left($A65,7),2),"",sum(B41:B64)),"")</f>
        <v/>
      </c>
      <c r="L64" s="17" t="str">
        <f t="shared" si="41"/>
        <v/>
      </c>
      <c r="M64" s="17" t="str">
        <f t="shared" si="41"/>
        <v/>
      </c>
      <c r="N64" s="17" t="str">
        <f t="shared" si="41"/>
        <v/>
      </c>
      <c r="O64" s="17" t="str">
        <f t="shared" si="41"/>
        <v/>
      </c>
      <c r="P64" s="17" t="str">
        <f t="shared" si="41"/>
        <v/>
      </c>
      <c r="Q64" s="17" t="str">
        <f t="shared" si="41"/>
        <v/>
      </c>
      <c r="R64" s="15"/>
      <c r="S64" s="15"/>
      <c r="T64" s="15"/>
      <c r="U64" s="15"/>
      <c r="V64" s="15"/>
      <c r="W64" s="15"/>
    </row>
    <row r="65">
      <c r="A65" s="14" t="s">
        <v>120</v>
      </c>
      <c r="B65" s="14">
        <v>0.0</v>
      </c>
      <c r="C65" s="14">
        <v>0.0</v>
      </c>
      <c r="D65" s="14">
        <v>0.0</v>
      </c>
      <c r="E65" s="14">
        <v>0.0</v>
      </c>
      <c r="F65" s="14">
        <v>7.69</v>
      </c>
      <c r="G65" s="14">
        <v>29.837999999999997</v>
      </c>
      <c r="H65" s="14">
        <v>13.602</v>
      </c>
      <c r="J65" s="15" t="str">
        <f t="shared" si="1"/>
        <v/>
      </c>
      <c r="K65" s="17" t="str">
        <f t="shared" ref="K65:Q65" si="42">IFERROR(IF(right(left($A65,7),2)=right(left($A66,7),2),"",sum(B42:B65)),"")</f>
        <v/>
      </c>
      <c r="L65" s="17" t="str">
        <f t="shared" si="42"/>
        <v/>
      </c>
      <c r="M65" s="17" t="str">
        <f t="shared" si="42"/>
        <v/>
      </c>
      <c r="N65" s="17" t="str">
        <f t="shared" si="42"/>
        <v/>
      </c>
      <c r="O65" s="17" t="str">
        <f t="shared" si="42"/>
        <v/>
      </c>
      <c r="P65" s="17" t="str">
        <f t="shared" si="42"/>
        <v/>
      </c>
      <c r="Q65" s="17" t="str">
        <f t="shared" si="42"/>
        <v/>
      </c>
      <c r="R65" s="15"/>
      <c r="S65" s="15"/>
      <c r="T65" s="15"/>
      <c r="U65" s="15"/>
      <c r="V65" s="15"/>
      <c r="W65" s="15"/>
    </row>
    <row r="66">
      <c r="A66" s="14" t="s">
        <v>121</v>
      </c>
      <c r="B66" s="14">
        <v>0.0</v>
      </c>
      <c r="C66" s="14">
        <v>0.0</v>
      </c>
      <c r="D66" s="14">
        <v>0.0</v>
      </c>
      <c r="E66" s="14">
        <v>0.0</v>
      </c>
      <c r="F66" s="14">
        <v>22.199</v>
      </c>
      <c r="G66" s="14">
        <v>17.912999999999997</v>
      </c>
      <c r="H66" s="14">
        <v>10.958</v>
      </c>
      <c r="J66" s="15" t="str">
        <f t="shared" si="1"/>
        <v/>
      </c>
      <c r="K66" s="17" t="str">
        <f t="shared" ref="K66:Q66" si="43">IFERROR(IF(right(left($A66,7),2)=right(left($A67,7),2),"",sum(B43:B66)),"")</f>
        <v/>
      </c>
      <c r="L66" s="17" t="str">
        <f t="shared" si="43"/>
        <v/>
      </c>
      <c r="M66" s="17" t="str">
        <f t="shared" si="43"/>
        <v/>
      </c>
      <c r="N66" s="17" t="str">
        <f t="shared" si="43"/>
        <v/>
      </c>
      <c r="O66" s="17" t="str">
        <f t="shared" si="43"/>
        <v/>
      </c>
      <c r="P66" s="17" t="str">
        <f t="shared" si="43"/>
        <v/>
      </c>
      <c r="Q66" s="17" t="str">
        <f t="shared" si="43"/>
        <v/>
      </c>
      <c r="R66" s="15"/>
      <c r="S66" s="15"/>
      <c r="T66" s="15"/>
      <c r="U66" s="15"/>
      <c r="V66" s="15"/>
      <c r="W66" s="15"/>
    </row>
    <row r="67">
      <c r="A67" s="14" t="s">
        <v>122</v>
      </c>
      <c r="B67" s="14">
        <v>0.0</v>
      </c>
      <c r="C67" s="14">
        <v>0.0</v>
      </c>
      <c r="D67" s="14">
        <v>7.99</v>
      </c>
      <c r="E67" s="14">
        <v>0.0</v>
      </c>
      <c r="F67" s="14">
        <v>35.0</v>
      </c>
      <c r="G67" s="14">
        <v>0.0</v>
      </c>
      <c r="H67" s="14">
        <v>9.620000000000001</v>
      </c>
      <c r="J67" s="15" t="str">
        <f t="shared" si="1"/>
        <v/>
      </c>
      <c r="K67" s="17" t="str">
        <f t="shared" ref="K67:Q67" si="44">IFERROR(IF(right(left($A67,7),2)=right(left($A68,7),2),"",sum(B44:B67)),"")</f>
        <v/>
      </c>
      <c r="L67" s="17" t="str">
        <f t="shared" si="44"/>
        <v/>
      </c>
      <c r="M67" s="17" t="str">
        <f t="shared" si="44"/>
        <v/>
      </c>
      <c r="N67" s="17" t="str">
        <f t="shared" si="44"/>
        <v/>
      </c>
      <c r="O67" s="17" t="str">
        <f t="shared" si="44"/>
        <v/>
      </c>
      <c r="P67" s="17" t="str">
        <f t="shared" si="44"/>
        <v/>
      </c>
      <c r="Q67" s="17" t="str">
        <f t="shared" si="44"/>
        <v/>
      </c>
      <c r="R67" s="15"/>
      <c r="S67" s="15"/>
      <c r="T67" s="15"/>
      <c r="U67" s="15"/>
      <c r="V67" s="15"/>
      <c r="W67" s="15"/>
    </row>
    <row r="68">
      <c r="A68" s="14" t="s">
        <v>123</v>
      </c>
      <c r="B68" s="14">
        <v>0.0</v>
      </c>
      <c r="C68" s="14">
        <v>0.0</v>
      </c>
      <c r="D68" s="14">
        <v>14.93</v>
      </c>
      <c r="E68" s="14">
        <v>0.0</v>
      </c>
      <c r="F68" s="14">
        <v>35.0</v>
      </c>
      <c r="G68" s="14">
        <v>0.0</v>
      </c>
      <c r="H68" s="14">
        <v>7.9</v>
      </c>
      <c r="J68" s="15" t="str">
        <f t="shared" si="1"/>
        <v/>
      </c>
      <c r="K68" s="17" t="str">
        <f t="shared" ref="K68:Q68" si="45">IFERROR(IF(right(left($A68,7),2)=right(left($A69,7),2),"",sum(B45:B68)),"")</f>
        <v/>
      </c>
      <c r="L68" s="17" t="str">
        <f t="shared" si="45"/>
        <v/>
      </c>
      <c r="M68" s="17" t="str">
        <f t="shared" si="45"/>
        <v/>
      </c>
      <c r="N68" s="17" t="str">
        <f t="shared" si="45"/>
        <v/>
      </c>
      <c r="O68" s="17" t="str">
        <f t="shared" si="45"/>
        <v/>
      </c>
      <c r="P68" s="17" t="str">
        <f t="shared" si="45"/>
        <v/>
      </c>
      <c r="Q68" s="17" t="str">
        <f t="shared" si="45"/>
        <v/>
      </c>
      <c r="R68" s="15"/>
      <c r="S68" s="15"/>
      <c r="T68" s="15"/>
      <c r="U68" s="15"/>
      <c r="V68" s="15"/>
      <c r="W68" s="15"/>
    </row>
    <row r="69">
      <c r="A69" s="14" t="s">
        <v>124</v>
      </c>
      <c r="B69" s="14">
        <v>0.0</v>
      </c>
      <c r="C69" s="14">
        <v>0.0</v>
      </c>
      <c r="D69" s="14">
        <v>15.344</v>
      </c>
      <c r="E69" s="14">
        <v>0.0</v>
      </c>
      <c r="F69" s="14">
        <v>35.0</v>
      </c>
      <c r="G69" s="14">
        <v>0.0</v>
      </c>
      <c r="H69" s="14">
        <v>10.066</v>
      </c>
      <c r="J69" s="15" t="str">
        <f t="shared" si="1"/>
        <v/>
      </c>
      <c r="K69" s="17" t="str">
        <f t="shared" ref="K69:Q69" si="46">IFERROR(IF(right(left($A69,7),2)=right(left($A70,7),2),"",sum(B46:B69)),"")</f>
        <v/>
      </c>
      <c r="L69" s="17" t="str">
        <f t="shared" si="46"/>
        <v/>
      </c>
      <c r="M69" s="17" t="str">
        <f t="shared" si="46"/>
        <v/>
      </c>
      <c r="N69" s="17" t="str">
        <f t="shared" si="46"/>
        <v/>
      </c>
      <c r="O69" s="17" t="str">
        <f t="shared" si="46"/>
        <v/>
      </c>
      <c r="P69" s="17" t="str">
        <f t="shared" si="46"/>
        <v/>
      </c>
      <c r="Q69" s="17" t="str">
        <f t="shared" si="46"/>
        <v/>
      </c>
      <c r="R69" s="15"/>
      <c r="S69" s="15"/>
      <c r="T69" s="15"/>
      <c r="U69" s="15"/>
      <c r="V69" s="15"/>
      <c r="W69" s="15"/>
    </row>
    <row r="70">
      <c r="A70" s="14" t="s">
        <v>125</v>
      </c>
      <c r="B70" s="14">
        <v>0.0</v>
      </c>
      <c r="C70" s="14">
        <v>0.0</v>
      </c>
      <c r="D70" s="14">
        <v>14.712</v>
      </c>
      <c r="E70" s="14">
        <v>0.0</v>
      </c>
      <c r="F70" s="14">
        <v>35.0</v>
      </c>
      <c r="G70" s="14">
        <v>0.0</v>
      </c>
      <c r="H70" s="14">
        <v>11.818000000000001</v>
      </c>
      <c r="J70" s="15" t="str">
        <f t="shared" si="1"/>
        <v/>
      </c>
      <c r="K70" s="17" t="str">
        <f t="shared" ref="K70:Q70" si="47">IFERROR(IF(right(left($A70,7),2)=right(left($A71,7),2),"",sum(B47:B70)),"")</f>
        <v/>
      </c>
      <c r="L70" s="17" t="str">
        <f t="shared" si="47"/>
        <v/>
      </c>
      <c r="M70" s="17" t="str">
        <f t="shared" si="47"/>
        <v/>
      </c>
      <c r="N70" s="17" t="str">
        <f t="shared" si="47"/>
        <v/>
      </c>
      <c r="O70" s="17" t="str">
        <f t="shared" si="47"/>
        <v/>
      </c>
      <c r="P70" s="17" t="str">
        <f t="shared" si="47"/>
        <v/>
      </c>
      <c r="Q70" s="17" t="str">
        <f t="shared" si="47"/>
        <v/>
      </c>
      <c r="R70" s="15"/>
      <c r="S70" s="15"/>
      <c r="T70" s="15"/>
      <c r="U70" s="15"/>
      <c r="V70" s="15"/>
      <c r="W70" s="15"/>
    </row>
    <row r="71">
      <c r="A71" s="14" t="s">
        <v>126</v>
      </c>
      <c r="B71" s="14">
        <v>0.0</v>
      </c>
      <c r="C71" s="14">
        <v>0.0</v>
      </c>
      <c r="D71" s="14">
        <v>11.992</v>
      </c>
      <c r="E71" s="14">
        <v>0.0</v>
      </c>
      <c r="F71" s="14">
        <v>35.0</v>
      </c>
      <c r="G71" s="14">
        <v>0.0</v>
      </c>
      <c r="H71" s="14">
        <v>11.818000000000001</v>
      </c>
      <c r="J71" s="15" t="str">
        <f t="shared" si="1"/>
        <v/>
      </c>
      <c r="K71" s="17" t="str">
        <f t="shared" ref="K71:Q71" si="48">IFERROR(IF(right(left($A71,7),2)=right(left($A72,7),2),"",sum(B48:B71)),"")</f>
        <v/>
      </c>
      <c r="L71" s="17" t="str">
        <f t="shared" si="48"/>
        <v/>
      </c>
      <c r="M71" s="17" t="str">
        <f t="shared" si="48"/>
        <v/>
      </c>
      <c r="N71" s="17" t="str">
        <f t="shared" si="48"/>
        <v/>
      </c>
      <c r="O71" s="17" t="str">
        <f t="shared" si="48"/>
        <v/>
      </c>
      <c r="P71" s="17" t="str">
        <f t="shared" si="48"/>
        <v/>
      </c>
      <c r="Q71" s="17" t="str">
        <f t="shared" si="48"/>
        <v/>
      </c>
      <c r="R71" s="15"/>
      <c r="S71" s="15"/>
      <c r="T71" s="15"/>
      <c r="U71" s="15"/>
      <c r="V71" s="15"/>
      <c r="W71" s="15"/>
    </row>
    <row r="72">
      <c r="A72" s="14" t="s">
        <v>127</v>
      </c>
      <c r="B72" s="14">
        <v>0.0</v>
      </c>
      <c r="C72" s="14">
        <v>0.0</v>
      </c>
      <c r="D72" s="14">
        <v>8.714</v>
      </c>
      <c r="E72" s="14">
        <v>0.0</v>
      </c>
      <c r="F72" s="14">
        <v>35.0</v>
      </c>
      <c r="G72" s="14">
        <v>0.0</v>
      </c>
      <c r="H72" s="14">
        <v>8.346</v>
      </c>
      <c r="J72" s="15" t="str">
        <f t="shared" si="1"/>
        <v/>
      </c>
      <c r="K72" s="17" t="str">
        <f t="shared" ref="K72:Q72" si="49">IFERROR(IF(right(left($A72,7),2)=right(left($A73,7),2),"",sum(B49:B72)),"")</f>
        <v/>
      </c>
      <c r="L72" s="17" t="str">
        <f t="shared" si="49"/>
        <v/>
      </c>
      <c r="M72" s="17" t="str">
        <f t="shared" si="49"/>
        <v/>
      </c>
      <c r="N72" s="17" t="str">
        <f t="shared" si="49"/>
        <v/>
      </c>
      <c r="O72" s="17" t="str">
        <f t="shared" si="49"/>
        <v/>
      </c>
      <c r="P72" s="17" t="str">
        <f t="shared" si="49"/>
        <v/>
      </c>
      <c r="Q72" s="17" t="str">
        <f t="shared" si="49"/>
        <v/>
      </c>
      <c r="R72" s="15"/>
      <c r="S72" s="15"/>
      <c r="T72" s="15"/>
      <c r="U72" s="15"/>
      <c r="V72" s="15"/>
      <c r="W72" s="15"/>
    </row>
    <row r="73">
      <c r="A73" s="14" t="s">
        <v>128</v>
      </c>
      <c r="B73" s="14">
        <v>0.0</v>
      </c>
      <c r="C73" s="14">
        <v>0.0</v>
      </c>
      <c r="D73" s="14">
        <v>0.134</v>
      </c>
      <c r="E73" s="14">
        <v>0.0</v>
      </c>
      <c r="F73" s="14">
        <v>35.0</v>
      </c>
      <c r="G73" s="14">
        <v>0.0</v>
      </c>
      <c r="H73" s="14">
        <v>9.206000000000001</v>
      </c>
      <c r="J73" s="15" t="str">
        <f t="shared" si="1"/>
        <v>2021W03</v>
      </c>
      <c r="K73" s="17">
        <f t="shared" ref="K73:Q73" si="50">IFERROR(IF(right(left($A73,7),2)=right(left($A74,7),2),"",sum(B50:B73)),"")</f>
        <v>0</v>
      </c>
      <c r="L73" s="17">
        <f t="shared" si="50"/>
        <v>0</v>
      </c>
      <c r="M73" s="17">
        <f t="shared" si="50"/>
        <v>73.816</v>
      </c>
      <c r="N73" s="17">
        <f t="shared" si="50"/>
        <v>0</v>
      </c>
      <c r="O73" s="17">
        <f t="shared" si="50"/>
        <v>484.376</v>
      </c>
      <c r="P73" s="17">
        <f t="shared" si="50"/>
        <v>280.032</v>
      </c>
      <c r="Q73" s="17">
        <f t="shared" si="50"/>
        <v>309.226</v>
      </c>
      <c r="R73" s="18">
        <f>sum(K73:Q73)</f>
        <v>1147.45</v>
      </c>
      <c r="S73" s="15"/>
      <c r="T73" s="15"/>
      <c r="U73" s="15"/>
      <c r="V73" s="15"/>
      <c r="W73" s="15"/>
    </row>
    <row r="74">
      <c r="A74" s="14" t="s">
        <v>129</v>
      </c>
      <c r="B74" s="14">
        <v>0.0</v>
      </c>
      <c r="C74" s="14">
        <v>0.0</v>
      </c>
      <c r="D74" s="14">
        <v>0.0</v>
      </c>
      <c r="E74" s="14">
        <v>0.0</v>
      </c>
      <c r="F74" s="14">
        <v>14.452</v>
      </c>
      <c r="G74" s="14">
        <v>0.0</v>
      </c>
      <c r="H74" s="14">
        <v>25.388</v>
      </c>
      <c r="J74" s="15" t="str">
        <f t="shared" si="1"/>
        <v/>
      </c>
      <c r="K74" s="17" t="str">
        <f t="shared" ref="K74:Q74" si="51">IFERROR(IF(right(left($A74,7),2)=right(left($A75,7),2),"",sum(B51:B74)),"")</f>
        <v/>
      </c>
      <c r="L74" s="17" t="str">
        <f t="shared" si="51"/>
        <v/>
      </c>
      <c r="M74" s="17" t="str">
        <f t="shared" si="51"/>
        <v/>
      </c>
      <c r="N74" s="17" t="str">
        <f t="shared" si="51"/>
        <v/>
      </c>
      <c r="O74" s="17" t="str">
        <f t="shared" si="51"/>
        <v/>
      </c>
      <c r="P74" s="17" t="str">
        <f t="shared" si="51"/>
        <v/>
      </c>
      <c r="Q74" s="17" t="str">
        <f t="shared" si="51"/>
        <v/>
      </c>
      <c r="R74" s="15"/>
      <c r="S74" s="15"/>
      <c r="T74" s="15"/>
      <c r="U74" s="15"/>
      <c r="V74" s="15"/>
      <c r="W74" s="15"/>
    </row>
    <row r="75">
      <c r="A75" s="14" t="s">
        <v>130</v>
      </c>
      <c r="B75" s="14">
        <v>0.0</v>
      </c>
      <c r="C75" s="14">
        <v>0.0</v>
      </c>
      <c r="D75" s="14">
        <v>0.0</v>
      </c>
      <c r="E75" s="14">
        <v>0.0</v>
      </c>
      <c r="F75" s="14">
        <v>8.306</v>
      </c>
      <c r="G75" s="14">
        <v>0.0</v>
      </c>
      <c r="H75" s="14">
        <v>26.694000000000003</v>
      </c>
      <c r="J75" s="15" t="str">
        <f t="shared" si="1"/>
        <v/>
      </c>
      <c r="K75" s="17" t="str">
        <f t="shared" ref="K75:Q75" si="52">IFERROR(IF(right(left($A75,7),2)=right(left($A76,7),2),"",sum(B52:B75)),"")</f>
        <v/>
      </c>
      <c r="L75" s="17" t="str">
        <f t="shared" si="52"/>
        <v/>
      </c>
      <c r="M75" s="17" t="str">
        <f t="shared" si="52"/>
        <v/>
      </c>
      <c r="N75" s="17" t="str">
        <f t="shared" si="52"/>
        <v/>
      </c>
      <c r="O75" s="17" t="str">
        <f t="shared" si="52"/>
        <v/>
      </c>
      <c r="P75" s="17" t="str">
        <f t="shared" si="52"/>
        <v/>
      </c>
      <c r="Q75" s="17" t="str">
        <f t="shared" si="52"/>
        <v/>
      </c>
      <c r="R75" s="15"/>
      <c r="S75" s="15"/>
      <c r="T75" s="15"/>
      <c r="U75" s="15"/>
      <c r="V75" s="15"/>
      <c r="W75" s="15"/>
    </row>
    <row r="76">
      <c r="A76" s="14" t="s">
        <v>131</v>
      </c>
      <c r="B76" s="14">
        <v>0.0</v>
      </c>
      <c r="C76" s="14">
        <v>0.0</v>
      </c>
      <c r="D76" s="14">
        <v>0.0</v>
      </c>
      <c r="E76" s="14">
        <v>0.0</v>
      </c>
      <c r="F76" s="14">
        <v>6.556</v>
      </c>
      <c r="G76" s="14">
        <v>0.0</v>
      </c>
      <c r="H76" s="14">
        <v>25.834</v>
      </c>
      <c r="J76" s="15" t="str">
        <f t="shared" si="1"/>
        <v/>
      </c>
      <c r="K76" s="17" t="str">
        <f t="shared" ref="K76:Q76" si="53">IFERROR(IF(right(left($A76,7),2)=right(left($A77,7),2),"",sum(B53:B76)),"")</f>
        <v/>
      </c>
      <c r="L76" s="17" t="str">
        <f t="shared" si="53"/>
        <v/>
      </c>
      <c r="M76" s="17" t="str">
        <f t="shared" si="53"/>
        <v/>
      </c>
      <c r="N76" s="17" t="str">
        <f t="shared" si="53"/>
        <v/>
      </c>
      <c r="O76" s="17" t="str">
        <f t="shared" si="53"/>
        <v/>
      </c>
      <c r="P76" s="17" t="str">
        <f t="shared" si="53"/>
        <v/>
      </c>
      <c r="Q76" s="17" t="str">
        <f t="shared" si="53"/>
        <v/>
      </c>
      <c r="R76" s="15"/>
      <c r="S76" s="15"/>
      <c r="T76" s="15"/>
      <c r="U76" s="15"/>
      <c r="V76" s="15"/>
      <c r="W76" s="15"/>
    </row>
    <row r="77">
      <c r="A77" s="14" t="s">
        <v>132</v>
      </c>
      <c r="B77" s="14">
        <v>0.0</v>
      </c>
      <c r="C77" s="14">
        <v>0.0</v>
      </c>
      <c r="D77" s="14">
        <v>0.0</v>
      </c>
      <c r="E77" s="14">
        <v>0.0</v>
      </c>
      <c r="F77" s="14">
        <v>10.086</v>
      </c>
      <c r="G77" s="14">
        <v>0.0</v>
      </c>
      <c r="H77" s="14">
        <v>21.024</v>
      </c>
      <c r="J77" s="15" t="str">
        <f t="shared" si="1"/>
        <v/>
      </c>
      <c r="K77" s="17" t="str">
        <f t="shared" ref="K77:Q77" si="54">IFERROR(IF(right(left($A77,7),2)=right(left($A78,7),2),"",sum(B54:B77)),"")</f>
        <v/>
      </c>
      <c r="L77" s="17" t="str">
        <f t="shared" si="54"/>
        <v/>
      </c>
      <c r="M77" s="17" t="str">
        <f t="shared" si="54"/>
        <v/>
      </c>
      <c r="N77" s="17" t="str">
        <f t="shared" si="54"/>
        <v/>
      </c>
      <c r="O77" s="17" t="str">
        <f t="shared" si="54"/>
        <v/>
      </c>
      <c r="P77" s="17" t="str">
        <f t="shared" si="54"/>
        <v/>
      </c>
      <c r="Q77" s="17" t="str">
        <f t="shared" si="54"/>
        <v/>
      </c>
      <c r="R77" s="15"/>
      <c r="S77" s="15"/>
      <c r="T77" s="15"/>
      <c r="U77" s="15"/>
      <c r="V77" s="15"/>
      <c r="W77" s="15"/>
    </row>
    <row r="78">
      <c r="A78" s="14" t="s">
        <v>133</v>
      </c>
      <c r="B78" s="14">
        <v>0.0</v>
      </c>
      <c r="C78" s="14">
        <v>0.0</v>
      </c>
      <c r="D78" s="14">
        <v>0.0</v>
      </c>
      <c r="E78" s="14">
        <v>0.0</v>
      </c>
      <c r="F78" s="14">
        <v>10.562</v>
      </c>
      <c r="G78" s="14">
        <v>0.0</v>
      </c>
      <c r="H78" s="14">
        <v>20.578</v>
      </c>
      <c r="J78" s="15" t="str">
        <f t="shared" si="1"/>
        <v/>
      </c>
      <c r="K78" s="17" t="str">
        <f t="shared" ref="K78:Q78" si="55">IFERROR(IF(right(left($A78,7),2)=right(left($A79,7),2),"",sum(B55:B78)),"")</f>
        <v/>
      </c>
      <c r="L78" s="17" t="str">
        <f t="shared" si="55"/>
        <v/>
      </c>
      <c r="M78" s="17" t="str">
        <f t="shared" si="55"/>
        <v/>
      </c>
      <c r="N78" s="17" t="str">
        <f t="shared" si="55"/>
        <v/>
      </c>
      <c r="O78" s="17" t="str">
        <f t="shared" si="55"/>
        <v/>
      </c>
      <c r="P78" s="17" t="str">
        <f t="shared" si="55"/>
        <v/>
      </c>
      <c r="Q78" s="17" t="str">
        <f t="shared" si="55"/>
        <v/>
      </c>
      <c r="R78" s="15"/>
      <c r="S78" s="15"/>
      <c r="T78" s="15"/>
      <c r="U78" s="15"/>
      <c r="V78" s="15"/>
      <c r="W78" s="15"/>
    </row>
    <row r="79">
      <c r="A79" s="14" t="s">
        <v>134</v>
      </c>
      <c r="B79" s="14">
        <v>0.0</v>
      </c>
      <c r="C79" s="14">
        <v>0.0</v>
      </c>
      <c r="D79" s="14">
        <v>0.0</v>
      </c>
      <c r="E79" s="14">
        <v>0.0</v>
      </c>
      <c r="F79" s="14">
        <v>12.752</v>
      </c>
      <c r="G79" s="14">
        <v>0.0</v>
      </c>
      <c r="H79" s="14">
        <v>19.718</v>
      </c>
      <c r="J79" s="15" t="str">
        <f t="shared" si="1"/>
        <v/>
      </c>
      <c r="K79" s="17" t="str">
        <f t="shared" ref="K79:Q79" si="56">IFERROR(IF(right(left($A79,7),2)=right(left($A80,7),2),"",sum(B56:B79)),"")</f>
        <v/>
      </c>
      <c r="L79" s="17" t="str">
        <f t="shared" si="56"/>
        <v/>
      </c>
      <c r="M79" s="17" t="str">
        <f t="shared" si="56"/>
        <v/>
      </c>
      <c r="N79" s="17" t="str">
        <f t="shared" si="56"/>
        <v/>
      </c>
      <c r="O79" s="17" t="str">
        <f t="shared" si="56"/>
        <v/>
      </c>
      <c r="P79" s="17" t="str">
        <f t="shared" si="56"/>
        <v/>
      </c>
      <c r="Q79" s="17" t="str">
        <f t="shared" si="56"/>
        <v/>
      </c>
      <c r="R79" s="15"/>
      <c r="S79" s="15"/>
      <c r="T79" s="15"/>
      <c r="U79" s="15"/>
      <c r="V79" s="15"/>
      <c r="W79" s="15"/>
    </row>
    <row r="80">
      <c r="A80" s="14" t="s">
        <v>135</v>
      </c>
      <c r="B80" s="14">
        <v>0.0</v>
      </c>
      <c r="C80" s="14">
        <v>0.0</v>
      </c>
      <c r="D80" s="14">
        <v>0.0</v>
      </c>
      <c r="E80" s="14">
        <v>0.0</v>
      </c>
      <c r="F80" s="14">
        <v>17.862</v>
      </c>
      <c r="G80" s="14">
        <v>0.0</v>
      </c>
      <c r="H80" s="14">
        <v>20.578</v>
      </c>
      <c r="J80" s="15" t="str">
        <f t="shared" si="1"/>
        <v/>
      </c>
      <c r="K80" s="17" t="str">
        <f t="shared" ref="K80:Q80" si="57">IFERROR(IF(right(left($A80,7),2)=right(left($A81,7),2),"",sum(B57:B80)),"")</f>
        <v/>
      </c>
      <c r="L80" s="17" t="str">
        <f t="shared" si="57"/>
        <v/>
      </c>
      <c r="M80" s="17" t="str">
        <f t="shared" si="57"/>
        <v/>
      </c>
      <c r="N80" s="17" t="str">
        <f t="shared" si="57"/>
        <v/>
      </c>
      <c r="O80" s="17" t="str">
        <f t="shared" si="57"/>
        <v/>
      </c>
      <c r="P80" s="17" t="str">
        <f t="shared" si="57"/>
        <v/>
      </c>
      <c r="Q80" s="17" t="str">
        <f t="shared" si="57"/>
        <v/>
      </c>
      <c r="R80" s="15"/>
      <c r="S80" s="15"/>
      <c r="T80" s="15"/>
      <c r="U80" s="15"/>
      <c r="V80" s="15"/>
      <c r="W80" s="15"/>
    </row>
    <row r="81">
      <c r="A81" s="14" t="s">
        <v>136</v>
      </c>
      <c r="B81" s="14">
        <v>0.0</v>
      </c>
      <c r="C81" s="14">
        <v>0.0</v>
      </c>
      <c r="D81" s="14">
        <v>0.0</v>
      </c>
      <c r="E81" s="14">
        <v>0.0</v>
      </c>
      <c r="F81" s="14">
        <v>30.858</v>
      </c>
      <c r="G81" s="14">
        <v>0.0</v>
      </c>
      <c r="H81" s="14">
        <v>19.272000000000002</v>
      </c>
      <c r="J81" s="15" t="str">
        <f t="shared" si="1"/>
        <v/>
      </c>
      <c r="K81" s="17" t="str">
        <f t="shared" ref="K81:Q81" si="58">IFERROR(IF(right(left($A81,7),2)=right(left($A82,7),2),"",sum(B58:B81)),"")</f>
        <v/>
      </c>
      <c r="L81" s="17" t="str">
        <f t="shared" si="58"/>
        <v/>
      </c>
      <c r="M81" s="17" t="str">
        <f t="shared" si="58"/>
        <v/>
      </c>
      <c r="N81" s="17" t="str">
        <f t="shared" si="58"/>
        <v/>
      </c>
      <c r="O81" s="17" t="str">
        <f t="shared" si="58"/>
        <v/>
      </c>
      <c r="P81" s="17" t="str">
        <f t="shared" si="58"/>
        <v/>
      </c>
      <c r="Q81" s="17" t="str">
        <f t="shared" si="58"/>
        <v/>
      </c>
      <c r="R81" s="15"/>
      <c r="S81" s="15"/>
      <c r="T81" s="15"/>
      <c r="U81" s="15"/>
      <c r="V81" s="15"/>
      <c r="W81" s="15"/>
    </row>
    <row r="82">
      <c r="A82" s="14" t="s">
        <v>137</v>
      </c>
      <c r="B82" s="14">
        <v>0.0</v>
      </c>
      <c r="C82" s="14">
        <v>0.0</v>
      </c>
      <c r="D82" s="14">
        <v>0.0</v>
      </c>
      <c r="E82" s="14">
        <v>0.0</v>
      </c>
      <c r="F82" s="14">
        <v>16.29</v>
      </c>
      <c r="G82" s="14">
        <v>23.85</v>
      </c>
      <c r="H82" s="14">
        <v>17.52</v>
      </c>
      <c r="J82" s="15" t="str">
        <f t="shared" si="1"/>
        <v/>
      </c>
      <c r="K82" s="17" t="str">
        <f t="shared" ref="K82:Q82" si="59">IFERROR(IF(right(left($A82,7),2)=right(left($A83,7),2),"",sum(B59:B82)),"")</f>
        <v/>
      </c>
      <c r="L82" s="17" t="str">
        <f t="shared" si="59"/>
        <v/>
      </c>
      <c r="M82" s="17" t="str">
        <f t="shared" si="59"/>
        <v/>
      </c>
      <c r="N82" s="17" t="str">
        <f t="shared" si="59"/>
        <v/>
      </c>
      <c r="O82" s="17" t="str">
        <f t="shared" si="59"/>
        <v/>
      </c>
      <c r="P82" s="17" t="str">
        <f t="shared" si="59"/>
        <v/>
      </c>
      <c r="Q82" s="17" t="str">
        <f t="shared" si="59"/>
        <v/>
      </c>
      <c r="R82" s="15"/>
      <c r="S82" s="15"/>
      <c r="T82" s="15"/>
      <c r="U82" s="15"/>
      <c r="V82" s="15"/>
      <c r="W82" s="15"/>
    </row>
    <row r="83">
      <c r="A83" s="14" t="s">
        <v>138</v>
      </c>
      <c r="B83" s="14">
        <v>0.0</v>
      </c>
      <c r="C83" s="14">
        <v>0.0</v>
      </c>
      <c r="D83" s="14">
        <v>0.0</v>
      </c>
      <c r="E83" s="14">
        <v>0.0</v>
      </c>
      <c r="F83" s="14">
        <v>6.833</v>
      </c>
      <c r="G83" s="14">
        <v>30.509</v>
      </c>
      <c r="H83" s="14">
        <v>24.528000000000002</v>
      </c>
      <c r="J83" s="15" t="str">
        <f t="shared" si="1"/>
        <v/>
      </c>
      <c r="K83" s="17" t="str">
        <f t="shared" ref="K83:Q83" si="60">IFERROR(IF(right(left($A83,7),2)=right(left($A84,7),2),"",sum(B60:B83)),"")</f>
        <v/>
      </c>
      <c r="L83" s="17" t="str">
        <f t="shared" si="60"/>
        <v/>
      </c>
      <c r="M83" s="17" t="str">
        <f t="shared" si="60"/>
        <v/>
      </c>
      <c r="N83" s="17" t="str">
        <f t="shared" si="60"/>
        <v/>
      </c>
      <c r="O83" s="17" t="str">
        <f t="shared" si="60"/>
        <v/>
      </c>
      <c r="P83" s="17" t="str">
        <f t="shared" si="60"/>
        <v/>
      </c>
      <c r="Q83" s="17" t="str">
        <f t="shared" si="60"/>
        <v/>
      </c>
      <c r="R83" s="15"/>
      <c r="S83" s="15"/>
      <c r="T83" s="15"/>
      <c r="U83" s="15"/>
      <c r="V83" s="15"/>
      <c r="W83" s="15"/>
    </row>
    <row r="84">
      <c r="A84" s="14" t="s">
        <v>139</v>
      </c>
      <c r="B84" s="14">
        <v>0.0</v>
      </c>
      <c r="C84" s="14">
        <v>0.0</v>
      </c>
      <c r="D84" s="14">
        <v>0.0</v>
      </c>
      <c r="E84" s="14">
        <v>0.0</v>
      </c>
      <c r="F84" s="14">
        <v>1.053</v>
      </c>
      <c r="G84" s="14">
        <v>33.813</v>
      </c>
      <c r="H84" s="14">
        <v>28.924000000000003</v>
      </c>
      <c r="J84" s="15" t="str">
        <f t="shared" si="1"/>
        <v/>
      </c>
      <c r="K84" s="17" t="str">
        <f t="shared" ref="K84:Q84" si="61">IFERROR(IF(right(left($A84,7),2)=right(left($A85,7),2),"",sum(B61:B84)),"")</f>
        <v/>
      </c>
      <c r="L84" s="17" t="str">
        <f t="shared" si="61"/>
        <v/>
      </c>
      <c r="M84" s="17" t="str">
        <f t="shared" si="61"/>
        <v/>
      </c>
      <c r="N84" s="17" t="str">
        <f t="shared" si="61"/>
        <v/>
      </c>
      <c r="O84" s="17" t="str">
        <f t="shared" si="61"/>
        <v/>
      </c>
      <c r="P84" s="17" t="str">
        <f t="shared" si="61"/>
        <v/>
      </c>
      <c r="Q84" s="17" t="str">
        <f t="shared" si="61"/>
        <v/>
      </c>
      <c r="R84" s="15"/>
      <c r="S84" s="15"/>
      <c r="T84" s="15"/>
      <c r="U84" s="15"/>
      <c r="V84" s="15"/>
      <c r="W84" s="15"/>
    </row>
    <row r="85">
      <c r="A85" s="14" t="s">
        <v>140</v>
      </c>
      <c r="B85" s="14">
        <v>0.0</v>
      </c>
      <c r="C85" s="14">
        <v>0.0</v>
      </c>
      <c r="D85" s="14">
        <v>0.0</v>
      </c>
      <c r="E85" s="14">
        <v>0.0</v>
      </c>
      <c r="F85" s="14">
        <v>2.186</v>
      </c>
      <c r="G85" s="14">
        <v>35.82599999999999</v>
      </c>
      <c r="H85" s="14">
        <v>24.528000000000002</v>
      </c>
      <c r="J85" s="15" t="str">
        <f t="shared" si="1"/>
        <v/>
      </c>
      <c r="K85" s="17" t="str">
        <f t="shared" ref="K85:Q85" si="62">IFERROR(IF(right(left($A85,7),2)=right(left($A86,7),2),"",sum(B62:B85)),"")</f>
        <v/>
      </c>
      <c r="L85" s="17" t="str">
        <f t="shared" si="62"/>
        <v/>
      </c>
      <c r="M85" s="17" t="str">
        <f t="shared" si="62"/>
        <v/>
      </c>
      <c r="N85" s="17" t="str">
        <f t="shared" si="62"/>
        <v/>
      </c>
      <c r="O85" s="17" t="str">
        <f t="shared" si="62"/>
        <v/>
      </c>
      <c r="P85" s="17" t="str">
        <f t="shared" si="62"/>
        <v/>
      </c>
      <c r="Q85" s="17" t="str">
        <f t="shared" si="62"/>
        <v/>
      </c>
      <c r="R85" s="15"/>
      <c r="S85" s="15"/>
      <c r="T85" s="15"/>
      <c r="U85" s="15"/>
      <c r="V85" s="15"/>
      <c r="W85" s="15"/>
    </row>
    <row r="86">
      <c r="A86" s="14" t="s">
        <v>141</v>
      </c>
      <c r="B86" s="14">
        <v>0.0</v>
      </c>
      <c r="C86" s="14">
        <v>0.0</v>
      </c>
      <c r="D86" s="14">
        <v>0.0</v>
      </c>
      <c r="E86" s="14">
        <v>0.0</v>
      </c>
      <c r="F86" s="14">
        <v>0.0</v>
      </c>
      <c r="G86" s="14">
        <v>37.168</v>
      </c>
      <c r="H86" s="14">
        <v>24.202</v>
      </c>
      <c r="J86" s="15" t="str">
        <f t="shared" si="1"/>
        <v/>
      </c>
      <c r="K86" s="17" t="str">
        <f t="shared" ref="K86:Q86" si="63">IFERROR(IF(right(left($A86,7),2)=right(left($A87,7),2),"",sum(B63:B86)),"")</f>
        <v/>
      </c>
      <c r="L86" s="17" t="str">
        <f t="shared" si="63"/>
        <v/>
      </c>
      <c r="M86" s="17" t="str">
        <f t="shared" si="63"/>
        <v/>
      </c>
      <c r="N86" s="17" t="str">
        <f t="shared" si="63"/>
        <v/>
      </c>
      <c r="O86" s="17" t="str">
        <f t="shared" si="63"/>
        <v/>
      </c>
      <c r="P86" s="17" t="str">
        <f t="shared" si="63"/>
        <v/>
      </c>
      <c r="Q86" s="17" t="str">
        <f t="shared" si="63"/>
        <v/>
      </c>
      <c r="R86" s="15"/>
      <c r="S86" s="15"/>
      <c r="T86" s="15"/>
      <c r="U86" s="15"/>
      <c r="V86" s="15"/>
      <c r="W86" s="15"/>
    </row>
    <row r="87">
      <c r="A87" s="14" t="s">
        <v>142</v>
      </c>
      <c r="B87" s="14">
        <v>0.0</v>
      </c>
      <c r="C87" s="14">
        <v>0.0</v>
      </c>
      <c r="D87" s="14">
        <v>0.0</v>
      </c>
      <c r="E87" s="14">
        <v>0.0</v>
      </c>
      <c r="F87" s="14">
        <v>0.0</v>
      </c>
      <c r="G87" s="14">
        <v>34.1</v>
      </c>
      <c r="H87" s="14">
        <v>26.13</v>
      </c>
      <c r="J87" s="15" t="str">
        <f t="shared" si="1"/>
        <v/>
      </c>
      <c r="K87" s="17" t="str">
        <f t="shared" ref="K87:Q87" si="64">IFERROR(IF(right(left($A87,7),2)=right(left($A88,7),2),"",sum(B64:B87)),"")</f>
        <v/>
      </c>
      <c r="L87" s="17" t="str">
        <f t="shared" si="64"/>
        <v/>
      </c>
      <c r="M87" s="17" t="str">
        <f t="shared" si="64"/>
        <v/>
      </c>
      <c r="N87" s="17" t="str">
        <f t="shared" si="64"/>
        <v/>
      </c>
      <c r="O87" s="17" t="str">
        <f t="shared" si="64"/>
        <v/>
      </c>
      <c r="P87" s="17" t="str">
        <f t="shared" si="64"/>
        <v/>
      </c>
      <c r="Q87" s="17" t="str">
        <f t="shared" si="64"/>
        <v/>
      </c>
      <c r="R87" s="15"/>
      <c r="S87" s="15"/>
      <c r="T87" s="15"/>
      <c r="U87" s="15"/>
      <c r="V87" s="15"/>
      <c r="W87" s="15"/>
    </row>
    <row r="88">
      <c r="A88" s="14" t="s">
        <v>143</v>
      </c>
      <c r="B88" s="14">
        <v>0.0</v>
      </c>
      <c r="C88" s="14">
        <v>0.0</v>
      </c>
      <c r="D88" s="14">
        <v>0.0</v>
      </c>
      <c r="E88" s="14">
        <v>0.0</v>
      </c>
      <c r="F88" s="14">
        <v>0.0</v>
      </c>
      <c r="G88" s="14">
        <v>31.851000000000003</v>
      </c>
      <c r="H88" s="14">
        <v>25.739</v>
      </c>
      <c r="J88" s="15" t="str">
        <f t="shared" si="1"/>
        <v/>
      </c>
      <c r="K88" s="17" t="str">
        <f t="shared" ref="K88:Q88" si="65">IFERROR(IF(right(left($A88,7),2)=right(left($A89,7),2),"",sum(B65:B88)),"")</f>
        <v/>
      </c>
      <c r="L88" s="17" t="str">
        <f t="shared" si="65"/>
        <v/>
      </c>
      <c r="M88" s="17" t="str">
        <f t="shared" si="65"/>
        <v/>
      </c>
      <c r="N88" s="17" t="str">
        <f t="shared" si="65"/>
        <v/>
      </c>
      <c r="O88" s="17" t="str">
        <f t="shared" si="65"/>
        <v/>
      </c>
      <c r="P88" s="17" t="str">
        <f t="shared" si="65"/>
        <v/>
      </c>
      <c r="Q88" s="17" t="str">
        <f t="shared" si="65"/>
        <v/>
      </c>
      <c r="R88" s="15"/>
      <c r="S88" s="15"/>
      <c r="T88" s="15"/>
      <c r="U88" s="15"/>
      <c r="V88" s="15"/>
      <c r="W88" s="15"/>
    </row>
    <row r="89">
      <c r="A89" s="14" t="s">
        <v>144</v>
      </c>
      <c r="B89" s="14">
        <v>0.0</v>
      </c>
      <c r="C89" s="14">
        <v>0.0</v>
      </c>
      <c r="D89" s="14">
        <v>0.0</v>
      </c>
      <c r="E89" s="14">
        <v>0.0</v>
      </c>
      <c r="F89" s="14">
        <v>0.989</v>
      </c>
      <c r="G89" s="14">
        <v>28.547</v>
      </c>
      <c r="H89" s="14">
        <v>26.694000000000003</v>
      </c>
      <c r="J89" s="15" t="str">
        <f t="shared" si="1"/>
        <v/>
      </c>
      <c r="K89" s="17" t="str">
        <f t="shared" ref="K89:Q89" si="66">IFERROR(IF(right(left($A89,7),2)=right(left($A90,7),2),"",sum(B66:B89)),"")</f>
        <v/>
      </c>
      <c r="L89" s="17" t="str">
        <f t="shared" si="66"/>
        <v/>
      </c>
      <c r="M89" s="17" t="str">
        <f t="shared" si="66"/>
        <v/>
      </c>
      <c r="N89" s="17" t="str">
        <f t="shared" si="66"/>
        <v/>
      </c>
      <c r="O89" s="17" t="str">
        <f t="shared" si="66"/>
        <v/>
      </c>
      <c r="P89" s="17" t="str">
        <f t="shared" si="66"/>
        <v/>
      </c>
      <c r="Q89" s="17" t="str">
        <f t="shared" si="66"/>
        <v/>
      </c>
      <c r="R89" s="15"/>
      <c r="S89" s="15"/>
      <c r="T89" s="15"/>
      <c r="U89" s="15"/>
      <c r="V89" s="15"/>
      <c r="W89" s="15"/>
    </row>
    <row r="90">
      <c r="A90" s="14" t="s">
        <v>145</v>
      </c>
      <c r="B90" s="14">
        <v>0.0</v>
      </c>
      <c r="C90" s="14">
        <v>0.0</v>
      </c>
      <c r="D90" s="14">
        <v>0.0</v>
      </c>
      <c r="E90" s="14">
        <v>0.0</v>
      </c>
      <c r="F90" s="14">
        <v>6.05</v>
      </c>
      <c r="G90" s="14">
        <v>19.926000000000002</v>
      </c>
      <c r="H90" s="14">
        <v>29.784000000000002</v>
      </c>
      <c r="J90" s="15" t="str">
        <f t="shared" si="1"/>
        <v/>
      </c>
      <c r="K90" s="17" t="str">
        <f t="shared" ref="K90:Q90" si="67">IFERROR(IF(right(left($A90,7),2)=right(left($A91,7),2),"",sum(B67:B90)),"")</f>
        <v/>
      </c>
      <c r="L90" s="17" t="str">
        <f t="shared" si="67"/>
        <v/>
      </c>
      <c r="M90" s="17" t="str">
        <f t="shared" si="67"/>
        <v/>
      </c>
      <c r="N90" s="17" t="str">
        <f t="shared" si="67"/>
        <v/>
      </c>
      <c r="O90" s="17" t="str">
        <f t="shared" si="67"/>
        <v/>
      </c>
      <c r="P90" s="17" t="str">
        <f t="shared" si="67"/>
        <v/>
      </c>
      <c r="Q90" s="17" t="str">
        <f t="shared" si="67"/>
        <v/>
      </c>
      <c r="R90" s="15"/>
      <c r="S90" s="15"/>
      <c r="T90" s="15"/>
      <c r="U90" s="15"/>
      <c r="V90" s="15"/>
      <c r="W90" s="15"/>
    </row>
    <row r="91">
      <c r="A91" s="14" t="s">
        <v>146</v>
      </c>
      <c r="B91" s="14">
        <v>0.0</v>
      </c>
      <c r="C91" s="14">
        <v>0.0</v>
      </c>
      <c r="D91" s="14">
        <v>3.888</v>
      </c>
      <c r="E91" s="14">
        <v>0.0</v>
      </c>
      <c r="F91" s="14">
        <v>35.0</v>
      </c>
      <c r="G91" s="14">
        <v>0.0</v>
      </c>
      <c r="H91" s="14">
        <v>18.412000000000003</v>
      </c>
      <c r="J91" s="15" t="str">
        <f t="shared" si="1"/>
        <v/>
      </c>
      <c r="K91" s="17" t="str">
        <f t="shared" ref="K91:Q91" si="68">IFERROR(IF(right(left($A91,7),2)=right(left($A92,7),2),"",sum(B68:B91)),"")</f>
        <v/>
      </c>
      <c r="L91" s="17" t="str">
        <f t="shared" si="68"/>
        <v/>
      </c>
      <c r="M91" s="17" t="str">
        <f t="shared" si="68"/>
        <v/>
      </c>
      <c r="N91" s="17" t="str">
        <f t="shared" si="68"/>
        <v/>
      </c>
      <c r="O91" s="17" t="str">
        <f t="shared" si="68"/>
        <v/>
      </c>
      <c r="P91" s="17" t="str">
        <f t="shared" si="68"/>
        <v/>
      </c>
      <c r="Q91" s="17" t="str">
        <f t="shared" si="68"/>
        <v/>
      </c>
      <c r="R91" s="15"/>
      <c r="S91" s="15"/>
      <c r="T91" s="15"/>
      <c r="U91" s="15"/>
      <c r="V91" s="15"/>
      <c r="W91" s="15"/>
    </row>
    <row r="92">
      <c r="A92" s="14" t="s">
        <v>147</v>
      </c>
      <c r="B92" s="14">
        <v>0.0</v>
      </c>
      <c r="C92" s="14">
        <v>0.0</v>
      </c>
      <c r="D92" s="14">
        <v>17.558</v>
      </c>
      <c r="E92" s="14">
        <v>0.0</v>
      </c>
      <c r="F92" s="14">
        <v>35.0</v>
      </c>
      <c r="G92" s="14">
        <v>0.0</v>
      </c>
      <c r="H92" s="14">
        <v>9.652000000000001</v>
      </c>
      <c r="J92" s="15" t="str">
        <f t="shared" si="1"/>
        <v/>
      </c>
      <c r="K92" s="17" t="str">
        <f t="shared" ref="K92:Q92" si="69">IFERROR(IF(right(left($A92,7),2)=right(left($A93,7),2),"",sum(B69:B92)),"")</f>
        <v/>
      </c>
      <c r="L92" s="17" t="str">
        <f t="shared" si="69"/>
        <v/>
      </c>
      <c r="M92" s="17" t="str">
        <f t="shared" si="69"/>
        <v/>
      </c>
      <c r="N92" s="17" t="str">
        <f t="shared" si="69"/>
        <v/>
      </c>
      <c r="O92" s="17" t="str">
        <f t="shared" si="69"/>
        <v/>
      </c>
      <c r="P92" s="17" t="str">
        <f t="shared" si="69"/>
        <v/>
      </c>
      <c r="Q92" s="17" t="str">
        <f t="shared" si="69"/>
        <v/>
      </c>
      <c r="R92" s="15"/>
      <c r="S92" s="15"/>
      <c r="T92" s="15"/>
      <c r="U92" s="15"/>
      <c r="V92" s="15"/>
      <c r="W92" s="15"/>
    </row>
    <row r="93">
      <c r="A93" s="14" t="s">
        <v>148</v>
      </c>
      <c r="B93" s="14">
        <v>0.0</v>
      </c>
      <c r="C93" s="14">
        <v>0.0</v>
      </c>
      <c r="D93" s="14">
        <v>18.712</v>
      </c>
      <c r="E93" s="14">
        <v>0.0</v>
      </c>
      <c r="F93" s="14">
        <v>35.0</v>
      </c>
      <c r="G93" s="14">
        <v>0.0</v>
      </c>
      <c r="H93" s="14">
        <v>11.818000000000001</v>
      </c>
      <c r="J93" s="15" t="str">
        <f t="shared" si="1"/>
        <v/>
      </c>
      <c r="K93" s="17" t="str">
        <f t="shared" ref="K93:Q93" si="70">IFERROR(IF(right(left($A93,7),2)=right(left($A94,7),2),"",sum(B70:B93)),"")</f>
        <v/>
      </c>
      <c r="L93" s="17" t="str">
        <f t="shared" si="70"/>
        <v/>
      </c>
      <c r="M93" s="17" t="str">
        <f t="shared" si="70"/>
        <v/>
      </c>
      <c r="N93" s="17" t="str">
        <f t="shared" si="70"/>
        <v/>
      </c>
      <c r="O93" s="17" t="str">
        <f t="shared" si="70"/>
        <v/>
      </c>
      <c r="P93" s="17" t="str">
        <f t="shared" si="70"/>
        <v/>
      </c>
      <c r="Q93" s="17" t="str">
        <f t="shared" si="70"/>
        <v/>
      </c>
      <c r="R93" s="15"/>
      <c r="S93" s="15"/>
      <c r="T93" s="15"/>
      <c r="U93" s="15"/>
      <c r="V93" s="15"/>
      <c r="W93" s="15"/>
    </row>
    <row r="94">
      <c r="A94" s="14" t="s">
        <v>149</v>
      </c>
      <c r="B94" s="14">
        <v>0.0</v>
      </c>
      <c r="C94" s="14">
        <v>0.0</v>
      </c>
      <c r="D94" s="14">
        <v>9.048</v>
      </c>
      <c r="E94" s="14">
        <v>0.0</v>
      </c>
      <c r="F94" s="14">
        <v>35.0</v>
      </c>
      <c r="G94" s="14">
        <v>0.0</v>
      </c>
      <c r="H94" s="14">
        <v>23.222</v>
      </c>
      <c r="J94" s="15" t="str">
        <f t="shared" si="1"/>
        <v/>
      </c>
      <c r="K94" s="17" t="str">
        <f t="shared" ref="K94:Q94" si="71">IFERROR(IF(right(left($A94,7),2)=right(left($A95,7),2),"",sum(B71:B94)),"")</f>
        <v/>
      </c>
      <c r="L94" s="17" t="str">
        <f t="shared" si="71"/>
        <v/>
      </c>
      <c r="M94" s="17" t="str">
        <f t="shared" si="71"/>
        <v/>
      </c>
      <c r="N94" s="17" t="str">
        <f t="shared" si="71"/>
        <v/>
      </c>
      <c r="O94" s="17" t="str">
        <f t="shared" si="71"/>
        <v/>
      </c>
      <c r="P94" s="17" t="str">
        <f t="shared" si="71"/>
        <v/>
      </c>
      <c r="Q94" s="17" t="str">
        <f t="shared" si="71"/>
        <v/>
      </c>
      <c r="R94" s="15"/>
      <c r="S94" s="15"/>
      <c r="T94" s="15"/>
      <c r="U94" s="15"/>
      <c r="V94" s="15"/>
      <c r="W94" s="15"/>
    </row>
    <row r="95">
      <c r="A95" s="14" t="s">
        <v>150</v>
      </c>
      <c r="B95" s="14">
        <v>0.0</v>
      </c>
      <c r="C95" s="14">
        <v>0.0</v>
      </c>
      <c r="D95" s="14">
        <v>8.452</v>
      </c>
      <c r="E95" s="14">
        <v>0.0</v>
      </c>
      <c r="F95" s="14">
        <v>35.0</v>
      </c>
      <c r="G95" s="14">
        <v>0.0</v>
      </c>
      <c r="H95" s="14">
        <v>20.578</v>
      </c>
      <c r="J95" s="15" t="str">
        <f t="shared" si="1"/>
        <v/>
      </c>
      <c r="K95" s="17" t="str">
        <f t="shared" ref="K95:Q95" si="72">IFERROR(IF(right(left($A95,7),2)=right(left($A96,7),2),"",sum(B72:B95)),"")</f>
        <v/>
      </c>
      <c r="L95" s="17" t="str">
        <f t="shared" si="72"/>
        <v/>
      </c>
      <c r="M95" s="17" t="str">
        <f t="shared" si="72"/>
        <v/>
      </c>
      <c r="N95" s="17" t="str">
        <f t="shared" si="72"/>
        <v/>
      </c>
      <c r="O95" s="17" t="str">
        <f t="shared" si="72"/>
        <v/>
      </c>
      <c r="P95" s="17" t="str">
        <f t="shared" si="72"/>
        <v/>
      </c>
      <c r="Q95" s="17" t="str">
        <f t="shared" si="72"/>
        <v/>
      </c>
      <c r="R95" s="15"/>
      <c r="S95" s="15"/>
      <c r="T95" s="15"/>
      <c r="U95" s="15"/>
      <c r="V95" s="15"/>
      <c r="W95" s="15"/>
    </row>
    <row r="96">
      <c r="A96" s="14" t="s">
        <v>151</v>
      </c>
      <c r="B96" s="14">
        <v>0.0</v>
      </c>
      <c r="C96" s="14">
        <v>0.0</v>
      </c>
      <c r="D96" s="14">
        <v>1.132</v>
      </c>
      <c r="E96" s="14">
        <v>0.0</v>
      </c>
      <c r="F96" s="14">
        <v>35.0</v>
      </c>
      <c r="G96" s="14">
        <v>0.0</v>
      </c>
      <c r="H96" s="14">
        <v>20.578</v>
      </c>
      <c r="J96" s="15" t="str">
        <f t="shared" si="1"/>
        <v/>
      </c>
      <c r="K96" s="17" t="str">
        <f t="shared" ref="K96:Q96" si="73">IFERROR(IF(right(left($A96,7),2)=right(left($A97,7),2),"",sum(B73:B96)),"")</f>
        <v/>
      </c>
      <c r="L96" s="17" t="str">
        <f t="shared" si="73"/>
        <v/>
      </c>
      <c r="M96" s="17" t="str">
        <f t="shared" si="73"/>
        <v/>
      </c>
      <c r="N96" s="17" t="str">
        <f t="shared" si="73"/>
        <v/>
      </c>
      <c r="O96" s="17" t="str">
        <f t="shared" si="73"/>
        <v/>
      </c>
      <c r="P96" s="17" t="str">
        <f t="shared" si="73"/>
        <v/>
      </c>
      <c r="Q96" s="17" t="str">
        <f t="shared" si="73"/>
        <v/>
      </c>
      <c r="R96" s="15"/>
      <c r="S96" s="15"/>
      <c r="T96" s="15"/>
      <c r="U96" s="15"/>
      <c r="V96" s="15"/>
      <c r="W96" s="15"/>
    </row>
    <row r="97">
      <c r="A97" s="14" t="s">
        <v>152</v>
      </c>
      <c r="B97" s="14">
        <v>0.0</v>
      </c>
      <c r="C97" s="14">
        <v>0.0</v>
      </c>
      <c r="D97" s="14">
        <v>0.0</v>
      </c>
      <c r="E97" s="14">
        <v>0.0</v>
      </c>
      <c r="F97" s="14">
        <v>24.388</v>
      </c>
      <c r="G97" s="14">
        <v>0.0</v>
      </c>
      <c r="H97" s="14">
        <v>23.222</v>
      </c>
      <c r="J97" s="15" t="str">
        <f t="shared" si="1"/>
        <v>2021W04</v>
      </c>
      <c r="K97" s="17">
        <f t="shared" ref="K97:Q97" si="74">IFERROR(IF(right(left($A97,7),2)=right(left($A98,7),2),"",sum(B74:B97)),"")</f>
        <v>0</v>
      </c>
      <c r="L97" s="17">
        <f t="shared" si="74"/>
        <v>0</v>
      </c>
      <c r="M97" s="17">
        <f t="shared" si="74"/>
        <v>58.79</v>
      </c>
      <c r="N97" s="17">
        <f t="shared" si="74"/>
        <v>0</v>
      </c>
      <c r="O97" s="17">
        <f t="shared" si="74"/>
        <v>379.223</v>
      </c>
      <c r="P97" s="17">
        <f t="shared" si="74"/>
        <v>275.59</v>
      </c>
      <c r="Q97" s="17">
        <f t="shared" si="74"/>
        <v>534.617</v>
      </c>
      <c r="R97" s="18">
        <f>sum(K97:Q97)</f>
        <v>1248.22</v>
      </c>
      <c r="S97" s="15"/>
      <c r="T97" s="15"/>
      <c r="U97" s="15"/>
      <c r="V97" s="15"/>
      <c r="W97" s="15"/>
    </row>
    <row r="98">
      <c r="A98" s="14" t="s">
        <v>153</v>
      </c>
      <c r="B98" s="14">
        <v>0.0</v>
      </c>
      <c r="C98" s="14">
        <v>0.0</v>
      </c>
      <c r="D98" s="14">
        <v>0.0</v>
      </c>
      <c r="E98" s="14">
        <v>0.0</v>
      </c>
      <c r="F98" s="14">
        <v>3.43</v>
      </c>
      <c r="G98" s="14">
        <v>0.0</v>
      </c>
      <c r="H98" s="14">
        <v>35.04</v>
      </c>
      <c r="J98" s="15" t="str">
        <f t="shared" si="1"/>
        <v/>
      </c>
      <c r="K98" s="17" t="str">
        <f t="shared" ref="K98:Q98" si="75">IFERROR(IF(right(left($A98,7),2)=right(left($A99,7),2),"",sum(B75:B98)),"")</f>
        <v/>
      </c>
      <c r="L98" s="17" t="str">
        <f t="shared" si="75"/>
        <v/>
      </c>
      <c r="M98" s="17" t="str">
        <f t="shared" si="75"/>
        <v/>
      </c>
      <c r="N98" s="17" t="str">
        <f t="shared" si="75"/>
        <v/>
      </c>
      <c r="O98" s="17" t="str">
        <f t="shared" si="75"/>
        <v/>
      </c>
      <c r="P98" s="17" t="str">
        <f t="shared" si="75"/>
        <v/>
      </c>
      <c r="Q98" s="17" t="str">
        <f t="shared" si="75"/>
        <v/>
      </c>
      <c r="R98" s="15"/>
      <c r="S98" s="15"/>
      <c r="T98" s="15"/>
      <c r="U98" s="15"/>
      <c r="V98" s="15"/>
      <c r="W98" s="15"/>
    </row>
    <row r="99">
      <c r="A99" s="14" t="s">
        <v>154</v>
      </c>
      <c r="B99" s="14">
        <v>0.0</v>
      </c>
      <c r="C99" s="14">
        <v>0.0</v>
      </c>
      <c r="D99" s="14">
        <v>0.0</v>
      </c>
      <c r="E99" s="14">
        <v>0.0</v>
      </c>
      <c r="F99" s="14">
        <v>0.376</v>
      </c>
      <c r="G99" s="14">
        <v>0.0</v>
      </c>
      <c r="H99" s="14">
        <v>33.734</v>
      </c>
      <c r="J99" s="15" t="str">
        <f t="shared" si="1"/>
        <v/>
      </c>
      <c r="K99" s="17" t="str">
        <f t="shared" ref="K99:Q99" si="76">IFERROR(IF(right(left($A99,7),2)=right(left($A100,7),2),"",sum(B76:B99)),"")</f>
        <v/>
      </c>
      <c r="L99" s="17" t="str">
        <f t="shared" si="76"/>
        <v/>
      </c>
      <c r="M99" s="17" t="str">
        <f t="shared" si="76"/>
        <v/>
      </c>
      <c r="N99" s="17" t="str">
        <f t="shared" si="76"/>
        <v/>
      </c>
      <c r="O99" s="17" t="str">
        <f t="shared" si="76"/>
        <v/>
      </c>
      <c r="P99" s="17" t="str">
        <f t="shared" si="76"/>
        <v/>
      </c>
      <c r="Q99" s="17" t="str">
        <f t="shared" si="76"/>
        <v/>
      </c>
      <c r="R99" s="15"/>
      <c r="S99" s="15"/>
      <c r="T99" s="15"/>
      <c r="U99" s="15"/>
      <c r="V99" s="15"/>
      <c r="W99" s="15"/>
    </row>
    <row r="100">
      <c r="A100" s="14" t="s">
        <v>155</v>
      </c>
      <c r="B100" s="14">
        <v>0.0</v>
      </c>
      <c r="C100" s="14">
        <v>0.0</v>
      </c>
      <c r="D100" s="14">
        <v>0.0</v>
      </c>
      <c r="E100" s="14">
        <v>0.0</v>
      </c>
      <c r="F100" s="14">
        <v>0.0</v>
      </c>
      <c r="G100" s="14">
        <v>0.0</v>
      </c>
      <c r="H100" s="14">
        <v>31.43</v>
      </c>
      <c r="J100" s="15" t="str">
        <f t="shared" si="1"/>
        <v/>
      </c>
      <c r="K100" s="17" t="str">
        <f t="shared" ref="K100:Q100" si="77">IFERROR(IF(right(left($A100,7),2)=right(left($A101,7),2),"",sum(B77:B100)),"")</f>
        <v/>
      </c>
      <c r="L100" s="17" t="str">
        <f t="shared" si="77"/>
        <v/>
      </c>
      <c r="M100" s="17" t="str">
        <f t="shared" si="77"/>
        <v/>
      </c>
      <c r="N100" s="17" t="str">
        <f t="shared" si="77"/>
        <v/>
      </c>
      <c r="O100" s="17" t="str">
        <f t="shared" si="77"/>
        <v/>
      </c>
      <c r="P100" s="17" t="str">
        <f t="shared" si="77"/>
        <v/>
      </c>
      <c r="Q100" s="17" t="str">
        <f t="shared" si="77"/>
        <v/>
      </c>
      <c r="R100" s="15"/>
      <c r="S100" s="15"/>
      <c r="T100" s="15"/>
      <c r="U100" s="15"/>
      <c r="V100" s="15"/>
      <c r="W100" s="15"/>
    </row>
    <row r="101">
      <c r="A101" s="14" t="s">
        <v>156</v>
      </c>
      <c r="B101" s="14">
        <v>0.0</v>
      </c>
      <c r="C101" s="14">
        <v>0.0</v>
      </c>
      <c r="D101" s="14">
        <v>0.0</v>
      </c>
      <c r="E101" s="14">
        <v>0.0</v>
      </c>
      <c r="F101" s="14">
        <v>0.0</v>
      </c>
      <c r="G101" s="14">
        <v>0.0</v>
      </c>
      <c r="H101" s="14">
        <v>30.06</v>
      </c>
      <c r="J101" s="15" t="str">
        <f t="shared" si="1"/>
        <v/>
      </c>
      <c r="K101" s="17" t="str">
        <f t="shared" ref="K101:Q101" si="78">IFERROR(IF(right(left($A101,7),2)=right(left($A102,7),2),"",sum(B78:B101)),"")</f>
        <v/>
      </c>
      <c r="L101" s="17" t="str">
        <f t="shared" si="78"/>
        <v/>
      </c>
      <c r="M101" s="17" t="str">
        <f t="shared" si="78"/>
        <v/>
      </c>
      <c r="N101" s="17" t="str">
        <f t="shared" si="78"/>
        <v/>
      </c>
      <c r="O101" s="17" t="str">
        <f t="shared" si="78"/>
        <v/>
      </c>
      <c r="P101" s="17" t="str">
        <f t="shared" si="78"/>
        <v/>
      </c>
      <c r="Q101" s="17" t="str">
        <f t="shared" si="78"/>
        <v/>
      </c>
      <c r="R101" s="15"/>
      <c r="S101" s="15"/>
      <c r="T101" s="15"/>
      <c r="U101" s="15"/>
      <c r="V101" s="15"/>
      <c r="W101" s="15"/>
    </row>
    <row r="102">
      <c r="A102" s="14" t="s">
        <v>157</v>
      </c>
      <c r="B102" s="14">
        <v>0.0</v>
      </c>
      <c r="C102" s="14">
        <v>0.0</v>
      </c>
      <c r="D102" s="14">
        <v>0.0</v>
      </c>
      <c r="E102" s="14">
        <v>0.0</v>
      </c>
      <c r="F102" s="14">
        <v>0.0</v>
      </c>
      <c r="G102" s="14">
        <v>0.0</v>
      </c>
      <c r="H102" s="14">
        <v>30.099999999999998</v>
      </c>
      <c r="J102" s="15" t="str">
        <f t="shared" si="1"/>
        <v/>
      </c>
      <c r="K102" s="17" t="str">
        <f t="shared" ref="K102:Q102" si="79">IFERROR(IF(right(left($A102,7),2)=right(left($A103,7),2),"",sum(B79:B102)),"")</f>
        <v/>
      </c>
      <c r="L102" s="17" t="str">
        <f t="shared" si="79"/>
        <v/>
      </c>
      <c r="M102" s="17" t="str">
        <f t="shared" si="79"/>
        <v/>
      </c>
      <c r="N102" s="17" t="str">
        <f t="shared" si="79"/>
        <v/>
      </c>
      <c r="O102" s="17" t="str">
        <f t="shared" si="79"/>
        <v/>
      </c>
      <c r="P102" s="17" t="str">
        <f t="shared" si="79"/>
        <v/>
      </c>
      <c r="Q102" s="17" t="str">
        <f t="shared" si="79"/>
        <v/>
      </c>
      <c r="R102" s="15"/>
      <c r="S102" s="15"/>
      <c r="T102" s="15"/>
      <c r="U102" s="15"/>
      <c r="V102" s="15"/>
      <c r="W102" s="15"/>
    </row>
    <row r="103">
      <c r="A103" s="14" t="s">
        <v>158</v>
      </c>
      <c r="B103" s="14">
        <v>0.0</v>
      </c>
      <c r="C103" s="14">
        <v>0.0</v>
      </c>
      <c r="D103" s="14">
        <v>0.0</v>
      </c>
      <c r="E103" s="14">
        <v>0.0</v>
      </c>
      <c r="F103" s="14">
        <v>0.0</v>
      </c>
      <c r="G103" s="14">
        <v>0.0</v>
      </c>
      <c r="H103" s="14">
        <v>31.54</v>
      </c>
      <c r="J103" s="15" t="str">
        <f t="shared" si="1"/>
        <v/>
      </c>
      <c r="K103" s="17" t="str">
        <f t="shared" ref="K103:Q103" si="80">IFERROR(IF(right(left($A103,7),2)=right(left($A104,7),2),"",sum(B80:B103)),"")</f>
        <v/>
      </c>
      <c r="L103" s="17" t="str">
        <f t="shared" si="80"/>
        <v/>
      </c>
      <c r="M103" s="17" t="str">
        <f t="shared" si="80"/>
        <v/>
      </c>
      <c r="N103" s="17" t="str">
        <f t="shared" si="80"/>
        <v/>
      </c>
      <c r="O103" s="17" t="str">
        <f t="shared" si="80"/>
        <v/>
      </c>
      <c r="P103" s="17" t="str">
        <f t="shared" si="80"/>
        <v/>
      </c>
      <c r="Q103" s="17" t="str">
        <f t="shared" si="80"/>
        <v/>
      </c>
      <c r="R103" s="15"/>
      <c r="S103" s="15"/>
      <c r="T103" s="15"/>
      <c r="U103" s="15"/>
      <c r="V103" s="15"/>
      <c r="W103" s="15"/>
    </row>
    <row r="104">
      <c r="A104" s="14" t="s">
        <v>159</v>
      </c>
      <c r="B104" s="14">
        <v>0.0</v>
      </c>
      <c r="C104" s="14">
        <v>0.0</v>
      </c>
      <c r="D104" s="14">
        <v>0.0</v>
      </c>
      <c r="E104" s="14">
        <v>0.0</v>
      </c>
      <c r="F104" s="14">
        <v>7.1</v>
      </c>
      <c r="G104" s="14">
        <v>0.0</v>
      </c>
      <c r="H104" s="14">
        <v>30.23</v>
      </c>
      <c r="J104" s="15" t="str">
        <f t="shared" si="1"/>
        <v/>
      </c>
      <c r="K104" s="17" t="str">
        <f t="shared" ref="K104:Q104" si="81">IFERROR(IF(right(left($A104,7),2)=right(left($A105,7),2),"",sum(B81:B104)),"")</f>
        <v/>
      </c>
      <c r="L104" s="17" t="str">
        <f t="shared" si="81"/>
        <v/>
      </c>
      <c r="M104" s="17" t="str">
        <f t="shared" si="81"/>
        <v/>
      </c>
      <c r="N104" s="17" t="str">
        <f t="shared" si="81"/>
        <v/>
      </c>
      <c r="O104" s="17" t="str">
        <f t="shared" si="81"/>
        <v/>
      </c>
      <c r="P104" s="17" t="str">
        <f t="shared" si="81"/>
        <v/>
      </c>
      <c r="Q104" s="17" t="str">
        <f t="shared" si="81"/>
        <v/>
      </c>
      <c r="R104" s="15"/>
      <c r="S104" s="15"/>
      <c r="T104" s="15"/>
      <c r="U104" s="15"/>
      <c r="V104" s="15"/>
      <c r="W104" s="15"/>
    </row>
    <row r="105">
      <c r="A105" s="14" t="s">
        <v>160</v>
      </c>
      <c r="B105" s="14">
        <v>0.0</v>
      </c>
      <c r="C105" s="14">
        <v>0.0</v>
      </c>
      <c r="D105" s="14">
        <v>0.0</v>
      </c>
      <c r="E105" s="14">
        <v>0.0</v>
      </c>
      <c r="F105" s="14">
        <v>19.326</v>
      </c>
      <c r="G105" s="14">
        <v>0.0</v>
      </c>
      <c r="H105" s="14">
        <v>29.784000000000002</v>
      </c>
      <c r="J105" s="15" t="str">
        <f t="shared" si="1"/>
        <v/>
      </c>
      <c r="K105" s="17" t="str">
        <f t="shared" ref="K105:Q105" si="82">IFERROR(IF(right(left($A105,7),2)=right(left($A106,7),2),"",sum(B82:B105)),"")</f>
        <v/>
      </c>
      <c r="L105" s="17" t="str">
        <f t="shared" si="82"/>
        <v/>
      </c>
      <c r="M105" s="17" t="str">
        <f t="shared" si="82"/>
        <v/>
      </c>
      <c r="N105" s="17" t="str">
        <f t="shared" si="82"/>
        <v/>
      </c>
      <c r="O105" s="17" t="str">
        <f t="shared" si="82"/>
        <v/>
      </c>
      <c r="P105" s="17" t="str">
        <f t="shared" si="82"/>
        <v/>
      </c>
      <c r="Q105" s="17" t="str">
        <f t="shared" si="82"/>
        <v/>
      </c>
      <c r="R105" s="15"/>
      <c r="S105" s="15"/>
      <c r="T105" s="15"/>
      <c r="U105" s="15"/>
      <c r="V105" s="15"/>
      <c r="W105" s="15"/>
    </row>
    <row r="106">
      <c r="A106" s="14" t="s">
        <v>161</v>
      </c>
      <c r="B106" s="14">
        <v>0.0</v>
      </c>
      <c r="C106" s="14">
        <v>0.0</v>
      </c>
      <c r="D106" s="14">
        <v>0.0</v>
      </c>
      <c r="E106" s="14">
        <v>0.0</v>
      </c>
      <c r="F106" s="14">
        <v>9.524</v>
      </c>
      <c r="G106" s="14">
        <v>21.888</v>
      </c>
      <c r="H106" s="14">
        <v>24.528000000000002</v>
      </c>
      <c r="J106" s="15" t="str">
        <f t="shared" si="1"/>
        <v/>
      </c>
      <c r="K106" s="17" t="str">
        <f t="shared" ref="K106:Q106" si="83">IFERROR(IF(right(left($A106,7),2)=right(left($A107,7),2),"",sum(B83:B106)),"")</f>
        <v/>
      </c>
      <c r="L106" s="17" t="str">
        <f t="shared" si="83"/>
        <v/>
      </c>
      <c r="M106" s="17" t="str">
        <f t="shared" si="83"/>
        <v/>
      </c>
      <c r="N106" s="17" t="str">
        <f t="shared" si="83"/>
        <v/>
      </c>
      <c r="O106" s="17" t="str">
        <f t="shared" si="83"/>
        <v/>
      </c>
      <c r="P106" s="17" t="str">
        <f t="shared" si="83"/>
        <v/>
      </c>
      <c r="Q106" s="17" t="str">
        <f t="shared" si="83"/>
        <v/>
      </c>
      <c r="R106" s="15"/>
      <c r="S106" s="15"/>
      <c r="T106" s="15"/>
      <c r="U106" s="15"/>
      <c r="V106" s="15"/>
      <c r="W106" s="15"/>
    </row>
    <row r="107">
      <c r="A107" s="14" t="s">
        <v>162</v>
      </c>
      <c r="B107" s="14">
        <v>0.0</v>
      </c>
      <c r="C107" s="14">
        <v>0.0</v>
      </c>
      <c r="D107" s="14">
        <v>0.0</v>
      </c>
      <c r="E107" s="14">
        <v>0.0</v>
      </c>
      <c r="F107" s="14">
        <v>0.0</v>
      </c>
      <c r="G107" s="14">
        <v>28.547</v>
      </c>
      <c r="H107" s="14">
        <v>31.563000000000002</v>
      </c>
      <c r="J107" s="15" t="str">
        <f t="shared" si="1"/>
        <v/>
      </c>
      <c r="K107" s="17" t="str">
        <f t="shared" ref="K107:Q107" si="84">IFERROR(IF(right(left($A107,7),2)=right(left($A108,7),2),"",sum(B84:B107)),"")</f>
        <v/>
      </c>
      <c r="L107" s="17" t="str">
        <f t="shared" si="84"/>
        <v/>
      </c>
      <c r="M107" s="17" t="str">
        <f t="shared" si="84"/>
        <v/>
      </c>
      <c r="N107" s="17" t="str">
        <f t="shared" si="84"/>
        <v/>
      </c>
      <c r="O107" s="17" t="str">
        <f t="shared" si="84"/>
        <v/>
      </c>
      <c r="P107" s="17" t="str">
        <f t="shared" si="84"/>
        <v/>
      </c>
      <c r="Q107" s="17" t="str">
        <f t="shared" si="84"/>
        <v/>
      </c>
      <c r="R107" s="15"/>
      <c r="S107" s="15"/>
      <c r="T107" s="15"/>
      <c r="U107" s="15"/>
      <c r="V107" s="15"/>
      <c r="W107" s="15"/>
    </row>
    <row r="108">
      <c r="A108" s="14" t="s">
        <v>163</v>
      </c>
      <c r="B108" s="14">
        <v>0.0</v>
      </c>
      <c r="C108" s="14">
        <v>0.0</v>
      </c>
      <c r="D108" s="14">
        <v>0.0</v>
      </c>
      <c r="E108" s="14">
        <v>0.0</v>
      </c>
      <c r="F108" s="14">
        <v>0.0</v>
      </c>
      <c r="G108" s="14">
        <v>34.484</v>
      </c>
      <c r="H108" s="14">
        <v>27.256</v>
      </c>
      <c r="J108" s="15" t="str">
        <f t="shared" si="1"/>
        <v/>
      </c>
      <c r="K108" s="17" t="str">
        <f t="shared" ref="K108:Q108" si="85">IFERROR(IF(right(left($A108,7),2)=right(left($A109,7),2),"",sum(B85:B108)),"")</f>
        <v/>
      </c>
      <c r="L108" s="17" t="str">
        <f t="shared" si="85"/>
        <v/>
      </c>
      <c r="M108" s="17" t="str">
        <f t="shared" si="85"/>
        <v/>
      </c>
      <c r="N108" s="17" t="str">
        <f t="shared" si="85"/>
        <v/>
      </c>
      <c r="O108" s="17" t="str">
        <f t="shared" si="85"/>
        <v/>
      </c>
      <c r="P108" s="17" t="str">
        <f t="shared" si="85"/>
        <v/>
      </c>
      <c r="Q108" s="17" t="str">
        <f t="shared" si="85"/>
        <v/>
      </c>
      <c r="R108" s="15"/>
      <c r="S108" s="15"/>
      <c r="T108" s="15"/>
      <c r="U108" s="15"/>
      <c r="V108" s="15"/>
      <c r="W108" s="15"/>
    </row>
    <row r="109">
      <c r="A109" s="14" t="s">
        <v>164</v>
      </c>
      <c r="B109" s="14">
        <v>0.0</v>
      </c>
      <c r="C109" s="14">
        <v>0.0</v>
      </c>
      <c r="D109" s="14">
        <v>0.0</v>
      </c>
      <c r="E109" s="14">
        <v>0.0</v>
      </c>
      <c r="F109" s="14">
        <v>0.457</v>
      </c>
      <c r="G109" s="14">
        <v>35.155</v>
      </c>
      <c r="H109" s="14">
        <v>25.388</v>
      </c>
      <c r="J109" s="15" t="str">
        <f t="shared" si="1"/>
        <v/>
      </c>
      <c r="K109" s="17" t="str">
        <f t="shared" ref="K109:Q109" si="86">IFERROR(IF(right(left($A109,7),2)=right(left($A110,7),2),"",sum(B86:B109)),"")</f>
        <v/>
      </c>
      <c r="L109" s="17" t="str">
        <f t="shared" si="86"/>
        <v/>
      </c>
      <c r="M109" s="17" t="str">
        <f t="shared" si="86"/>
        <v/>
      </c>
      <c r="N109" s="17" t="str">
        <f t="shared" si="86"/>
        <v/>
      </c>
      <c r="O109" s="17" t="str">
        <f t="shared" si="86"/>
        <v/>
      </c>
      <c r="P109" s="17" t="str">
        <f t="shared" si="86"/>
        <v/>
      </c>
      <c r="Q109" s="17" t="str">
        <f t="shared" si="86"/>
        <v/>
      </c>
      <c r="R109" s="15"/>
      <c r="S109" s="15"/>
      <c r="T109" s="15"/>
      <c r="U109" s="15"/>
      <c r="V109" s="15"/>
      <c r="W109" s="15"/>
    </row>
    <row r="110">
      <c r="A110" s="14" t="s">
        <v>165</v>
      </c>
      <c r="B110" s="14">
        <v>0.0</v>
      </c>
      <c r="C110" s="14">
        <v>0.0</v>
      </c>
      <c r="D110" s="14">
        <v>0.0</v>
      </c>
      <c r="E110" s="14">
        <v>0.0</v>
      </c>
      <c r="F110" s="14">
        <v>0.0</v>
      </c>
      <c r="G110" s="14">
        <v>35.82599999999999</v>
      </c>
      <c r="H110" s="14">
        <v>23.164</v>
      </c>
      <c r="J110" s="15" t="str">
        <f t="shared" si="1"/>
        <v/>
      </c>
      <c r="K110" s="17" t="str">
        <f t="shared" ref="K110:Q110" si="87">IFERROR(IF(right(left($A110,7),2)=right(left($A111,7),2),"",sum(B87:B110)),"")</f>
        <v/>
      </c>
      <c r="L110" s="17" t="str">
        <f t="shared" si="87"/>
        <v/>
      </c>
      <c r="M110" s="17" t="str">
        <f t="shared" si="87"/>
        <v/>
      </c>
      <c r="N110" s="17" t="str">
        <f t="shared" si="87"/>
        <v/>
      </c>
      <c r="O110" s="17" t="str">
        <f t="shared" si="87"/>
        <v/>
      </c>
      <c r="P110" s="17" t="str">
        <f t="shared" si="87"/>
        <v/>
      </c>
      <c r="Q110" s="17" t="str">
        <f t="shared" si="87"/>
        <v/>
      </c>
      <c r="R110" s="15"/>
      <c r="S110" s="15"/>
      <c r="T110" s="15"/>
      <c r="U110" s="15"/>
      <c r="V110" s="15"/>
      <c r="W110" s="15"/>
    </row>
    <row r="111">
      <c r="A111" s="14" t="s">
        <v>166</v>
      </c>
      <c r="B111" s="14">
        <v>0.0</v>
      </c>
      <c r="C111" s="14">
        <v>0.0</v>
      </c>
      <c r="D111" s="14">
        <v>0.0</v>
      </c>
      <c r="E111" s="14">
        <v>0.0</v>
      </c>
      <c r="F111" s="14">
        <v>0.0</v>
      </c>
      <c r="G111" s="14">
        <v>32.86</v>
      </c>
      <c r="H111" s="14">
        <v>24.9</v>
      </c>
      <c r="J111" s="15" t="str">
        <f t="shared" si="1"/>
        <v/>
      </c>
      <c r="K111" s="17" t="str">
        <f t="shared" ref="K111:Q111" si="88">IFERROR(IF(right(left($A111,7),2)=right(left($A112,7),2),"",sum(B88:B111)),"")</f>
        <v/>
      </c>
      <c r="L111" s="17" t="str">
        <f t="shared" si="88"/>
        <v/>
      </c>
      <c r="M111" s="17" t="str">
        <f t="shared" si="88"/>
        <v/>
      </c>
      <c r="N111" s="17" t="str">
        <f t="shared" si="88"/>
        <v/>
      </c>
      <c r="O111" s="17" t="str">
        <f t="shared" si="88"/>
        <v/>
      </c>
      <c r="P111" s="17" t="str">
        <f t="shared" si="88"/>
        <v/>
      </c>
      <c r="Q111" s="17" t="str">
        <f t="shared" si="88"/>
        <v/>
      </c>
      <c r="R111" s="15"/>
      <c r="S111" s="15"/>
      <c r="T111" s="15"/>
      <c r="U111" s="15"/>
      <c r="V111" s="15"/>
      <c r="W111" s="15"/>
    </row>
    <row r="112">
      <c r="A112" s="14" t="s">
        <v>167</v>
      </c>
      <c r="B112" s="14">
        <v>0.0</v>
      </c>
      <c r="C112" s="14">
        <v>0.0</v>
      </c>
      <c r="D112" s="14">
        <v>0.0</v>
      </c>
      <c r="E112" s="14">
        <v>0.0</v>
      </c>
      <c r="F112" s="14">
        <v>0.0</v>
      </c>
      <c r="G112" s="14">
        <v>30.38</v>
      </c>
      <c r="H112" s="14">
        <v>25.18</v>
      </c>
      <c r="J112" s="15" t="str">
        <f t="shared" si="1"/>
        <v/>
      </c>
      <c r="K112" s="17" t="str">
        <f t="shared" ref="K112:Q112" si="89">IFERROR(IF(right(left($A112,7),2)=right(left($A113,7),2),"",sum(B89:B112)),"")</f>
        <v/>
      </c>
      <c r="L112" s="17" t="str">
        <f t="shared" si="89"/>
        <v/>
      </c>
      <c r="M112" s="17" t="str">
        <f t="shared" si="89"/>
        <v/>
      </c>
      <c r="N112" s="17" t="str">
        <f t="shared" si="89"/>
        <v/>
      </c>
      <c r="O112" s="17" t="str">
        <f t="shared" si="89"/>
        <v/>
      </c>
      <c r="P112" s="17" t="str">
        <f t="shared" si="89"/>
        <v/>
      </c>
      <c r="Q112" s="17" t="str">
        <f t="shared" si="89"/>
        <v/>
      </c>
      <c r="R112" s="15"/>
      <c r="S112" s="15"/>
      <c r="T112" s="15"/>
      <c r="U112" s="15"/>
      <c r="V112" s="15"/>
      <c r="W112" s="15"/>
    </row>
    <row r="113">
      <c r="A113" s="14" t="s">
        <v>168</v>
      </c>
      <c r="B113" s="14">
        <v>0.0</v>
      </c>
      <c r="C113" s="14">
        <v>0.0</v>
      </c>
      <c r="D113" s="14">
        <v>0.0</v>
      </c>
      <c r="E113" s="14">
        <v>0.0</v>
      </c>
      <c r="F113" s="14">
        <v>0.0</v>
      </c>
      <c r="G113" s="14">
        <v>29.167</v>
      </c>
      <c r="H113" s="14">
        <v>24.633000000000003</v>
      </c>
      <c r="J113" s="15" t="str">
        <f t="shared" si="1"/>
        <v/>
      </c>
      <c r="K113" s="17" t="str">
        <f t="shared" ref="K113:Q113" si="90">IFERROR(IF(right(left($A113,7),2)=right(left($A114,7),2),"",sum(B90:B113)),"")</f>
        <v/>
      </c>
      <c r="L113" s="17" t="str">
        <f t="shared" si="90"/>
        <v/>
      </c>
      <c r="M113" s="17" t="str">
        <f t="shared" si="90"/>
        <v/>
      </c>
      <c r="N113" s="17" t="str">
        <f t="shared" si="90"/>
        <v/>
      </c>
      <c r="O113" s="17" t="str">
        <f t="shared" si="90"/>
        <v/>
      </c>
      <c r="P113" s="17" t="str">
        <f t="shared" si="90"/>
        <v/>
      </c>
      <c r="Q113" s="17" t="str">
        <f t="shared" si="90"/>
        <v/>
      </c>
      <c r="R113" s="15"/>
      <c r="S113" s="15"/>
      <c r="T113" s="15"/>
      <c r="U113" s="15"/>
      <c r="V113" s="15"/>
      <c r="W113" s="15"/>
    </row>
    <row r="114">
      <c r="A114" s="14" t="s">
        <v>169</v>
      </c>
      <c r="B114" s="14">
        <v>0.0</v>
      </c>
      <c r="C114" s="14">
        <v>0.0</v>
      </c>
      <c r="D114" s="14">
        <v>0.0</v>
      </c>
      <c r="E114" s="14">
        <v>0.0</v>
      </c>
      <c r="F114" s="14">
        <v>5.552</v>
      </c>
      <c r="G114" s="14">
        <v>19.926000000000002</v>
      </c>
      <c r="H114" s="14">
        <v>28.032</v>
      </c>
      <c r="J114" s="15" t="str">
        <f t="shared" si="1"/>
        <v/>
      </c>
      <c r="K114" s="17" t="str">
        <f t="shared" ref="K114:Q114" si="91">IFERROR(IF(right(left($A114,7),2)=right(left($A115,7),2),"",sum(B91:B114)),"")</f>
        <v/>
      </c>
      <c r="L114" s="17" t="str">
        <f t="shared" si="91"/>
        <v/>
      </c>
      <c r="M114" s="17" t="str">
        <f t="shared" si="91"/>
        <v/>
      </c>
      <c r="N114" s="17" t="str">
        <f t="shared" si="91"/>
        <v/>
      </c>
      <c r="O114" s="17" t="str">
        <f t="shared" si="91"/>
        <v/>
      </c>
      <c r="P114" s="17" t="str">
        <f t="shared" si="91"/>
        <v/>
      </c>
      <c r="Q114" s="17" t="str">
        <f t="shared" si="91"/>
        <v/>
      </c>
      <c r="R114" s="15"/>
      <c r="S114" s="15"/>
      <c r="T114" s="15"/>
      <c r="U114" s="15"/>
      <c r="V114" s="15"/>
      <c r="W114" s="15"/>
    </row>
    <row r="115">
      <c r="A115" s="14" t="s">
        <v>170</v>
      </c>
      <c r="B115" s="14">
        <v>0.0</v>
      </c>
      <c r="C115" s="14">
        <v>0.0</v>
      </c>
      <c r="D115" s="14">
        <v>0.0</v>
      </c>
      <c r="E115" s="14">
        <v>0.0</v>
      </c>
      <c r="F115" s="14">
        <v>32.956</v>
      </c>
      <c r="G115" s="14">
        <v>0.0</v>
      </c>
      <c r="H115" s="14">
        <v>21.884</v>
      </c>
      <c r="J115" s="15" t="str">
        <f t="shared" si="1"/>
        <v/>
      </c>
      <c r="K115" s="17" t="str">
        <f t="shared" ref="K115:Q115" si="92">IFERROR(IF(right(left($A115,7),2)=right(left($A116,7),2),"",sum(B92:B115)),"")</f>
        <v/>
      </c>
      <c r="L115" s="17" t="str">
        <f t="shared" si="92"/>
        <v/>
      </c>
      <c r="M115" s="17" t="str">
        <f t="shared" si="92"/>
        <v/>
      </c>
      <c r="N115" s="17" t="str">
        <f t="shared" si="92"/>
        <v/>
      </c>
      <c r="O115" s="17" t="str">
        <f t="shared" si="92"/>
        <v/>
      </c>
      <c r="P115" s="17" t="str">
        <f t="shared" si="92"/>
        <v/>
      </c>
      <c r="Q115" s="17" t="str">
        <f t="shared" si="92"/>
        <v/>
      </c>
      <c r="R115" s="15"/>
      <c r="S115" s="15"/>
      <c r="T115" s="15"/>
      <c r="U115" s="15"/>
      <c r="V115" s="15"/>
      <c r="W115" s="15"/>
    </row>
    <row r="116">
      <c r="A116" s="14" t="s">
        <v>171</v>
      </c>
      <c r="B116" s="14">
        <v>0.0</v>
      </c>
      <c r="C116" s="14">
        <v>0.0</v>
      </c>
      <c r="D116" s="14">
        <v>9.434</v>
      </c>
      <c r="E116" s="14">
        <v>0.0</v>
      </c>
      <c r="F116" s="14">
        <v>35.0</v>
      </c>
      <c r="G116" s="14">
        <v>0.0</v>
      </c>
      <c r="H116" s="14">
        <v>14.876000000000001</v>
      </c>
      <c r="J116" s="15" t="str">
        <f t="shared" si="1"/>
        <v/>
      </c>
      <c r="K116" s="17" t="str">
        <f t="shared" ref="K116:Q116" si="93">IFERROR(IF(right(left($A116,7),2)=right(left($A117,7),2),"",sum(B93:B116)),"")</f>
        <v/>
      </c>
      <c r="L116" s="17" t="str">
        <f t="shared" si="93"/>
        <v/>
      </c>
      <c r="M116" s="17" t="str">
        <f t="shared" si="93"/>
        <v/>
      </c>
      <c r="N116" s="17" t="str">
        <f t="shared" si="93"/>
        <v/>
      </c>
      <c r="O116" s="17" t="str">
        <f t="shared" si="93"/>
        <v/>
      </c>
      <c r="P116" s="17" t="str">
        <f t="shared" si="93"/>
        <v/>
      </c>
      <c r="Q116" s="17" t="str">
        <f t="shared" si="93"/>
        <v/>
      </c>
      <c r="R116" s="15"/>
      <c r="S116" s="15"/>
      <c r="T116" s="15"/>
      <c r="U116" s="15"/>
      <c r="V116" s="15"/>
      <c r="W116" s="15"/>
    </row>
    <row r="117">
      <c r="A117" s="14" t="s">
        <v>172</v>
      </c>
      <c r="B117" s="14">
        <v>0.0</v>
      </c>
      <c r="C117" s="14">
        <v>0.0</v>
      </c>
      <c r="D117" s="14">
        <v>8.492</v>
      </c>
      <c r="E117" s="14">
        <v>0.0</v>
      </c>
      <c r="F117" s="14">
        <v>35.0</v>
      </c>
      <c r="G117" s="14">
        <v>0.0</v>
      </c>
      <c r="H117" s="14">
        <v>19.718</v>
      </c>
      <c r="J117" s="15" t="str">
        <f t="shared" si="1"/>
        <v/>
      </c>
      <c r="K117" s="17" t="str">
        <f t="shared" ref="K117:Q117" si="94">IFERROR(IF(right(left($A117,7),2)=right(left($A118,7),2),"",sum(B94:B117)),"")</f>
        <v/>
      </c>
      <c r="L117" s="17" t="str">
        <f t="shared" si="94"/>
        <v/>
      </c>
      <c r="M117" s="17" t="str">
        <f t="shared" si="94"/>
        <v/>
      </c>
      <c r="N117" s="17" t="str">
        <f t="shared" si="94"/>
        <v/>
      </c>
      <c r="O117" s="17" t="str">
        <f t="shared" si="94"/>
        <v/>
      </c>
      <c r="P117" s="17" t="str">
        <f t="shared" si="94"/>
        <v/>
      </c>
      <c r="Q117" s="17" t="str">
        <f t="shared" si="94"/>
        <v/>
      </c>
      <c r="R117" s="15"/>
      <c r="S117" s="15"/>
      <c r="T117" s="15"/>
      <c r="U117" s="15"/>
      <c r="V117" s="15"/>
      <c r="W117" s="15"/>
    </row>
    <row r="118">
      <c r="A118" s="14" t="s">
        <v>173</v>
      </c>
      <c r="B118" s="14">
        <v>0.0</v>
      </c>
      <c r="C118" s="14">
        <v>0.0</v>
      </c>
      <c r="D118" s="14">
        <v>11.734</v>
      </c>
      <c r="E118" s="14">
        <v>0.0</v>
      </c>
      <c r="F118" s="14">
        <v>35.0</v>
      </c>
      <c r="G118" s="14">
        <v>0.0</v>
      </c>
      <c r="H118" s="14">
        <v>17.966</v>
      </c>
      <c r="J118" s="15" t="str">
        <f t="shared" si="1"/>
        <v/>
      </c>
      <c r="K118" s="17" t="str">
        <f t="shared" ref="K118:Q118" si="95">IFERROR(IF(right(left($A118,7),2)=right(left($A119,7),2),"",sum(B95:B118)),"")</f>
        <v/>
      </c>
      <c r="L118" s="17" t="str">
        <f t="shared" si="95"/>
        <v/>
      </c>
      <c r="M118" s="17" t="str">
        <f t="shared" si="95"/>
        <v/>
      </c>
      <c r="N118" s="17" t="str">
        <f t="shared" si="95"/>
        <v/>
      </c>
      <c r="O118" s="17" t="str">
        <f t="shared" si="95"/>
        <v/>
      </c>
      <c r="P118" s="17" t="str">
        <f t="shared" si="95"/>
        <v/>
      </c>
      <c r="Q118" s="17" t="str">
        <f t="shared" si="95"/>
        <v/>
      </c>
      <c r="R118" s="15"/>
      <c r="S118" s="15"/>
      <c r="T118" s="15"/>
      <c r="U118" s="15"/>
      <c r="V118" s="15"/>
      <c r="W118" s="15"/>
    </row>
    <row r="119">
      <c r="A119" s="14" t="s">
        <v>174</v>
      </c>
      <c r="B119" s="14">
        <v>0.0</v>
      </c>
      <c r="C119" s="14">
        <v>0.0</v>
      </c>
      <c r="D119" s="14">
        <v>9.05</v>
      </c>
      <c r="E119" s="14">
        <v>0.0</v>
      </c>
      <c r="F119" s="14">
        <v>35.0</v>
      </c>
      <c r="G119" s="14">
        <v>0.0</v>
      </c>
      <c r="H119" s="14">
        <v>17.52</v>
      </c>
      <c r="J119" s="15" t="str">
        <f t="shared" si="1"/>
        <v/>
      </c>
      <c r="K119" s="17" t="str">
        <f t="shared" ref="K119:Q119" si="96">IFERROR(IF(right(left($A119,7),2)=right(left($A120,7),2),"",sum(B96:B119)),"")</f>
        <v/>
      </c>
      <c r="L119" s="17" t="str">
        <f t="shared" si="96"/>
        <v/>
      </c>
      <c r="M119" s="17" t="str">
        <f t="shared" si="96"/>
        <v/>
      </c>
      <c r="N119" s="17" t="str">
        <f t="shared" si="96"/>
        <v/>
      </c>
      <c r="O119" s="17" t="str">
        <f t="shared" si="96"/>
        <v/>
      </c>
      <c r="P119" s="17" t="str">
        <f t="shared" si="96"/>
        <v/>
      </c>
      <c r="Q119" s="17" t="str">
        <f t="shared" si="96"/>
        <v/>
      </c>
      <c r="R119" s="15"/>
      <c r="S119" s="15"/>
      <c r="T119" s="15"/>
      <c r="U119" s="15"/>
      <c r="V119" s="15"/>
      <c r="W119" s="15"/>
    </row>
    <row r="120">
      <c r="A120" s="14" t="s">
        <v>175</v>
      </c>
      <c r="B120" s="14">
        <v>0.0</v>
      </c>
      <c r="C120" s="14">
        <v>0.0</v>
      </c>
      <c r="D120" s="14">
        <v>0.0</v>
      </c>
      <c r="E120" s="14">
        <v>0.0</v>
      </c>
      <c r="F120" s="14">
        <v>33.406</v>
      </c>
      <c r="G120" s="14">
        <v>0.0</v>
      </c>
      <c r="H120" s="14">
        <v>21.024</v>
      </c>
      <c r="J120" s="15" t="str">
        <f t="shared" si="1"/>
        <v/>
      </c>
      <c r="K120" s="17" t="str">
        <f t="shared" ref="K120:Q120" si="97">IFERROR(IF(right(left($A120,7),2)=right(left($A121,7),2),"",sum(B97:B120)),"")</f>
        <v/>
      </c>
      <c r="L120" s="17" t="str">
        <f t="shared" si="97"/>
        <v/>
      </c>
      <c r="M120" s="17" t="str">
        <f t="shared" si="97"/>
        <v/>
      </c>
      <c r="N120" s="17" t="str">
        <f t="shared" si="97"/>
        <v/>
      </c>
      <c r="O120" s="17" t="str">
        <f t="shared" si="97"/>
        <v/>
      </c>
      <c r="P120" s="17" t="str">
        <f t="shared" si="97"/>
        <v/>
      </c>
      <c r="Q120" s="17" t="str">
        <f t="shared" si="97"/>
        <v/>
      </c>
      <c r="R120" s="15"/>
      <c r="S120" s="15"/>
      <c r="T120" s="15"/>
      <c r="U120" s="15"/>
      <c r="V120" s="15"/>
      <c r="W120" s="15"/>
    </row>
    <row r="121">
      <c r="A121" s="14" t="s">
        <v>176</v>
      </c>
      <c r="B121" s="14">
        <v>0.0</v>
      </c>
      <c r="C121" s="14">
        <v>0.0</v>
      </c>
      <c r="D121" s="14">
        <v>0.0</v>
      </c>
      <c r="E121" s="14">
        <v>0.0</v>
      </c>
      <c r="F121" s="14">
        <v>18.384</v>
      </c>
      <c r="G121" s="14">
        <v>0.0</v>
      </c>
      <c r="H121" s="14">
        <v>27.586000000000002</v>
      </c>
      <c r="J121" s="15" t="str">
        <f t="shared" si="1"/>
        <v>2021W05</v>
      </c>
      <c r="K121" s="17">
        <f t="shared" ref="K121:Q121" si="98">IFERROR(IF(right(left($A121,7),2)=right(left($A122,7),2),"",sum(B98:B121)),"")</f>
        <v>0</v>
      </c>
      <c r="L121" s="17">
        <f t="shared" si="98"/>
        <v>0</v>
      </c>
      <c r="M121" s="17">
        <f t="shared" si="98"/>
        <v>38.71</v>
      </c>
      <c r="N121" s="17">
        <f t="shared" si="98"/>
        <v>0</v>
      </c>
      <c r="O121" s="17">
        <f t="shared" si="98"/>
        <v>270.511</v>
      </c>
      <c r="P121" s="17">
        <f t="shared" si="98"/>
        <v>268.233</v>
      </c>
      <c r="Q121" s="17">
        <f t="shared" si="98"/>
        <v>627.136</v>
      </c>
      <c r="R121" s="18">
        <f>sum(K121:Q121)</f>
        <v>1204.59</v>
      </c>
      <c r="S121" s="15"/>
      <c r="T121" s="15"/>
      <c r="U121" s="15"/>
      <c r="V121" s="15"/>
      <c r="W121" s="15"/>
    </row>
    <row r="122">
      <c r="A122" s="14" t="s">
        <v>177</v>
      </c>
      <c r="B122" s="14">
        <v>0.0</v>
      </c>
      <c r="C122" s="14">
        <v>0.0</v>
      </c>
      <c r="D122" s="14">
        <v>0.0</v>
      </c>
      <c r="E122" s="14">
        <v>0.0</v>
      </c>
      <c r="F122" s="14">
        <v>29.862</v>
      </c>
      <c r="G122" s="14">
        <v>0.0</v>
      </c>
      <c r="H122" s="14">
        <v>7.868</v>
      </c>
      <c r="J122" s="15" t="str">
        <f t="shared" si="1"/>
        <v/>
      </c>
      <c r="K122" s="17" t="str">
        <f t="shared" ref="K122:Q122" si="99">IFERROR(IF(right(left($A122,7),2)=right(left($A123,7),2),"",sum(B99:B122)),"")</f>
        <v/>
      </c>
      <c r="L122" s="17" t="str">
        <f t="shared" si="99"/>
        <v/>
      </c>
      <c r="M122" s="17" t="str">
        <f t="shared" si="99"/>
        <v/>
      </c>
      <c r="N122" s="17" t="str">
        <f t="shared" si="99"/>
        <v/>
      </c>
      <c r="O122" s="17" t="str">
        <f t="shared" si="99"/>
        <v/>
      </c>
      <c r="P122" s="17" t="str">
        <f t="shared" si="99"/>
        <v/>
      </c>
      <c r="Q122" s="17" t="str">
        <f t="shared" si="99"/>
        <v/>
      </c>
      <c r="R122" s="15"/>
      <c r="S122" s="15"/>
      <c r="T122" s="15"/>
      <c r="U122" s="15"/>
      <c r="V122" s="15"/>
      <c r="W122" s="15"/>
    </row>
    <row r="123">
      <c r="A123" s="14" t="s">
        <v>178</v>
      </c>
      <c r="B123" s="14">
        <v>0.0</v>
      </c>
      <c r="C123" s="14">
        <v>0.0</v>
      </c>
      <c r="D123" s="14">
        <v>0.0</v>
      </c>
      <c r="E123" s="14">
        <v>0.0</v>
      </c>
      <c r="F123" s="14">
        <v>23.232</v>
      </c>
      <c r="G123" s="14">
        <v>0.0</v>
      </c>
      <c r="H123" s="14">
        <v>10.098</v>
      </c>
      <c r="J123" s="15" t="str">
        <f t="shared" si="1"/>
        <v/>
      </c>
      <c r="K123" s="17" t="str">
        <f t="shared" ref="K123:Q123" si="100">IFERROR(IF(right(left($A123,7),2)=right(left($A124,7),2),"",sum(B100:B123)),"")</f>
        <v/>
      </c>
      <c r="L123" s="17" t="str">
        <f t="shared" si="100"/>
        <v/>
      </c>
      <c r="M123" s="17" t="str">
        <f t="shared" si="100"/>
        <v/>
      </c>
      <c r="N123" s="17" t="str">
        <f t="shared" si="100"/>
        <v/>
      </c>
      <c r="O123" s="17" t="str">
        <f t="shared" si="100"/>
        <v/>
      </c>
      <c r="P123" s="17" t="str">
        <f t="shared" si="100"/>
        <v/>
      </c>
      <c r="Q123" s="17" t="str">
        <f t="shared" si="100"/>
        <v/>
      </c>
      <c r="R123" s="15"/>
      <c r="S123" s="15"/>
      <c r="T123" s="15"/>
      <c r="U123" s="15"/>
      <c r="V123" s="15"/>
      <c r="W123" s="15"/>
    </row>
    <row r="124">
      <c r="A124" s="14" t="s">
        <v>179</v>
      </c>
      <c r="B124" s="14">
        <v>0.0</v>
      </c>
      <c r="C124" s="14">
        <v>0.0</v>
      </c>
      <c r="D124" s="14">
        <v>0.0</v>
      </c>
      <c r="E124" s="14">
        <v>0.0</v>
      </c>
      <c r="F124" s="14">
        <v>21.27</v>
      </c>
      <c r="G124" s="14">
        <v>0.0</v>
      </c>
      <c r="H124" s="14">
        <v>9.620000000000001</v>
      </c>
      <c r="J124" s="15" t="str">
        <f t="shared" si="1"/>
        <v/>
      </c>
      <c r="K124" s="17" t="str">
        <f t="shared" ref="K124:Q124" si="101">IFERROR(IF(right(left($A124,7),2)=right(left($A125,7),2),"",sum(B101:B124)),"")</f>
        <v/>
      </c>
      <c r="L124" s="17" t="str">
        <f t="shared" si="101"/>
        <v/>
      </c>
      <c r="M124" s="17" t="str">
        <f t="shared" si="101"/>
        <v/>
      </c>
      <c r="N124" s="17" t="str">
        <f t="shared" si="101"/>
        <v/>
      </c>
      <c r="O124" s="17" t="str">
        <f t="shared" si="101"/>
        <v/>
      </c>
      <c r="P124" s="17" t="str">
        <f t="shared" si="101"/>
        <v/>
      </c>
      <c r="Q124" s="17" t="str">
        <f t="shared" si="101"/>
        <v/>
      </c>
      <c r="R124" s="15"/>
      <c r="S124" s="15"/>
      <c r="T124" s="15"/>
      <c r="U124" s="15"/>
      <c r="V124" s="15"/>
      <c r="W124" s="15"/>
    </row>
    <row r="125">
      <c r="A125" s="14" t="s">
        <v>180</v>
      </c>
      <c r="B125" s="14">
        <v>0.0</v>
      </c>
      <c r="C125" s="14">
        <v>0.0</v>
      </c>
      <c r="D125" s="14">
        <v>0.0</v>
      </c>
      <c r="E125" s="14">
        <v>0.0</v>
      </c>
      <c r="F125" s="14">
        <v>20.148</v>
      </c>
      <c r="G125" s="14">
        <v>0.0</v>
      </c>
      <c r="H125" s="14">
        <v>9.652000000000001</v>
      </c>
      <c r="J125" s="15" t="str">
        <f t="shared" si="1"/>
        <v/>
      </c>
      <c r="K125" s="17" t="str">
        <f t="shared" ref="K125:Q125" si="102">IFERROR(IF(right(left($A125,7),2)=right(left($A126,7),2),"",sum(B102:B125)),"")</f>
        <v/>
      </c>
      <c r="L125" s="17" t="str">
        <f t="shared" si="102"/>
        <v/>
      </c>
      <c r="M125" s="17" t="str">
        <f t="shared" si="102"/>
        <v/>
      </c>
      <c r="N125" s="17" t="str">
        <f t="shared" si="102"/>
        <v/>
      </c>
      <c r="O125" s="17" t="str">
        <f t="shared" si="102"/>
        <v/>
      </c>
      <c r="P125" s="17" t="str">
        <f t="shared" si="102"/>
        <v/>
      </c>
      <c r="Q125" s="17" t="str">
        <f t="shared" si="102"/>
        <v/>
      </c>
      <c r="R125" s="15"/>
      <c r="S125" s="15"/>
      <c r="T125" s="15"/>
      <c r="U125" s="15"/>
      <c r="V125" s="15"/>
      <c r="W125" s="15"/>
    </row>
    <row r="126">
      <c r="A126" s="14" t="s">
        <v>181</v>
      </c>
      <c r="B126" s="14">
        <v>0.0</v>
      </c>
      <c r="C126" s="14">
        <v>0.0</v>
      </c>
      <c r="D126" s="14">
        <v>0.0</v>
      </c>
      <c r="E126" s="14">
        <v>0.0</v>
      </c>
      <c r="F126" s="14">
        <v>14.438</v>
      </c>
      <c r="G126" s="14">
        <v>0.0</v>
      </c>
      <c r="H126" s="14">
        <v>15.322000000000001</v>
      </c>
      <c r="J126" s="15" t="str">
        <f t="shared" si="1"/>
        <v/>
      </c>
      <c r="K126" s="17" t="str">
        <f t="shared" ref="K126:Q126" si="103">IFERROR(IF(right(left($A126,7),2)=right(left($A127,7),2),"",sum(B103:B126)),"")</f>
        <v/>
      </c>
      <c r="L126" s="17" t="str">
        <f t="shared" si="103"/>
        <v/>
      </c>
      <c r="M126" s="17" t="str">
        <f t="shared" si="103"/>
        <v/>
      </c>
      <c r="N126" s="17" t="str">
        <f t="shared" si="103"/>
        <v/>
      </c>
      <c r="O126" s="17" t="str">
        <f t="shared" si="103"/>
        <v/>
      </c>
      <c r="P126" s="17" t="str">
        <f t="shared" si="103"/>
        <v/>
      </c>
      <c r="Q126" s="17" t="str">
        <f t="shared" si="103"/>
        <v/>
      </c>
      <c r="R126" s="15"/>
      <c r="S126" s="15"/>
      <c r="T126" s="15"/>
      <c r="U126" s="15"/>
      <c r="V126" s="15"/>
      <c r="W126" s="15"/>
    </row>
    <row r="127">
      <c r="A127" s="14" t="s">
        <v>182</v>
      </c>
      <c r="B127" s="14">
        <v>0.0</v>
      </c>
      <c r="C127" s="14">
        <v>0.0</v>
      </c>
      <c r="D127" s="14">
        <v>0.0</v>
      </c>
      <c r="E127" s="14">
        <v>0.0</v>
      </c>
      <c r="F127" s="14">
        <v>17.294</v>
      </c>
      <c r="G127" s="14">
        <v>0.0</v>
      </c>
      <c r="H127" s="14">
        <v>14.016</v>
      </c>
      <c r="J127" s="15" t="str">
        <f t="shared" si="1"/>
        <v/>
      </c>
      <c r="K127" s="17" t="str">
        <f t="shared" ref="K127:Q127" si="104">IFERROR(IF(right(left($A127,7),2)=right(left($A128,7),2),"",sum(B104:B127)),"")</f>
        <v/>
      </c>
      <c r="L127" s="17" t="str">
        <f t="shared" si="104"/>
        <v/>
      </c>
      <c r="M127" s="17" t="str">
        <f t="shared" si="104"/>
        <v/>
      </c>
      <c r="N127" s="17" t="str">
        <f t="shared" si="104"/>
        <v/>
      </c>
      <c r="O127" s="17" t="str">
        <f t="shared" si="104"/>
        <v/>
      </c>
      <c r="P127" s="17" t="str">
        <f t="shared" si="104"/>
        <v/>
      </c>
      <c r="Q127" s="17" t="str">
        <f t="shared" si="104"/>
        <v/>
      </c>
      <c r="R127" s="15"/>
      <c r="S127" s="15"/>
      <c r="T127" s="15"/>
      <c r="U127" s="15"/>
      <c r="V127" s="15"/>
      <c r="W127" s="15"/>
    </row>
    <row r="128">
      <c r="A128" s="14" t="s">
        <v>183</v>
      </c>
      <c r="B128" s="14">
        <v>0.0</v>
      </c>
      <c r="C128" s="14">
        <v>0.0</v>
      </c>
      <c r="D128" s="14">
        <v>0.0</v>
      </c>
      <c r="E128" s="14">
        <v>0.0</v>
      </c>
      <c r="F128" s="14">
        <v>23.53</v>
      </c>
      <c r="G128" s="14">
        <v>0.0</v>
      </c>
      <c r="H128" s="14">
        <v>13.57</v>
      </c>
      <c r="J128" s="15" t="str">
        <f t="shared" si="1"/>
        <v/>
      </c>
      <c r="K128" s="17" t="str">
        <f t="shared" ref="K128:Q128" si="105">IFERROR(IF(right(left($A128,7),2)=right(left($A129,7),2),"",sum(B105:B128)),"")</f>
        <v/>
      </c>
      <c r="L128" s="17" t="str">
        <f t="shared" si="105"/>
        <v/>
      </c>
      <c r="M128" s="17" t="str">
        <f t="shared" si="105"/>
        <v/>
      </c>
      <c r="N128" s="17" t="str">
        <f t="shared" si="105"/>
        <v/>
      </c>
      <c r="O128" s="17" t="str">
        <f t="shared" si="105"/>
        <v/>
      </c>
      <c r="P128" s="17" t="str">
        <f t="shared" si="105"/>
        <v/>
      </c>
      <c r="Q128" s="17" t="str">
        <f t="shared" si="105"/>
        <v/>
      </c>
      <c r="R128" s="15"/>
      <c r="S128" s="15"/>
      <c r="T128" s="15"/>
      <c r="U128" s="15"/>
      <c r="V128" s="15"/>
      <c r="W128" s="15"/>
    </row>
    <row r="129">
      <c r="A129" s="14" t="s">
        <v>184</v>
      </c>
      <c r="B129" s="14">
        <v>0.0</v>
      </c>
      <c r="C129" s="14">
        <v>0.0</v>
      </c>
      <c r="D129" s="14">
        <v>1.196</v>
      </c>
      <c r="E129" s="14">
        <v>0.0</v>
      </c>
      <c r="F129" s="14">
        <v>35.0</v>
      </c>
      <c r="G129" s="14">
        <v>0.0</v>
      </c>
      <c r="H129" s="14">
        <v>12.264000000000001</v>
      </c>
      <c r="J129" s="15" t="str">
        <f t="shared" si="1"/>
        <v/>
      </c>
      <c r="K129" s="17" t="str">
        <f t="shared" ref="K129:Q129" si="106">IFERROR(IF(right(left($A129,7),2)=right(left($A130,7),2),"",sum(B106:B129)),"")</f>
        <v/>
      </c>
      <c r="L129" s="17" t="str">
        <f t="shared" si="106"/>
        <v/>
      </c>
      <c r="M129" s="17" t="str">
        <f t="shared" si="106"/>
        <v/>
      </c>
      <c r="N129" s="17" t="str">
        <f t="shared" si="106"/>
        <v/>
      </c>
      <c r="O129" s="17" t="str">
        <f t="shared" si="106"/>
        <v/>
      </c>
      <c r="P129" s="17" t="str">
        <f t="shared" si="106"/>
        <v/>
      </c>
      <c r="Q129" s="17" t="str">
        <f t="shared" si="106"/>
        <v/>
      </c>
      <c r="R129" s="15"/>
      <c r="S129" s="15"/>
      <c r="T129" s="15"/>
      <c r="U129" s="15"/>
      <c r="V129" s="15"/>
      <c r="W129" s="15"/>
    </row>
    <row r="130">
      <c r="A130" s="14" t="s">
        <v>185</v>
      </c>
      <c r="B130" s="14">
        <v>0.0</v>
      </c>
      <c r="C130" s="14">
        <v>0.0</v>
      </c>
      <c r="D130" s="14">
        <v>0.0</v>
      </c>
      <c r="E130" s="14">
        <v>0.0</v>
      </c>
      <c r="F130" s="14">
        <v>16.007</v>
      </c>
      <c r="G130" s="14">
        <v>25.863</v>
      </c>
      <c r="H130" s="14">
        <v>13.57</v>
      </c>
      <c r="J130" s="15" t="str">
        <f t="shared" si="1"/>
        <v/>
      </c>
      <c r="K130" s="17" t="str">
        <f t="shared" ref="K130:Q130" si="107">IFERROR(IF(right(left($A130,7),2)=right(left($A131,7),2),"",sum(B107:B130)),"")</f>
        <v/>
      </c>
      <c r="L130" s="17" t="str">
        <f t="shared" si="107"/>
        <v/>
      </c>
      <c r="M130" s="17" t="str">
        <f t="shared" si="107"/>
        <v/>
      </c>
      <c r="N130" s="17" t="str">
        <f t="shared" si="107"/>
        <v/>
      </c>
      <c r="O130" s="17" t="str">
        <f t="shared" si="107"/>
        <v/>
      </c>
      <c r="P130" s="17" t="str">
        <f t="shared" si="107"/>
        <v/>
      </c>
      <c r="Q130" s="17" t="str">
        <f t="shared" si="107"/>
        <v/>
      </c>
      <c r="R130" s="15"/>
      <c r="S130" s="15"/>
      <c r="T130" s="15"/>
      <c r="U130" s="15"/>
      <c r="V130" s="15"/>
      <c r="W130" s="15"/>
    </row>
    <row r="131">
      <c r="A131" s="14" t="s">
        <v>186</v>
      </c>
      <c r="B131" s="14">
        <v>0.0</v>
      </c>
      <c r="C131" s="14">
        <v>0.0</v>
      </c>
      <c r="D131" s="14">
        <v>0.0</v>
      </c>
      <c r="E131" s="14">
        <v>0.0</v>
      </c>
      <c r="F131" s="14">
        <v>10.402</v>
      </c>
      <c r="G131" s="14">
        <v>34.484</v>
      </c>
      <c r="H131" s="14">
        <v>13.124</v>
      </c>
      <c r="J131" s="15" t="str">
        <f t="shared" si="1"/>
        <v/>
      </c>
      <c r="K131" s="17" t="str">
        <f t="shared" ref="K131:Q131" si="108">IFERROR(IF(right(left($A131,7),2)=right(left($A132,7),2),"",sum(B108:B131)),"")</f>
        <v/>
      </c>
      <c r="L131" s="17" t="str">
        <f t="shared" si="108"/>
        <v/>
      </c>
      <c r="M131" s="17" t="str">
        <f t="shared" si="108"/>
        <v/>
      </c>
      <c r="N131" s="17" t="str">
        <f t="shared" si="108"/>
        <v/>
      </c>
      <c r="O131" s="17" t="str">
        <f t="shared" si="108"/>
        <v/>
      </c>
      <c r="P131" s="17" t="str">
        <f t="shared" si="108"/>
        <v/>
      </c>
      <c r="Q131" s="17" t="str">
        <f t="shared" si="108"/>
        <v/>
      </c>
      <c r="R131" s="15"/>
      <c r="S131" s="15"/>
      <c r="T131" s="15"/>
      <c r="U131" s="15"/>
      <c r="V131" s="15"/>
      <c r="W131" s="15"/>
    </row>
    <row r="132">
      <c r="A132" s="14" t="s">
        <v>187</v>
      </c>
      <c r="B132" s="14">
        <v>0.0</v>
      </c>
      <c r="C132" s="14">
        <v>0.0</v>
      </c>
      <c r="D132" s="14">
        <v>0.0</v>
      </c>
      <c r="E132" s="14">
        <v>0.0</v>
      </c>
      <c r="F132" s="14">
        <v>7.477</v>
      </c>
      <c r="G132" s="14">
        <v>37.117</v>
      </c>
      <c r="H132" s="14">
        <v>14.016</v>
      </c>
      <c r="J132" s="15" t="str">
        <f t="shared" si="1"/>
        <v/>
      </c>
      <c r="K132" s="17" t="str">
        <f t="shared" ref="K132:Q132" si="109">IFERROR(IF(right(left($A132,7),2)=right(left($A133,7),2),"",sum(B109:B132)),"")</f>
        <v/>
      </c>
      <c r="L132" s="17" t="str">
        <f t="shared" si="109"/>
        <v/>
      </c>
      <c r="M132" s="17" t="str">
        <f t="shared" si="109"/>
        <v/>
      </c>
      <c r="N132" s="17" t="str">
        <f t="shared" si="109"/>
        <v/>
      </c>
      <c r="O132" s="17" t="str">
        <f t="shared" si="109"/>
        <v/>
      </c>
      <c r="P132" s="17" t="str">
        <f t="shared" si="109"/>
        <v/>
      </c>
      <c r="Q132" s="17" t="str">
        <f t="shared" si="109"/>
        <v/>
      </c>
      <c r="R132" s="15"/>
      <c r="S132" s="15"/>
      <c r="T132" s="15"/>
      <c r="U132" s="15"/>
      <c r="V132" s="15"/>
      <c r="W132" s="15"/>
    </row>
    <row r="133">
      <c r="A133" s="14" t="s">
        <v>188</v>
      </c>
      <c r="B133" s="14">
        <v>0.0</v>
      </c>
      <c r="C133" s="14">
        <v>0.0</v>
      </c>
      <c r="D133" s="14">
        <v>0.0</v>
      </c>
      <c r="E133" s="14">
        <v>0.0</v>
      </c>
      <c r="F133" s="14">
        <v>0.0</v>
      </c>
      <c r="G133" s="14">
        <v>42.013999999999996</v>
      </c>
      <c r="H133" s="14">
        <v>14.876000000000001</v>
      </c>
      <c r="J133" s="15" t="str">
        <f t="shared" si="1"/>
        <v/>
      </c>
      <c r="K133" s="17" t="str">
        <f t="shared" ref="K133:Q133" si="110">IFERROR(IF(right(left($A133,7),2)=right(left($A134,7),2),"",sum(B110:B133)),"")</f>
        <v/>
      </c>
      <c r="L133" s="17" t="str">
        <f t="shared" si="110"/>
        <v/>
      </c>
      <c r="M133" s="17" t="str">
        <f t="shared" si="110"/>
        <v/>
      </c>
      <c r="N133" s="17" t="str">
        <f t="shared" si="110"/>
        <v/>
      </c>
      <c r="O133" s="17" t="str">
        <f t="shared" si="110"/>
        <v/>
      </c>
      <c r="P133" s="17" t="str">
        <f t="shared" si="110"/>
        <v/>
      </c>
      <c r="Q133" s="17" t="str">
        <f t="shared" si="110"/>
        <v/>
      </c>
      <c r="R133" s="15"/>
      <c r="S133" s="15"/>
      <c r="T133" s="15"/>
      <c r="U133" s="15"/>
      <c r="V133" s="15"/>
      <c r="W133" s="15"/>
    </row>
    <row r="134">
      <c r="A134" s="14" t="s">
        <v>189</v>
      </c>
      <c r="B134" s="14">
        <v>0.0</v>
      </c>
      <c r="C134" s="14">
        <v>0.0</v>
      </c>
      <c r="D134" s="14">
        <v>0.0</v>
      </c>
      <c r="E134" s="14">
        <v>0.0</v>
      </c>
      <c r="F134" s="14">
        <v>0.0</v>
      </c>
      <c r="G134" s="14">
        <v>38.938</v>
      </c>
      <c r="H134" s="14">
        <v>15.732</v>
      </c>
      <c r="J134" s="15" t="str">
        <f t="shared" si="1"/>
        <v/>
      </c>
      <c r="K134" s="17" t="str">
        <f t="shared" ref="K134:Q134" si="111">IFERROR(IF(right(left($A134,7),2)=right(left($A135,7),2),"",sum(B111:B134)),"")</f>
        <v/>
      </c>
      <c r="L134" s="17" t="str">
        <f t="shared" si="111"/>
        <v/>
      </c>
      <c r="M134" s="17" t="str">
        <f t="shared" si="111"/>
        <v/>
      </c>
      <c r="N134" s="17" t="str">
        <f t="shared" si="111"/>
        <v/>
      </c>
      <c r="O134" s="17" t="str">
        <f t="shared" si="111"/>
        <v/>
      </c>
      <c r="P134" s="17" t="str">
        <f t="shared" si="111"/>
        <v/>
      </c>
      <c r="Q134" s="17" t="str">
        <f t="shared" si="111"/>
        <v/>
      </c>
      <c r="R134" s="15"/>
      <c r="S134" s="15"/>
      <c r="T134" s="15"/>
      <c r="U134" s="15"/>
      <c r="V134" s="15"/>
      <c r="W134" s="15"/>
    </row>
    <row r="135">
      <c r="A135" s="14" t="s">
        <v>190</v>
      </c>
      <c r="B135" s="14">
        <v>0.0</v>
      </c>
      <c r="C135" s="14">
        <v>0.0</v>
      </c>
      <c r="D135" s="14">
        <v>0.0</v>
      </c>
      <c r="E135" s="14">
        <v>0.0</v>
      </c>
      <c r="F135" s="14">
        <v>0.0</v>
      </c>
      <c r="G135" s="14">
        <v>36.236</v>
      </c>
      <c r="H135" s="14">
        <v>16.974</v>
      </c>
      <c r="J135" s="15" t="str">
        <f t="shared" si="1"/>
        <v/>
      </c>
      <c r="K135" s="17" t="str">
        <f t="shared" ref="K135:Q135" si="112">IFERROR(IF(right(left($A135,7),2)=right(left($A136,7),2),"",sum(B112:B135)),"")</f>
        <v/>
      </c>
      <c r="L135" s="17" t="str">
        <f t="shared" si="112"/>
        <v/>
      </c>
      <c r="M135" s="17" t="str">
        <f t="shared" si="112"/>
        <v/>
      </c>
      <c r="N135" s="17" t="str">
        <f t="shared" si="112"/>
        <v/>
      </c>
      <c r="O135" s="17" t="str">
        <f t="shared" si="112"/>
        <v/>
      </c>
      <c r="P135" s="17" t="str">
        <f t="shared" si="112"/>
        <v/>
      </c>
      <c r="Q135" s="17" t="str">
        <f t="shared" si="112"/>
        <v/>
      </c>
      <c r="R135" s="15"/>
      <c r="S135" s="15"/>
      <c r="T135" s="15"/>
      <c r="U135" s="15"/>
      <c r="V135" s="15"/>
      <c r="W135" s="15"/>
    </row>
    <row r="136">
      <c r="A136" s="14" t="s">
        <v>191</v>
      </c>
      <c r="B136" s="14">
        <v>0.0</v>
      </c>
      <c r="C136" s="14">
        <v>0.0</v>
      </c>
      <c r="D136" s="14">
        <v>0.0</v>
      </c>
      <c r="E136" s="14">
        <v>0.0</v>
      </c>
      <c r="F136" s="14">
        <v>0.0</v>
      </c>
      <c r="G136" s="14">
        <v>33.856</v>
      </c>
      <c r="H136" s="14">
        <v>16.974</v>
      </c>
      <c r="J136" s="15" t="str">
        <f t="shared" si="1"/>
        <v/>
      </c>
      <c r="K136" s="17" t="str">
        <f t="shared" ref="K136:Q136" si="113">IFERROR(IF(right(left($A136,7),2)=right(left($A137,7),2),"",sum(B113:B136)),"")</f>
        <v/>
      </c>
      <c r="L136" s="17" t="str">
        <f t="shared" si="113"/>
        <v/>
      </c>
      <c r="M136" s="17" t="str">
        <f t="shared" si="113"/>
        <v/>
      </c>
      <c r="N136" s="17" t="str">
        <f t="shared" si="113"/>
        <v/>
      </c>
      <c r="O136" s="17" t="str">
        <f t="shared" si="113"/>
        <v/>
      </c>
      <c r="P136" s="17" t="str">
        <f t="shared" si="113"/>
        <v/>
      </c>
      <c r="Q136" s="17" t="str">
        <f t="shared" si="113"/>
        <v/>
      </c>
      <c r="R136" s="15"/>
      <c r="S136" s="15"/>
      <c r="T136" s="15"/>
      <c r="U136" s="15"/>
      <c r="V136" s="15"/>
      <c r="W136" s="15"/>
    </row>
    <row r="137">
      <c r="A137" s="14" t="s">
        <v>192</v>
      </c>
      <c r="B137" s="14">
        <v>0.0</v>
      </c>
      <c r="C137" s="14">
        <v>0.0</v>
      </c>
      <c r="D137" s="14">
        <v>0.0</v>
      </c>
      <c r="E137" s="14">
        <v>0.0</v>
      </c>
      <c r="F137" s="14">
        <v>2.06</v>
      </c>
      <c r="G137" s="14">
        <v>31.18</v>
      </c>
      <c r="H137" s="14">
        <v>16.66</v>
      </c>
      <c r="J137" s="15" t="str">
        <f t="shared" si="1"/>
        <v/>
      </c>
      <c r="K137" s="17" t="str">
        <f t="shared" ref="K137:Q137" si="114">IFERROR(IF(right(left($A137,7),2)=right(left($A138,7),2),"",sum(B114:B137)),"")</f>
        <v/>
      </c>
      <c r="L137" s="17" t="str">
        <f t="shared" si="114"/>
        <v/>
      </c>
      <c r="M137" s="17" t="str">
        <f t="shared" si="114"/>
        <v/>
      </c>
      <c r="N137" s="17" t="str">
        <f t="shared" si="114"/>
        <v/>
      </c>
      <c r="O137" s="17" t="str">
        <f t="shared" si="114"/>
        <v/>
      </c>
      <c r="P137" s="17" t="str">
        <f t="shared" si="114"/>
        <v/>
      </c>
      <c r="Q137" s="17" t="str">
        <f t="shared" si="114"/>
        <v/>
      </c>
      <c r="R137" s="15"/>
      <c r="S137" s="15"/>
      <c r="T137" s="15"/>
      <c r="U137" s="15"/>
      <c r="V137" s="15"/>
      <c r="W137" s="15"/>
    </row>
    <row r="138">
      <c r="A138" s="14" t="s">
        <v>193</v>
      </c>
      <c r="B138" s="14">
        <v>0.0</v>
      </c>
      <c r="C138" s="14">
        <v>0.0</v>
      </c>
      <c r="D138" s="14">
        <v>0.0</v>
      </c>
      <c r="E138" s="14">
        <v>0.0</v>
      </c>
      <c r="F138" s="14">
        <v>14.917</v>
      </c>
      <c r="G138" s="14">
        <v>22.558999999999997</v>
      </c>
      <c r="H138" s="14">
        <v>12.264000000000001</v>
      </c>
      <c r="J138" s="15" t="str">
        <f t="shared" si="1"/>
        <v/>
      </c>
      <c r="K138" s="17" t="str">
        <f t="shared" ref="K138:Q138" si="115">IFERROR(IF(right(left($A138,7),2)=right(left($A139,7),2),"",sum(B115:B138)),"")</f>
        <v/>
      </c>
      <c r="L138" s="17" t="str">
        <f t="shared" si="115"/>
        <v/>
      </c>
      <c r="M138" s="17" t="str">
        <f t="shared" si="115"/>
        <v/>
      </c>
      <c r="N138" s="17" t="str">
        <f t="shared" si="115"/>
        <v/>
      </c>
      <c r="O138" s="17" t="str">
        <f t="shared" si="115"/>
        <v/>
      </c>
      <c r="P138" s="17" t="str">
        <f t="shared" si="115"/>
        <v/>
      </c>
      <c r="Q138" s="17" t="str">
        <f t="shared" si="115"/>
        <v/>
      </c>
      <c r="R138" s="15"/>
      <c r="S138" s="15"/>
      <c r="T138" s="15"/>
      <c r="U138" s="15"/>
      <c r="V138" s="15"/>
      <c r="W138" s="15"/>
    </row>
    <row r="139">
      <c r="A139" s="14" t="s">
        <v>194</v>
      </c>
      <c r="B139" s="14">
        <v>0.0</v>
      </c>
      <c r="C139" s="14">
        <v>0.0</v>
      </c>
      <c r="D139" s="14">
        <v>6.478</v>
      </c>
      <c r="E139" s="14">
        <v>0.0</v>
      </c>
      <c r="F139" s="14">
        <v>35.0</v>
      </c>
      <c r="G139" s="14">
        <v>0.0</v>
      </c>
      <c r="H139" s="14">
        <v>9.652000000000001</v>
      </c>
      <c r="J139" s="15" t="str">
        <f t="shared" si="1"/>
        <v/>
      </c>
      <c r="K139" s="17" t="str">
        <f t="shared" ref="K139:Q139" si="116">IFERROR(IF(right(left($A139,7),2)=right(left($A140,7),2),"",sum(B116:B139)),"")</f>
        <v/>
      </c>
      <c r="L139" s="17" t="str">
        <f t="shared" si="116"/>
        <v/>
      </c>
      <c r="M139" s="17" t="str">
        <f t="shared" si="116"/>
        <v/>
      </c>
      <c r="N139" s="17" t="str">
        <f t="shared" si="116"/>
        <v/>
      </c>
      <c r="O139" s="17" t="str">
        <f t="shared" si="116"/>
        <v/>
      </c>
      <c r="P139" s="17" t="str">
        <f t="shared" si="116"/>
        <v/>
      </c>
      <c r="Q139" s="17" t="str">
        <f t="shared" si="116"/>
        <v/>
      </c>
      <c r="R139" s="15"/>
      <c r="S139" s="15"/>
      <c r="T139" s="15"/>
      <c r="U139" s="15"/>
      <c r="V139" s="15"/>
      <c r="W139" s="15"/>
    </row>
    <row r="140">
      <c r="A140" s="14" t="s">
        <v>195</v>
      </c>
      <c r="B140" s="14">
        <v>0.0</v>
      </c>
      <c r="C140" s="14">
        <v>0.0</v>
      </c>
      <c r="D140" s="14">
        <v>8.866</v>
      </c>
      <c r="E140" s="14">
        <v>0.0</v>
      </c>
      <c r="F140" s="14">
        <v>35.0</v>
      </c>
      <c r="G140" s="14">
        <v>0.0</v>
      </c>
      <c r="H140" s="14">
        <v>11.404</v>
      </c>
      <c r="J140" s="15" t="str">
        <f t="shared" si="1"/>
        <v/>
      </c>
      <c r="K140" s="17" t="str">
        <f t="shared" ref="K140:Q140" si="117">IFERROR(IF(right(left($A140,7),2)=right(left($A141,7),2),"",sum(B117:B140)),"")</f>
        <v/>
      </c>
      <c r="L140" s="17" t="str">
        <f t="shared" si="117"/>
        <v/>
      </c>
      <c r="M140" s="17" t="str">
        <f t="shared" si="117"/>
        <v/>
      </c>
      <c r="N140" s="17" t="str">
        <f t="shared" si="117"/>
        <v/>
      </c>
      <c r="O140" s="17" t="str">
        <f t="shared" si="117"/>
        <v/>
      </c>
      <c r="P140" s="17" t="str">
        <f t="shared" si="117"/>
        <v/>
      </c>
      <c r="Q140" s="17" t="str">
        <f t="shared" si="117"/>
        <v/>
      </c>
      <c r="R140" s="15"/>
      <c r="S140" s="15"/>
      <c r="T140" s="15"/>
      <c r="U140" s="15"/>
      <c r="V140" s="15"/>
      <c r="W140" s="15"/>
    </row>
    <row r="141">
      <c r="A141" s="14" t="s">
        <v>196</v>
      </c>
      <c r="B141" s="14">
        <v>0.0</v>
      </c>
      <c r="C141" s="14">
        <v>0.0</v>
      </c>
      <c r="D141" s="14">
        <v>13.586</v>
      </c>
      <c r="E141" s="14">
        <v>0.0</v>
      </c>
      <c r="F141" s="14">
        <v>35.0</v>
      </c>
      <c r="G141" s="14">
        <v>0.0</v>
      </c>
      <c r="H141" s="14">
        <v>11.404</v>
      </c>
      <c r="J141" s="15" t="str">
        <f t="shared" si="1"/>
        <v/>
      </c>
      <c r="K141" s="17" t="str">
        <f t="shared" ref="K141:Q141" si="118">IFERROR(IF(right(left($A141,7),2)=right(left($A142,7),2),"",sum(B118:B141)),"")</f>
        <v/>
      </c>
      <c r="L141" s="17" t="str">
        <f t="shared" si="118"/>
        <v/>
      </c>
      <c r="M141" s="17" t="str">
        <f t="shared" si="118"/>
        <v/>
      </c>
      <c r="N141" s="17" t="str">
        <f t="shared" si="118"/>
        <v/>
      </c>
      <c r="O141" s="17" t="str">
        <f t="shared" si="118"/>
        <v/>
      </c>
      <c r="P141" s="17" t="str">
        <f t="shared" si="118"/>
        <v/>
      </c>
      <c r="Q141" s="17" t="str">
        <f t="shared" si="118"/>
        <v/>
      </c>
      <c r="R141" s="15"/>
      <c r="S141" s="15"/>
      <c r="T141" s="15"/>
      <c r="U141" s="15"/>
      <c r="V141" s="15"/>
      <c r="W141" s="15"/>
    </row>
    <row r="142">
      <c r="A142" s="14" t="s">
        <v>197</v>
      </c>
      <c r="B142" s="14">
        <v>0.0</v>
      </c>
      <c r="C142" s="14">
        <v>0.0</v>
      </c>
      <c r="D142" s="14">
        <v>17.034</v>
      </c>
      <c r="E142" s="14">
        <v>0.0</v>
      </c>
      <c r="F142" s="14">
        <v>35.0</v>
      </c>
      <c r="G142" s="14">
        <v>0.0</v>
      </c>
      <c r="H142" s="14">
        <v>10.066</v>
      </c>
      <c r="J142" s="15" t="str">
        <f t="shared" si="1"/>
        <v/>
      </c>
      <c r="K142" s="17" t="str">
        <f t="shared" ref="K142:Q142" si="119">IFERROR(IF(right(left($A142,7),2)=right(left($A143,7),2),"",sum(B119:B142)),"")</f>
        <v/>
      </c>
      <c r="L142" s="17" t="str">
        <f t="shared" si="119"/>
        <v/>
      </c>
      <c r="M142" s="17" t="str">
        <f t="shared" si="119"/>
        <v/>
      </c>
      <c r="N142" s="17" t="str">
        <f t="shared" si="119"/>
        <v/>
      </c>
      <c r="O142" s="17" t="str">
        <f t="shared" si="119"/>
        <v/>
      </c>
      <c r="P142" s="17" t="str">
        <f t="shared" si="119"/>
        <v/>
      </c>
      <c r="Q142" s="17" t="str">
        <f t="shared" si="119"/>
        <v/>
      </c>
      <c r="R142" s="15"/>
      <c r="S142" s="15"/>
      <c r="T142" s="15"/>
      <c r="U142" s="15"/>
      <c r="V142" s="15"/>
      <c r="W142" s="15"/>
    </row>
    <row r="143">
      <c r="A143" s="14" t="s">
        <v>198</v>
      </c>
      <c r="B143" s="14">
        <v>0.0</v>
      </c>
      <c r="C143" s="14">
        <v>0.0</v>
      </c>
      <c r="D143" s="14">
        <v>13.274</v>
      </c>
      <c r="E143" s="14">
        <v>0.0</v>
      </c>
      <c r="F143" s="14">
        <v>35.0</v>
      </c>
      <c r="G143" s="14">
        <v>0.0</v>
      </c>
      <c r="H143" s="14">
        <v>10.926</v>
      </c>
      <c r="J143" s="15" t="str">
        <f t="shared" si="1"/>
        <v/>
      </c>
      <c r="K143" s="17" t="str">
        <f t="shared" ref="K143:Q143" si="120">IFERROR(IF(right(left($A143,7),2)=right(left($A144,7),2),"",sum(B120:B143)),"")</f>
        <v/>
      </c>
      <c r="L143" s="17" t="str">
        <f t="shared" si="120"/>
        <v/>
      </c>
      <c r="M143" s="17" t="str">
        <f t="shared" si="120"/>
        <v/>
      </c>
      <c r="N143" s="17" t="str">
        <f t="shared" si="120"/>
        <v/>
      </c>
      <c r="O143" s="17" t="str">
        <f t="shared" si="120"/>
        <v/>
      </c>
      <c r="P143" s="17" t="str">
        <f t="shared" si="120"/>
        <v/>
      </c>
      <c r="Q143" s="17" t="str">
        <f t="shared" si="120"/>
        <v/>
      </c>
      <c r="R143" s="15"/>
      <c r="S143" s="15"/>
      <c r="T143" s="15"/>
      <c r="U143" s="15"/>
      <c r="V143" s="15"/>
      <c r="W143" s="15"/>
    </row>
    <row r="144">
      <c r="A144" s="14" t="s">
        <v>199</v>
      </c>
      <c r="B144" s="14">
        <v>0.0</v>
      </c>
      <c r="C144" s="14">
        <v>0.0</v>
      </c>
      <c r="D144" s="14">
        <v>6.718</v>
      </c>
      <c r="E144" s="14">
        <v>0.0</v>
      </c>
      <c r="F144" s="14">
        <v>35.0</v>
      </c>
      <c r="G144" s="14">
        <v>0.0</v>
      </c>
      <c r="H144" s="14">
        <v>10.512</v>
      </c>
      <c r="J144" s="15" t="str">
        <f t="shared" si="1"/>
        <v/>
      </c>
      <c r="K144" s="17" t="str">
        <f t="shared" ref="K144:Q144" si="121">IFERROR(IF(right(left($A144,7),2)=right(left($A145,7),2),"",sum(B121:B144)),"")</f>
        <v/>
      </c>
      <c r="L144" s="17" t="str">
        <f t="shared" si="121"/>
        <v/>
      </c>
      <c r="M144" s="17" t="str">
        <f t="shared" si="121"/>
        <v/>
      </c>
      <c r="N144" s="17" t="str">
        <f t="shared" si="121"/>
        <v/>
      </c>
      <c r="O144" s="17" t="str">
        <f t="shared" si="121"/>
        <v/>
      </c>
      <c r="P144" s="17" t="str">
        <f t="shared" si="121"/>
        <v/>
      </c>
      <c r="Q144" s="17" t="str">
        <f t="shared" si="121"/>
        <v/>
      </c>
      <c r="R144" s="15"/>
      <c r="S144" s="15"/>
      <c r="T144" s="15"/>
      <c r="U144" s="15"/>
      <c r="V144" s="15"/>
      <c r="W144" s="15"/>
    </row>
    <row r="145">
      <c r="A145" s="14" t="s">
        <v>200</v>
      </c>
      <c r="B145" s="14">
        <v>0.0</v>
      </c>
      <c r="C145" s="14">
        <v>0.0</v>
      </c>
      <c r="D145" s="14">
        <v>0.0</v>
      </c>
      <c r="E145" s="14">
        <v>0.0</v>
      </c>
      <c r="F145" s="14">
        <v>32.656</v>
      </c>
      <c r="G145" s="14">
        <v>0.0</v>
      </c>
      <c r="H145" s="14">
        <v>11.404</v>
      </c>
      <c r="J145" s="15" t="str">
        <f t="shared" si="1"/>
        <v>2021W06</v>
      </c>
      <c r="K145" s="17">
        <f t="shared" ref="K145:Q145" si="122">IFERROR(IF(right(left($A145,7),2)=right(left($A146,7),2),"",sum(B122:B145)),"")</f>
        <v>0</v>
      </c>
      <c r="L145" s="17">
        <f t="shared" si="122"/>
        <v>0</v>
      </c>
      <c r="M145" s="17">
        <f t="shared" si="122"/>
        <v>67.152</v>
      </c>
      <c r="N145" s="17">
        <f t="shared" si="122"/>
        <v>0</v>
      </c>
      <c r="O145" s="17">
        <f t="shared" si="122"/>
        <v>478.293</v>
      </c>
      <c r="P145" s="17">
        <f t="shared" si="122"/>
        <v>302.247</v>
      </c>
      <c r="Q145" s="17">
        <f t="shared" si="122"/>
        <v>301.968</v>
      </c>
      <c r="R145" s="18">
        <f>sum(K145:Q145)</f>
        <v>1149.66</v>
      </c>
      <c r="S145" s="15"/>
      <c r="T145" s="15"/>
      <c r="U145" s="15"/>
      <c r="V145" s="15"/>
      <c r="W145" s="15"/>
    </row>
    <row r="146">
      <c r="A146" s="14" t="s">
        <v>201</v>
      </c>
      <c r="B146" s="14">
        <v>0.0</v>
      </c>
      <c r="C146" s="14">
        <v>0.0</v>
      </c>
      <c r="D146" s="14">
        <v>0.0</v>
      </c>
      <c r="E146" s="14">
        <v>0.0</v>
      </c>
      <c r="F146" s="14">
        <v>28.41</v>
      </c>
      <c r="G146" s="14">
        <v>0.0</v>
      </c>
      <c r="H146" s="14">
        <v>8.76</v>
      </c>
      <c r="J146" s="15" t="str">
        <f t="shared" si="1"/>
        <v/>
      </c>
      <c r="K146" s="17" t="str">
        <f t="shared" ref="K146:Q146" si="123">IFERROR(IF(right(left($A146,7),2)=right(left($A147,7),2),"",sum(B123:B146)),"")</f>
        <v/>
      </c>
      <c r="L146" s="17" t="str">
        <f t="shared" si="123"/>
        <v/>
      </c>
      <c r="M146" s="17" t="str">
        <f t="shared" si="123"/>
        <v/>
      </c>
      <c r="N146" s="17" t="str">
        <f t="shared" si="123"/>
        <v/>
      </c>
      <c r="O146" s="17" t="str">
        <f t="shared" si="123"/>
        <v/>
      </c>
      <c r="P146" s="17" t="str">
        <f t="shared" si="123"/>
        <v/>
      </c>
      <c r="Q146" s="17" t="str">
        <f t="shared" si="123"/>
        <v/>
      </c>
      <c r="R146" s="15"/>
      <c r="S146" s="15"/>
      <c r="T146" s="15"/>
      <c r="U146" s="15"/>
      <c r="V146" s="15"/>
      <c r="W146" s="15"/>
    </row>
    <row r="147">
      <c r="A147" s="14" t="s">
        <v>202</v>
      </c>
      <c r="B147" s="14">
        <v>0.0</v>
      </c>
      <c r="C147" s="14">
        <v>0.0</v>
      </c>
      <c r="D147" s="14">
        <v>0.0</v>
      </c>
      <c r="E147" s="14">
        <v>0.0</v>
      </c>
      <c r="F147" s="14">
        <v>23.796</v>
      </c>
      <c r="G147" s="14">
        <v>0.0</v>
      </c>
      <c r="H147" s="14">
        <v>9.174000000000001</v>
      </c>
      <c r="J147" s="15" t="str">
        <f t="shared" si="1"/>
        <v/>
      </c>
      <c r="K147" s="17" t="str">
        <f t="shared" ref="K147:Q147" si="124">IFERROR(IF(right(left($A147,7),2)=right(left($A148,7),2),"",sum(B124:B147)),"")</f>
        <v/>
      </c>
      <c r="L147" s="17" t="str">
        <f t="shared" si="124"/>
        <v/>
      </c>
      <c r="M147" s="17" t="str">
        <f t="shared" si="124"/>
        <v/>
      </c>
      <c r="N147" s="17" t="str">
        <f t="shared" si="124"/>
        <v/>
      </c>
      <c r="O147" s="17" t="str">
        <f t="shared" si="124"/>
        <v/>
      </c>
      <c r="P147" s="17" t="str">
        <f t="shared" si="124"/>
        <v/>
      </c>
      <c r="Q147" s="17" t="str">
        <f t="shared" si="124"/>
        <v/>
      </c>
      <c r="R147" s="15"/>
      <c r="S147" s="15"/>
      <c r="T147" s="15"/>
      <c r="U147" s="15"/>
      <c r="V147" s="15"/>
      <c r="W147" s="15"/>
    </row>
    <row r="148">
      <c r="A148" s="14" t="s">
        <v>203</v>
      </c>
      <c r="B148" s="14">
        <v>0.0</v>
      </c>
      <c r="C148" s="14">
        <v>0.0</v>
      </c>
      <c r="D148" s="14">
        <v>0.0</v>
      </c>
      <c r="E148" s="14">
        <v>0.0</v>
      </c>
      <c r="F148" s="14">
        <v>21.84</v>
      </c>
      <c r="G148" s="14">
        <v>0.0</v>
      </c>
      <c r="H148" s="14">
        <v>8.76</v>
      </c>
      <c r="J148" s="15" t="str">
        <f t="shared" si="1"/>
        <v/>
      </c>
      <c r="K148" s="17" t="str">
        <f t="shared" ref="K148:Q148" si="125">IFERROR(IF(right(left($A148,7),2)=right(left($A149,7),2),"",sum(B125:B148)),"")</f>
        <v/>
      </c>
      <c r="L148" s="17" t="str">
        <f t="shared" si="125"/>
        <v/>
      </c>
      <c r="M148" s="17" t="str">
        <f t="shared" si="125"/>
        <v/>
      </c>
      <c r="N148" s="17" t="str">
        <f t="shared" si="125"/>
        <v/>
      </c>
      <c r="O148" s="17" t="str">
        <f t="shared" si="125"/>
        <v/>
      </c>
      <c r="P148" s="17" t="str">
        <f t="shared" si="125"/>
        <v/>
      </c>
      <c r="Q148" s="17" t="str">
        <f t="shared" si="125"/>
        <v/>
      </c>
      <c r="R148" s="15"/>
      <c r="S148" s="15"/>
      <c r="T148" s="15"/>
      <c r="U148" s="15"/>
      <c r="V148" s="15"/>
      <c r="W148" s="15"/>
    </row>
    <row r="149">
      <c r="A149" s="14" t="s">
        <v>204</v>
      </c>
      <c r="B149" s="14">
        <v>0.0</v>
      </c>
      <c r="C149" s="14">
        <v>0.0</v>
      </c>
      <c r="D149" s="14">
        <v>0.0</v>
      </c>
      <c r="E149" s="14">
        <v>0.0</v>
      </c>
      <c r="F149" s="14">
        <v>21.476</v>
      </c>
      <c r="G149" s="14">
        <v>0.0</v>
      </c>
      <c r="H149" s="14">
        <v>8.314</v>
      </c>
      <c r="J149" s="15" t="str">
        <f t="shared" si="1"/>
        <v/>
      </c>
      <c r="K149" s="17" t="str">
        <f t="shared" ref="K149:Q149" si="126">IFERROR(IF(right(left($A149,7),2)=right(left($A150,7),2),"",sum(B126:B149)),"")</f>
        <v/>
      </c>
      <c r="L149" s="17" t="str">
        <f t="shared" si="126"/>
        <v/>
      </c>
      <c r="M149" s="17" t="str">
        <f t="shared" si="126"/>
        <v/>
      </c>
      <c r="N149" s="17" t="str">
        <f t="shared" si="126"/>
        <v/>
      </c>
      <c r="O149" s="17" t="str">
        <f t="shared" si="126"/>
        <v/>
      </c>
      <c r="P149" s="17" t="str">
        <f t="shared" si="126"/>
        <v/>
      </c>
      <c r="Q149" s="17" t="str">
        <f t="shared" si="126"/>
        <v/>
      </c>
      <c r="R149" s="15"/>
      <c r="S149" s="15"/>
      <c r="T149" s="15"/>
      <c r="U149" s="15"/>
      <c r="V149" s="15"/>
      <c r="W149" s="15"/>
    </row>
    <row r="150">
      <c r="A150" s="14" t="s">
        <v>205</v>
      </c>
      <c r="B150" s="14">
        <v>0.0</v>
      </c>
      <c r="C150" s="14">
        <v>0.0</v>
      </c>
      <c r="D150" s="14">
        <v>0.0</v>
      </c>
      <c r="E150" s="14">
        <v>0.0</v>
      </c>
      <c r="F150" s="14">
        <v>20.81</v>
      </c>
      <c r="G150" s="14">
        <v>0.0</v>
      </c>
      <c r="H150" s="14">
        <v>8.76</v>
      </c>
      <c r="J150" s="15" t="str">
        <f t="shared" si="1"/>
        <v/>
      </c>
      <c r="K150" s="17" t="str">
        <f t="shared" ref="K150:Q150" si="127">IFERROR(IF(right(left($A150,7),2)=right(left($A151,7),2),"",sum(B127:B150)),"")</f>
        <v/>
      </c>
      <c r="L150" s="17" t="str">
        <f t="shared" si="127"/>
        <v/>
      </c>
      <c r="M150" s="17" t="str">
        <f t="shared" si="127"/>
        <v/>
      </c>
      <c r="N150" s="17" t="str">
        <f t="shared" si="127"/>
        <v/>
      </c>
      <c r="O150" s="17" t="str">
        <f t="shared" si="127"/>
        <v/>
      </c>
      <c r="P150" s="17" t="str">
        <f t="shared" si="127"/>
        <v/>
      </c>
      <c r="Q150" s="17" t="str">
        <f t="shared" si="127"/>
        <v/>
      </c>
      <c r="R150" s="15"/>
      <c r="S150" s="15"/>
      <c r="T150" s="15"/>
      <c r="U150" s="15"/>
      <c r="V150" s="15"/>
      <c r="W150" s="15"/>
    </row>
    <row r="151">
      <c r="A151" s="14" t="s">
        <v>206</v>
      </c>
      <c r="B151" s="14">
        <v>0.0</v>
      </c>
      <c r="C151" s="14">
        <v>0.0</v>
      </c>
      <c r="D151" s="14">
        <v>0.0</v>
      </c>
      <c r="E151" s="14">
        <v>0.0</v>
      </c>
      <c r="F151" s="14">
        <v>20.748</v>
      </c>
      <c r="G151" s="14">
        <v>0.0</v>
      </c>
      <c r="H151" s="14">
        <v>10.512</v>
      </c>
      <c r="J151" s="15" t="str">
        <f t="shared" si="1"/>
        <v/>
      </c>
      <c r="K151" s="17" t="str">
        <f t="shared" ref="K151:Q151" si="128">IFERROR(IF(right(left($A151,7),2)=right(left($A152,7),2),"",sum(B128:B151)),"")</f>
        <v/>
      </c>
      <c r="L151" s="17" t="str">
        <f t="shared" si="128"/>
        <v/>
      </c>
      <c r="M151" s="17" t="str">
        <f t="shared" si="128"/>
        <v/>
      </c>
      <c r="N151" s="17" t="str">
        <f t="shared" si="128"/>
        <v/>
      </c>
      <c r="O151" s="17" t="str">
        <f t="shared" si="128"/>
        <v/>
      </c>
      <c r="P151" s="17" t="str">
        <f t="shared" si="128"/>
        <v/>
      </c>
      <c r="Q151" s="17" t="str">
        <f t="shared" si="128"/>
        <v/>
      </c>
      <c r="R151" s="15"/>
      <c r="S151" s="15"/>
      <c r="T151" s="15"/>
      <c r="U151" s="15"/>
      <c r="V151" s="15"/>
      <c r="W151" s="15"/>
    </row>
    <row r="152">
      <c r="A152" s="14" t="s">
        <v>207</v>
      </c>
      <c r="B152" s="14">
        <v>0.0</v>
      </c>
      <c r="C152" s="14">
        <v>0.0</v>
      </c>
      <c r="D152" s="14">
        <v>0.0</v>
      </c>
      <c r="E152" s="14">
        <v>0.0</v>
      </c>
      <c r="F152" s="14">
        <v>26.184</v>
      </c>
      <c r="G152" s="14">
        <v>0.0</v>
      </c>
      <c r="H152" s="14">
        <v>10.926</v>
      </c>
      <c r="J152" s="15" t="str">
        <f t="shared" si="1"/>
        <v/>
      </c>
      <c r="K152" s="17" t="str">
        <f t="shared" ref="K152:Q152" si="129">IFERROR(IF(right(left($A152,7),2)=right(left($A153,7),2),"",sum(B129:B152)),"")</f>
        <v/>
      </c>
      <c r="L152" s="17" t="str">
        <f t="shared" si="129"/>
        <v/>
      </c>
      <c r="M152" s="17" t="str">
        <f t="shared" si="129"/>
        <v/>
      </c>
      <c r="N152" s="17" t="str">
        <f t="shared" si="129"/>
        <v/>
      </c>
      <c r="O152" s="17" t="str">
        <f t="shared" si="129"/>
        <v/>
      </c>
      <c r="P152" s="17" t="str">
        <f t="shared" si="129"/>
        <v/>
      </c>
      <c r="Q152" s="17" t="str">
        <f t="shared" si="129"/>
        <v/>
      </c>
      <c r="R152" s="15"/>
      <c r="S152" s="15"/>
      <c r="T152" s="15"/>
      <c r="U152" s="15"/>
      <c r="V152" s="15"/>
      <c r="W152" s="15"/>
    </row>
    <row r="153">
      <c r="A153" s="14" t="s">
        <v>208</v>
      </c>
      <c r="B153" s="14">
        <v>0.0</v>
      </c>
      <c r="C153" s="14">
        <v>0.0</v>
      </c>
      <c r="D153" s="14">
        <v>2.498</v>
      </c>
      <c r="E153" s="14">
        <v>0.0</v>
      </c>
      <c r="F153" s="14">
        <v>35.0</v>
      </c>
      <c r="G153" s="14">
        <v>0.0</v>
      </c>
      <c r="H153" s="14">
        <v>10.512</v>
      </c>
      <c r="J153" s="15" t="str">
        <f t="shared" si="1"/>
        <v/>
      </c>
      <c r="K153" s="17" t="str">
        <f t="shared" ref="K153:Q153" si="130">IFERROR(IF(right(left($A153,7),2)=right(left($A154,7),2),"",sum(B130:B153)),"")</f>
        <v/>
      </c>
      <c r="L153" s="17" t="str">
        <f t="shared" si="130"/>
        <v/>
      </c>
      <c r="M153" s="17" t="str">
        <f t="shared" si="130"/>
        <v/>
      </c>
      <c r="N153" s="17" t="str">
        <f t="shared" si="130"/>
        <v/>
      </c>
      <c r="O153" s="17" t="str">
        <f t="shared" si="130"/>
        <v/>
      </c>
      <c r="P153" s="17" t="str">
        <f t="shared" si="130"/>
        <v/>
      </c>
      <c r="Q153" s="17" t="str">
        <f t="shared" si="130"/>
        <v/>
      </c>
      <c r="R153" s="15"/>
      <c r="S153" s="15"/>
      <c r="T153" s="15"/>
      <c r="U153" s="15"/>
      <c r="V153" s="15"/>
      <c r="W153" s="15"/>
    </row>
    <row r="154">
      <c r="A154" s="14" t="s">
        <v>209</v>
      </c>
      <c r="B154" s="14">
        <v>0.0</v>
      </c>
      <c r="C154" s="14">
        <v>0.0</v>
      </c>
      <c r="D154" s="14">
        <v>0.0</v>
      </c>
      <c r="E154" s="14">
        <v>0.0</v>
      </c>
      <c r="F154" s="14">
        <v>20.763</v>
      </c>
      <c r="G154" s="14">
        <v>23.901</v>
      </c>
      <c r="H154" s="14">
        <v>10.066</v>
      </c>
      <c r="J154" s="15" t="str">
        <f t="shared" si="1"/>
        <v/>
      </c>
      <c r="K154" s="17" t="str">
        <f t="shared" ref="K154:Q154" si="131">IFERROR(IF(right(left($A154,7),2)=right(left($A155,7),2),"",sum(B131:B154)),"")</f>
        <v/>
      </c>
      <c r="L154" s="17" t="str">
        <f t="shared" si="131"/>
        <v/>
      </c>
      <c r="M154" s="17" t="str">
        <f t="shared" si="131"/>
        <v/>
      </c>
      <c r="N154" s="17" t="str">
        <f t="shared" si="131"/>
        <v/>
      </c>
      <c r="O154" s="17" t="str">
        <f t="shared" si="131"/>
        <v/>
      </c>
      <c r="P154" s="17" t="str">
        <f t="shared" si="131"/>
        <v/>
      </c>
      <c r="Q154" s="17" t="str">
        <f t="shared" si="131"/>
        <v/>
      </c>
      <c r="R154" s="15"/>
      <c r="S154" s="15"/>
      <c r="T154" s="15"/>
      <c r="U154" s="15"/>
      <c r="V154" s="15"/>
      <c r="W154" s="15"/>
    </row>
    <row r="155">
      <c r="A155" s="14" t="s">
        <v>210</v>
      </c>
      <c r="B155" s="14">
        <v>0.0</v>
      </c>
      <c r="C155" s="14">
        <v>0.0</v>
      </c>
      <c r="D155" s="14">
        <v>0.0</v>
      </c>
      <c r="E155" s="14">
        <v>0.0</v>
      </c>
      <c r="F155" s="14">
        <v>14.351</v>
      </c>
      <c r="G155" s="14">
        <v>31.851000000000003</v>
      </c>
      <c r="H155" s="14">
        <v>10.958</v>
      </c>
      <c r="J155" s="15" t="str">
        <f t="shared" si="1"/>
        <v/>
      </c>
      <c r="K155" s="17" t="str">
        <f t="shared" ref="K155:Q155" si="132">IFERROR(IF(right(left($A155,7),2)=right(left($A156,7),2),"",sum(B132:B155)),"")</f>
        <v/>
      </c>
      <c r="L155" s="17" t="str">
        <f t="shared" si="132"/>
        <v/>
      </c>
      <c r="M155" s="17" t="str">
        <f t="shared" si="132"/>
        <v/>
      </c>
      <c r="N155" s="17" t="str">
        <f t="shared" si="132"/>
        <v/>
      </c>
      <c r="O155" s="17" t="str">
        <f t="shared" si="132"/>
        <v/>
      </c>
      <c r="P155" s="17" t="str">
        <f t="shared" si="132"/>
        <v/>
      </c>
      <c r="Q155" s="17" t="str">
        <f t="shared" si="132"/>
        <v/>
      </c>
      <c r="R155" s="15"/>
      <c r="S155" s="15"/>
      <c r="T155" s="15"/>
      <c r="U155" s="15"/>
      <c r="V155" s="15"/>
      <c r="W155" s="15"/>
    </row>
    <row r="156">
      <c r="A156" s="14" t="s">
        <v>211</v>
      </c>
      <c r="B156" s="14">
        <v>0.0</v>
      </c>
      <c r="C156" s="14">
        <v>0.0</v>
      </c>
      <c r="D156" s="14">
        <v>0.0</v>
      </c>
      <c r="E156" s="14">
        <v>0.0</v>
      </c>
      <c r="F156" s="14">
        <v>4.995</v>
      </c>
      <c r="G156" s="14">
        <v>36.497</v>
      </c>
      <c r="H156" s="14">
        <v>15.768</v>
      </c>
      <c r="J156" s="15" t="str">
        <f t="shared" si="1"/>
        <v/>
      </c>
      <c r="K156" s="17" t="str">
        <f t="shared" ref="K156:Q156" si="133">IFERROR(IF(right(left($A156,7),2)=right(left($A157,7),2),"",sum(B133:B156)),"")</f>
        <v/>
      </c>
      <c r="L156" s="17" t="str">
        <f t="shared" si="133"/>
        <v/>
      </c>
      <c r="M156" s="17" t="str">
        <f t="shared" si="133"/>
        <v/>
      </c>
      <c r="N156" s="17" t="str">
        <f t="shared" si="133"/>
        <v/>
      </c>
      <c r="O156" s="17" t="str">
        <f t="shared" si="133"/>
        <v/>
      </c>
      <c r="P156" s="17" t="str">
        <f t="shared" si="133"/>
        <v/>
      </c>
      <c r="Q156" s="17" t="str">
        <f t="shared" si="133"/>
        <v/>
      </c>
      <c r="R156" s="15"/>
      <c r="S156" s="15"/>
      <c r="T156" s="15"/>
      <c r="U156" s="15"/>
      <c r="V156" s="15"/>
      <c r="W156" s="15"/>
    </row>
    <row r="157">
      <c r="A157" s="14" t="s">
        <v>212</v>
      </c>
      <c r="B157" s="14">
        <v>0.0</v>
      </c>
      <c r="C157" s="14">
        <v>0.0</v>
      </c>
      <c r="D157" s="14">
        <v>0.0</v>
      </c>
      <c r="E157" s="14">
        <v>0.0</v>
      </c>
      <c r="F157" s="14">
        <v>0.0</v>
      </c>
      <c r="G157" s="14">
        <v>38.732</v>
      </c>
      <c r="H157" s="14">
        <v>16.628</v>
      </c>
      <c r="J157" s="15" t="str">
        <f t="shared" si="1"/>
        <v/>
      </c>
      <c r="K157" s="17" t="str">
        <f t="shared" ref="K157:Q157" si="134">IFERROR(IF(right(left($A157,7),2)=right(left($A158,7),2),"",sum(B134:B157)),"")</f>
        <v/>
      </c>
      <c r="L157" s="17" t="str">
        <f t="shared" si="134"/>
        <v/>
      </c>
      <c r="M157" s="17" t="str">
        <f t="shared" si="134"/>
        <v/>
      </c>
      <c r="N157" s="17" t="str">
        <f t="shared" si="134"/>
        <v/>
      </c>
      <c r="O157" s="17" t="str">
        <f t="shared" si="134"/>
        <v/>
      </c>
      <c r="P157" s="17" t="str">
        <f t="shared" si="134"/>
        <v/>
      </c>
      <c r="Q157" s="17" t="str">
        <f t="shared" si="134"/>
        <v/>
      </c>
      <c r="R157" s="15"/>
      <c r="S157" s="15"/>
      <c r="T157" s="15"/>
      <c r="U157" s="15"/>
      <c r="V157" s="15"/>
      <c r="W157" s="15"/>
    </row>
    <row r="158">
      <c r="A158" s="14" t="s">
        <v>213</v>
      </c>
      <c r="B158" s="14">
        <v>0.0</v>
      </c>
      <c r="C158" s="14">
        <v>0.0</v>
      </c>
      <c r="D158" s="14">
        <v>0.0</v>
      </c>
      <c r="E158" s="14">
        <v>0.0</v>
      </c>
      <c r="F158" s="14">
        <v>0.0</v>
      </c>
      <c r="G158" s="14">
        <v>37.717999999999996</v>
      </c>
      <c r="H158" s="14">
        <v>15.322000000000001</v>
      </c>
      <c r="J158" s="15" t="str">
        <f t="shared" si="1"/>
        <v/>
      </c>
      <c r="K158" s="17" t="str">
        <f t="shared" ref="K158:Q158" si="135">IFERROR(IF(right(left($A158,7),2)=right(left($A159,7),2),"",sum(B135:B158)),"")</f>
        <v/>
      </c>
      <c r="L158" s="17" t="str">
        <f t="shared" si="135"/>
        <v/>
      </c>
      <c r="M158" s="17" t="str">
        <f t="shared" si="135"/>
        <v/>
      </c>
      <c r="N158" s="17" t="str">
        <f t="shared" si="135"/>
        <v/>
      </c>
      <c r="O158" s="17" t="str">
        <f t="shared" si="135"/>
        <v/>
      </c>
      <c r="P158" s="17" t="str">
        <f t="shared" si="135"/>
        <v/>
      </c>
      <c r="Q158" s="17" t="str">
        <f t="shared" si="135"/>
        <v/>
      </c>
      <c r="R158" s="15"/>
      <c r="S158" s="15"/>
      <c r="T158" s="15"/>
      <c r="U158" s="15"/>
      <c r="V158" s="15"/>
      <c r="W158" s="15"/>
    </row>
    <row r="159">
      <c r="A159" s="14" t="s">
        <v>214</v>
      </c>
      <c r="B159" s="14">
        <v>0.0</v>
      </c>
      <c r="C159" s="14">
        <v>0.0</v>
      </c>
      <c r="D159" s="14">
        <v>0.0</v>
      </c>
      <c r="E159" s="14">
        <v>0.0</v>
      </c>
      <c r="F159" s="14">
        <v>0.0</v>
      </c>
      <c r="G159" s="14">
        <v>38.459</v>
      </c>
      <c r="H159" s="14">
        <v>12.811</v>
      </c>
      <c r="J159" s="15" t="str">
        <f t="shared" si="1"/>
        <v/>
      </c>
      <c r="K159" s="17" t="str">
        <f t="shared" ref="K159:Q159" si="136">IFERROR(IF(right(left($A159,7),2)=right(left($A160,7),2),"",sum(B136:B159)),"")</f>
        <v/>
      </c>
      <c r="L159" s="17" t="str">
        <f t="shared" si="136"/>
        <v/>
      </c>
      <c r="M159" s="17" t="str">
        <f t="shared" si="136"/>
        <v/>
      </c>
      <c r="N159" s="17" t="str">
        <f t="shared" si="136"/>
        <v/>
      </c>
      <c r="O159" s="17" t="str">
        <f t="shared" si="136"/>
        <v/>
      </c>
      <c r="P159" s="17" t="str">
        <f t="shared" si="136"/>
        <v/>
      </c>
      <c r="Q159" s="17" t="str">
        <f t="shared" si="136"/>
        <v/>
      </c>
      <c r="R159" s="15"/>
      <c r="S159" s="15"/>
      <c r="T159" s="15"/>
      <c r="U159" s="15"/>
      <c r="V159" s="15"/>
      <c r="W159" s="15"/>
    </row>
    <row r="160">
      <c r="A160" s="14" t="s">
        <v>215</v>
      </c>
      <c r="B160" s="14">
        <v>0.0</v>
      </c>
      <c r="C160" s="14">
        <v>0.0</v>
      </c>
      <c r="D160" s="14">
        <v>0.0</v>
      </c>
      <c r="E160" s="14">
        <v>0.0</v>
      </c>
      <c r="F160" s="14">
        <v>1.431</v>
      </c>
      <c r="G160" s="14">
        <v>33.813</v>
      </c>
      <c r="H160" s="14">
        <v>14.016</v>
      </c>
      <c r="J160" s="15" t="str">
        <f t="shared" si="1"/>
        <v/>
      </c>
      <c r="K160" s="17" t="str">
        <f t="shared" ref="K160:Q160" si="137">IFERROR(IF(right(left($A160,7),2)=right(left($A161,7),2),"",sum(B137:B160)),"")</f>
        <v/>
      </c>
      <c r="L160" s="17" t="str">
        <f t="shared" si="137"/>
        <v/>
      </c>
      <c r="M160" s="17" t="str">
        <f t="shared" si="137"/>
        <v/>
      </c>
      <c r="N160" s="17" t="str">
        <f t="shared" si="137"/>
        <v/>
      </c>
      <c r="O160" s="17" t="str">
        <f t="shared" si="137"/>
        <v/>
      </c>
      <c r="P160" s="17" t="str">
        <f t="shared" si="137"/>
        <v/>
      </c>
      <c r="Q160" s="17" t="str">
        <f t="shared" si="137"/>
        <v/>
      </c>
      <c r="R160" s="15"/>
      <c r="S160" s="15"/>
      <c r="T160" s="15"/>
      <c r="U160" s="15"/>
      <c r="V160" s="15"/>
      <c r="W160" s="15"/>
    </row>
    <row r="161">
      <c r="A161" s="14" t="s">
        <v>216</v>
      </c>
      <c r="B161" s="14">
        <v>0.0</v>
      </c>
      <c r="C161" s="14">
        <v>0.0</v>
      </c>
      <c r="D161" s="14">
        <v>0.0</v>
      </c>
      <c r="E161" s="14">
        <v>0.0</v>
      </c>
      <c r="F161" s="14">
        <v>5.552</v>
      </c>
      <c r="G161" s="14">
        <v>29.837999999999997</v>
      </c>
      <c r="H161" s="14">
        <v>12.71</v>
      </c>
      <c r="J161" s="15" t="str">
        <f t="shared" si="1"/>
        <v/>
      </c>
      <c r="K161" s="17" t="str">
        <f t="shared" ref="K161:Q161" si="138">IFERROR(IF(right(left($A161,7),2)=right(left($A162,7),2),"",sum(B138:B161)),"")</f>
        <v/>
      </c>
      <c r="L161" s="17" t="str">
        <f t="shared" si="138"/>
        <v/>
      </c>
      <c r="M161" s="17" t="str">
        <f t="shared" si="138"/>
        <v/>
      </c>
      <c r="N161" s="17" t="str">
        <f t="shared" si="138"/>
        <v/>
      </c>
      <c r="O161" s="17" t="str">
        <f t="shared" si="138"/>
        <v/>
      </c>
      <c r="P161" s="17" t="str">
        <f t="shared" si="138"/>
        <v/>
      </c>
      <c r="Q161" s="17" t="str">
        <f t="shared" si="138"/>
        <v/>
      </c>
      <c r="R161" s="15"/>
      <c r="S161" s="15"/>
      <c r="T161" s="15"/>
      <c r="U161" s="15"/>
      <c r="V161" s="15"/>
      <c r="W161" s="15"/>
    </row>
    <row r="162">
      <c r="A162" s="14" t="s">
        <v>217</v>
      </c>
      <c r="B162" s="14">
        <v>0.0</v>
      </c>
      <c r="C162" s="14">
        <v>0.0</v>
      </c>
      <c r="D162" s="14">
        <v>0.0</v>
      </c>
      <c r="E162" s="14">
        <v>0.0</v>
      </c>
      <c r="F162" s="14">
        <v>14.339</v>
      </c>
      <c r="G162" s="14">
        <v>23.901</v>
      </c>
      <c r="H162" s="14">
        <v>9.620000000000001</v>
      </c>
      <c r="J162" s="15" t="str">
        <f t="shared" si="1"/>
        <v/>
      </c>
      <c r="K162" s="17" t="str">
        <f t="shared" ref="K162:Q162" si="139">IFERROR(IF(right(left($A162,7),2)=right(left($A163,7),2),"",sum(B139:B162)),"")</f>
        <v/>
      </c>
      <c r="L162" s="17" t="str">
        <f t="shared" si="139"/>
        <v/>
      </c>
      <c r="M162" s="17" t="str">
        <f t="shared" si="139"/>
        <v/>
      </c>
      <c r="N162" s="17" t="str">
        <f t="shared" si="139"/>
        <v/>
      </c>
      <c r="O162" s="17" t="str">
        <f t="shared" si="139"/>
        <v/>
      </c>
      <c r="P162" s="17" t="str">
        <f t="shared" si="139"/>
        <v/>
      </c>
      <c r="Q162" s="17" t="str">
        <f t="shared" si="139"/>
        <v/>
      </c>
      <c r="R162" s="15"/>
      <c r="S162" s="15"/>
      <c r="T162" s="15"/>
      <c r="U162" s="15"/>
      <c r="V162" s="15"/>
      <c r="W162" s="15"/>
    </row>
    <row r="163">
      <c r="A163" s="14" t="s">
        <v>218</v>
      </c>
      <c r="B163" s="14">
        <v>0.0</v>
      </c>
      <c r="C163" s="14">
        <v>0.0</v>
      </c>
      <c r="D163" s="14">
        <v>9.62</v>
      </c>
      <c r="E163" s="14">
        <v>0.0</v>
      </c>
      <c r="F163" s="14">
        <v>35.0</v>
      </c>
      <c r="G163" s="14">
        <v>0.0</v>
      </c>
      <c r="H163" s="14">
        <v>3.95</v>
      </c>
      <c r="J163" s="15" t="str">
        <f t="shared" si="1"/>
        <v/>
      </c>
      <c r="K163" s="17" t="str">
        <f t="shared" ref="K163:Q163" si="140">IFERROR(IF(right(left($A163,7),2)=right(left($A164,7),2),"",sum(B140:B163)),"")</f>
        <v/>
      </c>
      <c r="L163" s="17" t="str">
        <f t="shared" si="140"/>
        <v/>
      </c>
      <c r="M163" s="17" t="str">
        <f t="shared" si="140"/>
        <v/>
      </c>
      <c r="N163" s="17" t="str">
        <f t="shared" si="140"/>
        <v/>
      </c>
      <c r="O163" s="17" t="str">
        <f t="shared" si="140"/>
        <v/>
      </c>
      <c r="P163" s="17" t="str">
        <f t="shared" si="140"/>
        <v/>
      </c>
      <c r="Q163" s="17" t="str">
        <f t="shared" si="140"/>
        <v/>
      </c>
      <c r="R163" s="15"/>
      <c r="S163" s="15"/>
      <c r="T163" s="15"/>
      <c r="U163" s="15"/>
      <c r="V163" s="15"/>
      <c r="W163" s="15"/>
    </row>
    <row r="164">
      <c r="A164" s="14" t="s">
        <v>219</v>
      </c>
      <c r="B164" s="14">
        <v>0.0</v>
      </c>
      <c r="C164" s="14">
        <v>0.0</v>
      </c>
      <c r="D164" s="14">
        <v>16.91</v>
      </c>
      <c r="E164" s="14">
        <v>0.0</v>
      </c>
      <c r="F164" s="14">
        <v>35.0</v>
      </c>
      <c r="G164" s="14">
        <v>0.0</v>
      </c>
      <c r="H164" s="14">
        <v>0.86</v>
      </c>
      <c r="J164" s="15" t="str">
        <f t="shared" si="1"/>
        <v/>
      </c>
      <c r="K164" s="17" t="str">
        <f t="shared" ref="K164:Q164" si="141">IFERROR(IF(right(left($A164,7),2)=right(left($A165,7),2),"",sum(B141:B164)),"")</f>
        <v/>
      </c>
      <c r="L164" s="17" t="str">
        <f t="shared" si="141"/>
        <v/>
      </c>
      <c r="M164" s="17" t="str">
        <f t="shared" si="141"/>
        <v/>
      </c>
      <c r="N164" s="17" t="str">
        <f t="shared" si="141"/>
        <v/>
      </c>
      <c r="O164" s="17" t="str">
        <f t="shared" si="141"/>
        <v/>
      </c>
      <c r="P164" s="17" t="str">
        <f t="shared" si="141"/>
        <v/>
      </c>
      <c r="Q164" s="17" t="str">
        <f t="shared" si="141"/>
        <v/>
      </c>
      <c r="R164" s="15"/>
      <c r="S164" s="15"/>
      <c r="T164" s="15"/>
      <c r="U164" s="15"/>
      <c r="V164" s="15"/>
      <c r="W164" s="15"/>
    </row>
    <row r="165">
      <c r="A165" s="14" t="s">
        <v>220</v>
      </c>
      <c r="B165" s="14">
        <v>0.0</v>
      </c>
      <c r="C165" s="14">
        <v>0.0</v>
      </c>
      <c r="D165" s="14">
        <v>23.004</v>
      </c>
      <c r="E165" s="14">
        <v>0.0</v>
      </c>
      <c r="F165" s="14">
        <v>35.0</v>
      </c>
      <c r="G165" s="14">
        <v>0.0</v>
      </c>
      <c r="H165" s="14">
        <v>1.306</v>
      </c>
      <c r="J165" s="15" t="str">
        <f t="shared" si="1"/>
        <v/>
      </c>
      <c r="K165" s="17" t="str">
        <f t="shared" ref="K165:Q165" si="142">IFERROR(IF(right(left($A165,7),2)=right(left($A166,7),2),"",sum(B142:B165)),"")</f>
        <v/>
      </c>
      <c r="L165" s="17" t="str">
        <f t="shared" si="142"/>
        <v/>
      </c>
      <c r="M165" s="17" t="str">
        <f t="shared" si="142"/>
        <v/>
      </c>
      <c r="N165" s="17" t="str">
        <f t="shared" si="142"/>
        <v/>
      </c>
      <c r="O165" s="17" t="str">
        <f t="shared" si="142"/>
        <v/>
      </c>
      <c r="P165" s="17" t="str">
        <f t="shared" si="142"/>
        <v/>
      </c>
      <c r="Q165" s="17" t="str">
        <f t="shared" si="142"/>
        <v/>
      </c>
      <c r="R165" s="15"/>
      <c r="S165" s="15"/>
      <c r="T165" s="15"/>
      <c r="U165" s="15"/>
      <c r="V165" s="15"/>
      <c r="W165" s="15"/>
    </row>
    <row r="166">
      <c r="A166" s="14" t="s">
        <v>221</v>
      </c>
      <c r="B166" s="14">
        <v>0.0</v>
      </c>
      <c r="C166" s="14">
        <v>0.0</v>
      </c>
      <c r="D166" s="14">
        <v>26.238</v>
      </c>
      <c r="E166" s="14">
        <v>0.0</v>
      </c>
      <c r="F166" s="14">
        <v>35.0</v>
      </c>
      <c r="G166" s="14">
        <v>0.0</v>
      </c>
      <c r="H166" s="14">
        <v>0.8919999999999999</v>
      </c>
      <c r="J166" s="15" t="str">
        <f t="shared" si="1"/>
        <v/>
      </c>
      <c r="K166" s="17" t="str">
        <f t="shared" ref="K166:Q166" si="143">IFERROR(IF(right(left($A166,7),2)=right(left($A167,7),2),"",sum(B143:B166)),"")</f>
        <v/>
      </c>
      <c r="L166" s="17" t="str">
        <f t="shared" si="143"/>
        <v/>
      </c>
      <c r="M166" s="17" t="str">
        <f t="shared" si="143"/>
        <v/>
      </c>
      <c r="N166" s="17" t="str">
        <f t="shared" si="143"/>
        <v/>
      </c>
      <c r="O166" s="17" t="str">
        <f t="shared" si="143"/>
        <v/>
      </c>
      <c r="P166" s="17" t="str">
        <f t="shared" si="143"/>
        <v/>
      </c>
      <c r="Q166" s="17" t="str">
        <f t="shared" si="143"/>
        <v/>
      </c>
      <c r="R166" s="15"/>
      <c r="S166" s="15"/>
      <c r="T166" s="15"/>
      <c r="U166" s="15"/>
      <c r="V166" s="15"/>
      <c r="W166" s="15"/>
    </row>
    <row r="167">
      <c r="A167" s="14" t="s">
        <v>222</v>
      </c>
      <c r="B167" s="14">
        <v>0.0</v>
      </c>
      <c r="C167" s="14">
        <v>0.0</v>
      </c>
      <c r="D167" s="14">
        <v>23.15</v>
      </c>
      <c r="E167" s="14">
        <v>0.0</v>
      </c>
      <c r="F167" s="14">
        <v>35.0</v>
      </c>
      <c r="G167" s="14">
        <v>0.0</v>
      </c>
      <c r="H167" s="14">
        <v>0.86</v>
      </c>
      <c r="J167" s="15" t="str">
        <f t="shared" si="1"/>
        <v/>
      </c>
      <c r="K167" s="17" t="str">
        <f t="shared" ref="K167:Q167" si="144">IFERROR(IF(right(left($A167,7),2)=right(left($A168,7),2),"",sum(B144:B167)),"")</f>
        <v/>
      </c>
      <c r="L167" s="17" t="str">
        <f t="shared" si="144"/>
        <v/>
      </c>
      <c r="M167" s="17" t="str">
        <f t="shared" si="144"/>
        <v/>
      </c>
      <c r="N167" s="17" t="str">
        <f t="shared" si="144"/>
        <v/>
      </c>
      <c r="O167" s="17" t="str">
        <f t="shared" si="144"/>
        <v/>
      </c>
      <c r="P167" s="17" t="str">
        <f t="shared" si="144"/>
        <v/>
      </c>
      <c r="Q167" s="17" t="str">
        <f t="shared" si="144"/>
        <v/>
      </c>
      <c r="R167" s="15"/>
      <c r="S167" s="15"/>
      <c r="T167" s="15"/>
      <c r="U167" s="15"/>
      <c r="V167" s="15"/>
      <c r="W167" s="15"/>
    </row>
    <row r="168">
      <c r="A168" s="14" t="s">
        <v>223</v>
      </c>
      <c r="B168" s="14">
        <v>0.0</v>
      </c>
      <c r="C168" s="14">
        <v>0.0</v>
      </c>
      <c r="D168" s="14">
        <v>15.704</v>
      </c>
      <c r="E168" s="14">
        <v>0.0</v>
      </c>
      <c r="F168" s="14">
        <v>35.0</v>
      </c>
      <c r="G168" s="14">
        <v>0.0</v>
      </c>
      <c r="H168" s="14">
        <v>1.306</v>
      </c>
      <c r="J168" s="15" t="str">
        <f t="shared" si="1"/>
        <v/>
      </c>
      <c r="K168" s="17" t="str">
        <f t="shared" ref="K168:Q168" si="145">IFERROR(IF(right(left($A168,7),2)=right(left($A169,7),2),"",sum(B145:B168)),"")</f>
        <v/>
      </c>
      <c r="L168" s="17" t="str">
        <f t="shared" si="145"/>
        <v/>
      </c>
      <c r="M168" s="17" t="str">
        <f t="shared" si="145"/>
        <v/>
      </c>
      <c r="N168" s="17" t="str">
        <f t="shared" si="145"/>
        <v/>
      </c>
      <c r="O168" s="17" t="str">
        <f t="shared" si="145"/>
        <v/>
      </c>
      <c r="P168" s="17" t="str">
        <f t="shared" si="145"/>
        <v/>
      </c>
      <c r="Q168" s="17" t="str">
        <f t="shared" si="145"/>
        <v/>
      </c>
      <c r="R168" s="15"/>
      <c r="S168" s="15"/>
      <c r="T168" s="15"/>
      <c r="U168" s="15"/>
      <c r="V168" s="15"/>
      <c r="W168" s="15"/>
    </row>
    <row r="169">
      <c r="A169" s="14" t="s">
        <v>224</v>
      </c>
      <c r="B169" s="14">
        <v>0.0</v>
      </c>
      <c r="C169" s="14">
        <v>0.0</v>
      </c>
      <c r="D169" s="14">
        <v>7.318</v>
      </c>
      <c r="E169" s="14">
        <v>0.0</v>
      </c>
      <c r="F169" s="14">
        <v>35.0</v>
      </c>
      <c r="G169" s="14">
        <v>0.0</v>
      </c>
      <c r="H169" s="14">
        <v>1.752</v>
      </c>
      <c r="J169" s="15" t="str">
        <f t="shared" si="1"/>
        <v>2021W07</v>
      </c>
      <c r="K169" s="17">
        <f t="shared" ref="K169:Q169" si="146">IFERROR(IF(right(left($A169,7),2)=right(left($A170,7),2),"",sum(B146:B169)),"")</f>
        <v>0</v>
      </c>
      <c r="L169" s="17">
        <f t="shared" si="146"/>
        <v>0</v>
      </c>
      <c r="M169" s="17">
        <f t="shared" si="146"/>
        <v>124.442</v>
      </c>
      <c r="N169" s="17">
        <f t="shared" si="146"/>
        <v>0</v>
      </c>
      <c r="O169" s="17">
        <f t="shared" si="146"/>
        <v>504.695</v>
      </c>
      <c r="P169" s="17">
        <f t="shared" si="146"/>
        <v>294.71</v>
      </c>
      <c r="Q169" s="17">
        <f t="shared" si="146"/>
        <v>204.543</v>
      </c>
      <c r="R169" s="18">
        <f>sum(K169:Q169)</f>
        <v>1128.39</v>
      </c>
      <c r="S169" s="15"/>
      <c r="T169" s="15"/>
      <c r="U169" s="15"/>
      <c r="V169" s="15"/>
      <c r="W169" s="15"/>
    </row>
    <row r="170">
      <c r="A170" s="14" t="s">
        <v>225</v>
      </c>
      <c r="B170" s="14">
        <v>0.0</v>
      </c>
      <c r="C170" s="14">
        <v>0.0</v>
      </c>
      <c r="D170" s="14">
        <v>0.0</v>
      </c>
      <c r="E170" s="14">
        <v>0.0</v>
      </c>
      <c r="F170" s="14">
        <v>32.812</v>
      </c>
      <c r="G170" s="14">
        <v>0.0</v>
      </c>
      <c r="H170" s="14">
        <v>3.918</v>
      </c>
      <c r="J170" s="15" t="str">
        <f t="shared" si="1"/>
        <v/>
      </c>
      <c r="K170" s="17" t="str">
        <f t="shared" ref="K170:Q170" si="147">IFERROR(IF(right(left($A170,7),2)=right(left($A171,7),2),"",sum(B147:B170)),"")</f>
        <v/>
      </c>
      <c r="L170" s="17" t="str">
        <f t="shared" si="147"/>
        <v/>
      </c>
      <c r="M170" s="17" t="str">
        <f t="shared" si="147"/>
        <v/>
      </c>
      <c r="N170" s="17" t="str">
        <f t="shared" si="147"/>
        <v/>
      </c>
      <c r="O170" s="17" t="str">
        <f t="shared" si="147"/>
        <v/>
      </c>
      <c r="P170" s="17" t="str">
        <f t="shared" si="147"/>
        <v/>
      </c>
      <c r="Q170" s="17" t="str">
        <f t="shared" si="147"/>
        <v/>
      </c>
      <c r="R170" s="15"/>
      <c r="S170" s="15"/>
      <c r="T170" s="15"/>
      <c r="U170" s="15"/>
      <c r="V170" s="15"/>
      <c r="W170" s="15"/>
    </row>
    <row r="171">
      <c r="A171" s="14" t="s">
        <v>226</v>
      </c>
      <c r="B171" s="14">
        <v>0.0</v>
      </c>
      <c r="C171" s="14">
        <v>0.0</v>
      </c>
      <c r="D171" s="14">
        <v>0.0</v>
      </c>
      <c r="E171" s="14">
        <v>0.0</v>
      </c>
      <c r="F171" s="14">
        <v>30.156</v>
      </c>
      <c r="G171" s="14">
        <v>0.0</v>
      </c>
      <c r="H171" s="14">
        <v>2.644</v>
      </c>
      <c r="J171" s="15" t="str">
        <f t="shared" si="1"/>
        <v/>
      </c>
      <c r="K171" s="17" t="str">
        <f t="shared" ref="K171:Q171" si="148">IFERROR(IF(right(left($A171,7),2)=right(left($A172,7),2),"",sum(B148:B171)),"")</f>
        <v/>
      </c>
      <c r="L171" s="17" t="str">
        <f t="shared" si="148"/>
        <v/>
      </c>
      <c r="M171" s="17" t="str">
        <f t="shared" si="148"/>
        <v/>
      </c>
      <c r="N171" s="17" t="str">
        <f t="shared" si="148"/>
        <v/>
      </c>
      <c r="O171" s="17" t="str">
        <f t="shared" si="148"/>
        <v/>
      </c>
      <c r="P171" s="17" t="str">
        <f t="shared" si="148"/>
        <v/>
      </c>
      <c r="Q171" s="17" t="str">
        <f t="shared" si="148"/>
        <v/>
      </c>
      <c r="R171" s="15"/>
      <c r="S171" s="15"/>
      <c r="T171" s="15"/>
      <c r="U171" s="15"/>
      <c r="V171" s="15"/>
      <c r="W171" s="15"/>
    </row>
    <row r="172">
      <c r="A172" s="14" t="s">
        <v>227</v>
      </c>
      <c r="B172" s="14">
        <v>0.0</v>
      </c>
      <c r="C172" s="14">
        <v>0.0</v>
      </c>
      <c r="D172" s="14">
        <v>0.0</v>
      </c>
      <c r="E172" s="14">
        <v>0.0</v>
      </c>
      <c r="F172" s="14">
        <v>26.56</v>
      </c>
      <c r="G172" s="14">
        <v>0.0</v>
      </c>
      <c r="H172" s="14">
        <v>3.95</v>
      </c>
      <c r="J172" s="15" t="str">
        <f t="shared" si="1"/>
        <v/>
      </c>
      <c r="K172" s="17" t="str">
        <f t="shared" ref="K172:Q172" si="149">IFERROR(IF(right(left($A172,7),2)=right(left($A173,7),2),"",sum(B149:B172)),"")</f>
        <v/>
      </c>
      <c r="L172" s="17" t="str">
        <f t="shared" si="149"/>
        <v/>
      </c>
      <c r="M172" s="17" t="str">
        <f t="shared" si="149"/>
        <v/>
      </c>
      <c r="N172" s="17" t="str">
        <f t="shared" si="149"/>
        <v/>
      </c>
      <c r="O172" s="17" t="str">
        <f t="shared" si="149"/>
        <v/>
      </c>
      <c r="P172" s="17" t="str">
        <f t="shared" si="149"/>
        <v/>
      </c>
      <c r="Q172" s="17" t="str">
        <f t="shared" si="149"/>
        <v/>
      </c>
      <c r="R172" s="15"/>
      <c r="S172" s="15"/>
      <c r="T172" s="15"/>
      <c r="U172" s="15"/>
      <c r="V172" s="15"/>
      <c r="W172" s="15"/>
    </row>
    <row r="173">
      <c r="A173" s="14" t="s">
        <v>228</v>
      </c>
      <c r="B173" s="14">
        <v>0.0</v>
      </c>
      <c r="C173" s="14">
        <v>0.0</v>
      </c>
      <c r="D173" s="14">
        <v>0.0</v>
      </c>
      <c r="E173" s="14">
        <v>0.0</v>
      </c>
      <c r="F173" s="14">
        <v>25.176</v>
      </c>
      <c r="G173" s="14">
        <v>0.0</v>
      </c>
      <c r="H173" s="14">
        <v>4.364</v>
      </c>
      <c r="J173" s="15" t="str">
        <f t="shared" si="1"/>
        <v/>
      </c>
      <c r="K173" s="17" t="str">
        <f t="shared" ref="K173:Q173" si="150">IFERROR(IF(right(left($A173,7),2)=right(left($A174,7),2),"",sum(B150:B173)),"")</f>
        <v/>
      </c>
      <c r="L173" s="17" t="str">
        <f t="shared" si="150"/>
        <v/>
      </c>
      <c r="M173" s="17" t="str">
        <f t="shared" si="150"/>
        <v/>
      </c>
      <c r="N173" s="17" t="str">
        <f t="shared" si="150"/>
        <v/>
      </c>
      <c r="O173" s="17" t="str">
        <f t="shared" si="150"/>
        <v/>
      </c>
      <c r="P173" s="17" t="str">
        <f t="shared" si="150"/>
        <v/>
      </c>
      <c r="Q173" s="17" t="str">
        <f t="shared" si="150"/>
        <v/>
      </c>
      <c r="R173" s="15"/>
      <c r="S173" s="15"/>
      <c r="T173" s="15"/>
      <c r="U173" s="15"/>
      <c r="V173" s="15"/>
      <c r="W173" s="15"/>
    </row>
    <row r="174">
      <c r="A174" s="14" t="s">
        <v>229</v>
      </c>
      <c r="B174" s="14">
        <v>0.0</v>
      </c>
      <c r="C174" s="14">
        <v>0.0</v>
      </c>
      <c r="D174" s="14">
        <v>0.0</v>
      </c>
      <c r="E174" s="14">
        <v>0.0</v>
      </c>
      <c r="F174" s="14">
        <v>24.244</v>
      </c>
      <c r="G174" s="14">
        <v>0.0</v>
      </c>
      <c r="H174" s="14">
        <v>5.256</v>
      </c>
      <c r="J174" s="15" t="str">
        <f t="shared" si="1"/>
        <v/>
      </c>
      <c r="K174" s="17" t="str">
        <f t="shared" ref="K174:Q174" si="151">IFERROR(IF(right(left($A174,7),2)=right(left($A175,7),2),"",sum(B151:B174)),"")</f>
        <v/>
      </c>
      <c r="L174" s="17" t="str">
        <f t="shared" si="151"/>
        <v/>
      </c>
      <c r="M174" s="17" t="str">
        <f t="shared" si="151"/>
        <v/>
      </c>
      <c r="N174" s="17" t="str">
        <f t="shared" si="151"/>
        <v/>
      </c>
      <c r="O174" s="17" t="str">
        <f t="shared" si="151"/>
        <v/>
      </c>
      <c r="P174" s="17" t="str">
        <f t="shared" si="151"/>
        <v/>
      </c>
      <c r="Q174" s="17" t="str">
        <f t="shared" si="151"/>
        <v/>
      </c>
      <c r="R174" s="15"/>
      <c r="S174" s="15"/>
      <c r="T174" s="15"/>
      <c r="U174" s="15"/>
      <c r="V174" s="15"/>
      <c r="W174" s="15"/>
    </row>
    <row r="175">
      <c r="A175" s="14" t="s">
        <v>230</v>
      </c>
      <c r="B175" s="14">
        <v>0.0</v>
      </c>
      <c r="C175" s="14">
        <v>0.0</v>
      </c>
      <c r="D175" s="14">
        <v>0.0</v>
      </c>
      <c r="E175" s="14">
        <v>0.0</v>
      </c>
      <c r="F175" s="14">
        <v>27.586</v>
      </c>
      <c r="G175" s="14">
        <v>0.0</v>
      </c>
      <c r="H175" s="14">
        <v>3.504</v>
      </c>
      <c r="J175" s="15" t="str">
        <f t="shared" si="1"/>
        <v/>
      </c>
      <c r="K175" s="17" t="str">
        <f t="shared" ref="K175:Q175" si="152">IFERROR(IF(right(left($A175,7),2)=right(left($A176,7),2),"",sum(B152:B175)),"")</f>
        <v/>
      </c>
      <c r="L175" s="17" t="str">
        <f t="shared" si="152"/>
        <v/>
      </c>
      <c r="M175" s="17" t="str">
        <f t="shared" si="152"/>
        <v/>
      </c>
      <c r="N175" s="17" t="str">
        <f t="shared" si="152"/>
        <v/>
      </c>
      <c r="O175" s="17" t="str">
        <f t="shared" si="152"/>
        <v/>
      </c>
      <c r="P175" s="17" t="str">
        <f t="shared" si="152"/>
        <v/>
      </c>
      <c r="Q175" s="17" t="str">
        <f t="shared" si="152"/>
        <v/>
      </c>
      <c r="R175" s="15"/>
      <c r="S175" s="15"/>
      <c r="T175" s="15"/>
      <c r="U175" s="15"/>
      <c r="V175" s="15"/>
      <c r="W175" s="15"/>
    </row>
    <row r="176">
      <c r="A176" s="14" t="s">
        <v>231</v>
      </c>
      <c r="B176" s="14">
        <v>0.0</v>
      </c>
      <c r="C176" s="14">
        <v>0.0</v>
      </c>
      <c r="D176" s="14">
        <v>0.0</v>
      </c>
      <c r="E176" s="14">
        <v>0.0</v>
      </c>
      <c r="F176" s="14">
        <v>32.35</v>
      </c>
      <c r="G176" s="14">
        <v>0.0</v>
      </c>
      <c r="H176" s="14">
        <v>4.8100000000000005</v>
      </c>
      <c r="J176" s="15" t="str">
        <f t="shared" si="1"/>
        <v/>
      </c>
      <c r="K176" s="17" t="str">
        <f t="shared" ref="K176:Q176" si="153">IFERROR(IF(right(left($A176,7),2)=right(left($A177,7),2),"",sum(B153:B176)),"")</f>
        <v/>
      </c>
      <c r="L176" s="17" t="str">
        <f t="shared" si="153"/>
        <v/>
      </c>
      <c r="M176" s="17" t="str">
        <f t="shared" si="153"/>
        <v/>
      </c>
      <c r="N176" s="17" t="str">
        <f t="shared" si="153"/>
        <v/>
      </c>
      <c r="O176" s="17" t="str">
        <f t="shared" si="153"/>
        <v/>
      </c>
      <c r="P176" s="17" t="str">
        <f t="shared" si="153"/>
        <v/>
      </c>
      <c r="Q176" s="17" t="str">
        <f t="shared" si="153"/>
        <v/>
      </c>
      <c r="R176" s="15"/>
      <c r="S176" s="15"/>
      <c r="T176" s="15"/>
      <c r="U176" s="15"/>
      <c r="V176" s="15"/>
      <c r="W176" s="15"/>
    </row>
    <row r="177">
      <c r="A177" s="14" t="s">
        <v>232</v>
      </c>
      <c r="B177" s="14">
        <v>0.0</v>
      </c>
      <c r="C177" s="14">
        <v>0.0</v>
      </c>
      <c r="D177" s="14">
        <v>3.505</v>
      </c>
      <c r="E177" s="14">
        <v>0.0</v>
      </c>
      <c r="F177" s="14">
        <v>35.0</v>
      </c>
      <c r="G177" s="14">
        <v>0.671</v>
      </c>
      <c r="H177" s="14">
        <v>8.314</v>
      </c>
      <c r="J177" s="15" t="str">
        <f t="shared" si="1"/>
        <v/>
      </c>
      <c r="K177" s="17" t="str">
        <f t="shared" ref="K177:Q177" si="154">IFERROR(IF(right(left($A177,7),2)=right(left($A178,7),2),"",sum(B154:B177)),"")</f>
        <v/>
      </c>
      <c r="L177" s="17" t="str">
        <f t="shared" si="154"/>
        <v/>
      </c>
      <c r="M177" s="17" t="str">
        <f t="shared" si="154"/>
        <v/>
      </c>
      <c r="N177" s="17" t="str">
        <f t="shared" si="154"/>
        <v/>
      </c>
      <c r="O177" s="17" t="str">
        <f t="shared" si="154"/>
        <v/>
      </c>
      <c r="P177" s="17" t="str">
        <f t="shared" si="154"/>
        <v/>
      </c>
      <c r="Q177" s="17" t="str">
        <f t="shared" si="154"/>
        <v/>
      </c>
      <c r="R177" s="15"/>
      <c r="S177" s="15"/>
      <c r="T177" s="15"/>
      <c r="U177" s="15"/>
      <c r="V177" s="15"/>
      <c r="W177" s="15"/>
    </row>
    <row r="178">
      <c r="A178" s="14" t="s">
        <v>233</v>
      </c>
      <c r="B178" s="14">
        <v>0.0</v>
      </c>
      <c r="C178" s="14">
        <v>0.0</v>
      </c>
      <c r="D178" s="14">
        <v>0.0</v>
      </c>
      <c r="E178" s="14">
        <v>0.0</v>
      </c>
      <c r="F178" s="14">
        <v>15.447</v>
      </c>
      <c r="G178" s="14">
        <v>30.509</v>
      </c>
      <c r="H178" s="14">
        <v>8.314</v>
      </c>
      <c r="J178" s="15" t="str">
        <f t="shared" si="1"/>
        <v/>
      </c>
      <c r="K178" s="17" t="str">
        <f t="shared" ref="K178:Q178" si="155">IFERROR(IF(right(left($A178,7),2)=right(left($A179,7),2),"",sum(B155:B178)),"")</f>
        <v/>
      </c>
      <c r="L178" s="17" t="str">
        <f t="shared" si="155"/>
        <v/>
      </c>
      <c r="M178" s="17" t="str">
        <f t="shared" si="155"/>
        <v/>
      </c>
      <c r="N178" s="17" t="str">
        <f t="shared" si="155"/>
        <v/>
      </c>
      <c r="O178" s="17" t="str">
        <f t="shared" si="155"/>
        <v/>
      </c>
      <c r="P178" s="17" t="str">
        <f t="shared" si="155"/>
        <v/>
      </c>
      <c r="Q178" s="17" t="str">
        <f t="shared" si="155"/>
        <v/>
      </c>
      <c r="R178" s="15"/>
      <c r="S178" s="15"/>
      <c r="T178" s="15"/>
      <c r="U178" s="15"/>
      <c r="V178" s="15"/>
      <c r="W178" s="15"/>
    </row>
    <row r="179">
      <c r="A179" s="14" t="s">
        <v>234</v>
      </c>
      <c r="B179" s="14">
        <v>0.0</v>
      </c>
      <c r="C179" s="14">
        <v>0.0</v>
      </c>
      <c r="D179" s="14">
        <v>0.0</v>
      </c>
      <c r="E179" s="14">
        <v>0.0</v>
      </c>
      <c r="F179" s="14">
        <v>5.742</v>
      </c>
      <c r="G179" s="14">
        <v>37.788000000000004</v>
      </c>
      <c r="H179" s="14">
        <v>12.71</v>
      </c>
      <c r="J179" s="15" t="str">
        <f t="shared" si="1"/>
        <v/>
      </c>
      <c r="K179" s="17" t="str">
        <f t="shared" ref="K179:Q179" si="156">IFERROR(IF(right(left($A179,7),2)=right(left($A180,7),2),"",sum(B156:B179)),"")</f>
        <v/>
      </c>
      <c r="L179" s="17" t="str">
        <f t="shared" si="156"/>
        <v/>
      </c>
      <c r="M179" s="17" t="str">
        <f t="shared" si="156"/>
        <v/>
      </c>
      <c r="N179" s="17" t="str">
        <f t="shared" si="156"/>
        <v/>
      </c>
      <c r="O179" s="17" t="str">
        <f t="shared" si="156"/>
        <v/>
      </c>
      <c r="P179" s="17" t="str">
        <f t="shared" si="156"/>
        <v/>
      </c>
      <c r="Q179" s="17" t="str">
        <f t="shared" si="156"/>
        <v/>
      </c>
      <c r="R179" s="15"/>
      <c r="S179" s="15"/>
      <c r="T179" s="15"/>
      <c r="U179" s="15"/>
      <c r="V179" s="15"/>
      <c r="W179" s="15"/>
    </row>
    <row r="180">
      <c r="A180" s="14" t="s">
        <v>235</v>
      </c>
      <c r="B180" s="14">
        <v>0.0</v>
      </c>
      <c r="C180" s="14">
        <v>0.0</v>
      </c>
      <c r="D180" s="14">
        <v>0.0</v>
      </c>
      <c r="E180" s="14">
        <v>0.0</v>
      </c>
      <c r="F180" s="14">
        <v>0.116</v>
      </c>
      <c r="G180" s="14">
        <v>40.472</v>
      </c>
      <c r="H180" s="14">
        <v>15.322000000000001</v>
      </c>
      <c r="J180" s="15" t="str">
        <f t="shared" si="1"/>
        <v/>
      </c>
      <c r="K180" s="17" t="str">
        <f t="shared" ref="K180:Q180" si="157">IFERROR(IF(right(left($A180,7),2)=right(left($A181,7),2),"",sum(B157:B180)),"")</f>
        <v/>
      </c>
      <c r="L180" s="17" t="str">
        <f t="shared" si="157"/>
        <v/>
      </c>
      <c r="M180" s="17" t="str">
        <f t="shared" si="157"/>
        <v/>
      </c>
      <c r="N180" s="17" t="str">
        <f t="shared" si="157"/>
        <v/>
      </c>
      <c r="O180" s="17" t="str">
        <f t="shared" si="157"/>
        <v/>
      </c>
      <c r="P180" s="17" t="str">
        <f t="shared" si="157"/>
        <v/>
      </c>
      <c r="Q180" s="17" t="str">
        <f t="shared" si="157"/>
        <v/>
      </c>
      <c r="R180" s="15"/>
      <c r="S180" s="15"/>
      <c r="T180" s="15"/>
      <c r="U180" s="15"/>
      <c r="V180" s="15"/>
      <c r="W180" s="15"/>
    </row>
    <row r="181">
      <c r="A181" s="14" t="s">
        <v>236</v>
      </c>
      <c r="B181" s="14">
        <v>0.0</v>
      </c>
      <c r="C181" s="14">
        <v>0.0</v>
      </c>
      <c r="D181" s="14">
        <v>0.0</v>
      </c>
      <c r="E181" s="14">
        <v>0.0</v>
      </c>
      <c r="F181" s="14">
        <v>0.0</v>
      </c>
      <c r="G181" s="14">
        <v>37.48</v>
      </c>
      <c r="H181" s="14">
        <v>16.56</v>
      </c>
      <c r="J181" s="15" t="str">
        <f t="shared" si="1"/>
        <v/>
      </c>
      <c r="K181" s="17" t="str">
        <f t="shared" ref="K181:Q181" si="158">IFERROR(IF(right(left($A181,7),2)=right(left($A182,7),2),"",sum(B158:B181)),"")</f>
        <v/>
      </c>
      <c r="L181" s="17" t="str">
        <f t="shared" si="158"/>
        <v/>
      </c>
      <c r="M181" s="17" t="str">
        <f t="shared" si="158"/>
        <v/>
      </c>
      <c r="N181" s="17" t="str">
        <f t="shared" si="158"/>
        <v/>
      </c>
      <c r="O181" s="17" t="str">
        <f t="shared" si="158"/>
        <v/>
      </c>
      <c r="P181" s="17" t="str">
        <f t="shared" si="158"/>
        <v/>
      </c>
      <c r="Q181" s="17" t="str">
        <f t="shared" si="158"/>
        <v/>
      </c>
      <c r="R181" s="15"/>
      <c r="S181" s="15"/>
      <c r="T181" s="15"/>
      <c r="U181" s="15"/>
      <c r="V181" s="15"/>
      <c r="W181" s="15"/>
    </row>
    <row r="182">
      <c r="A182" s="14" t="s">
        <v>237</v>
      </c>
      <c r="B182" s="14">
        <v>0.0</v>
      </c>
      <c r="C182" s="14">
        <v>0.0</v>
      </c>
      <c r="D182" s="14">
        <v>0.0</v>
      </c>
      <c r="E182" s="14">
        <v>0.0</v>
      </c>
      <c r="F182" s="14">
        <v>0.0</v>
      </c>
      <c r="G182" s="14">
        <v>36.058</v>
      </c>
      <c r="H182" s="14">
        <v>15.732</v>
      </c>
      <c r="J182" s="15" t="str">
        <f t="shared" si="1"/>
        <v/>
      </c>
      <c r="K182" s="17" t="str">
        <f t="shared" ref="K182:Q182" si="159">IFERROR(IF(right(left($A182,7),2)=right(left($A183,7),2),"",sum(B159:B182)),"")</f>
        <v/>
      </c>
      <c r="L182" s="17" t="str">
        <f t="shared" si="159"/>
        <v/>
      </c>
      <c r="M182" s="17" t="str">
        <f t="shared" si="159"/>
        <v/>
      </c>
      <c r="N182" s="17" t="str">
        <f t="shared" si="159"/>
        <v/>
      </c>
      <c r="O182" s="17" t="str">
        <f t="shared" si="159"/>
        <v/>
      </c>
      <c r="P182" s="17" t="str">
        <f t="shared" si="159"/>
        <v/>
      </c>
      <c r="Q182" s="17" t="str">
        <f t="shared" si="159"/>
        <v/>
      </c>
      <c r="R182" s="15"/>
      <c r="S182" s="15"/>
      <c r="T182" s="15"/>
      <c r="U182" s="15"/>
      <c r="V182" s="15"/>
      <c r="W182" s="15"/>
    </row>
    <row r="183">
      <c r="A183" s="14" t="s">
        <v>238</v>
      </c>
      <c r="B183" s="14">
        <v>0.0</v>
      </c>
      <c r="C183" s="14">
        <v>0.0</v>
      </c>
      <c r="D183" s="14">
        <v>0.0</v>
      </c>
      <c r="E183" s="14">
        <v>0.0</v>
      </c>
      <c r="F183" s="14">
        <v>0.0</v>
      </c>
      <c r="G183" s="14">
        <v>36.734</v>
      </c>
      <c r="H183" s="14">
        <v>14.076</v>
      </c>
      <c r="J183" s="15" t="str">
        <f t="shared" si="1"/>
        <v/>
      </c>
      <c r="K183" s="17" t="str">
        <f t="shared" ref="K183:Q183" si="160">IFERROR(IF(right(left($A183,7),2)=right(left($A184,7),2),"",sum(B160:B183)),"")</f>
        <v/>
      </c>
      <c r="L183" s="17" t="str">
        <f t="shared" si="160"/>
        <v/>
      </c>
      <c r="M183" s="17" t="str">
        <f t="shared" si="160"/>
        <v/>
      </c>
      <c r="N183" s="17" t="str">
        <f t="shared" si="160"/>
        <v/>
      </c>
      <c r="O183" s="17" t="str">
        <f t="shared" si="160"/>
        <v/>
      </c>
      <c r="P183" s="17" t="str">
        <f t="shared" si="160"/>
        <v/>
      </c>
      <c r="Q183" s="17" t="str">
        <f t="shared" si="160"/>
        <v/>
      </c>
      <c r="R183" s="15"/>
      <c r="S183" s="15"/>
      <c r="T183" s="15"/>
      <c r="U183" s="15"/>
      <c r="V183" s="15"/>
      <c r="W183" s="15"/>
    </row>
    <row r="184">
      <c r="A184" s="14" t="s">
        <v>239</v>
      </c>
      <c r="B184" s="14">
        <v>0.0</v>
      </c>
      <c r="C184" s="14">
        <v>0.0</v>
      </c>
      <c r="D184" s="14">
        <v>0.0</v>
      </c>
      <c r="E184" s="14">
        <v>0.0</v>
      </c>
      <c r="F184" s="14">
        <v>0.0</v>
      </c>
      <c r="G184" s="14">
        <v>33.596</v>
      </c>
      <c r="H184" s="14">
        <v>14.904</v>
      </c>
      <c r="J184" s="15" t="str">
        <f t="shared" si="1"/>
        <v/>
      </c>
      <c r="K184" s="17" t="str">
        <f t="shared" ref="K184:Q184" si="161">IFERROR(IF(right(left($A184,7),2)=right(left($A185,7),2),"",sum(B161:B184)),"")</f>
        <v/>
      </c>
      <c r="L184" s="17" t="str">
        <f t="shared" si="161"/>
        <v/>
      </c>
      <c r="M184" s="17" t="str">
        <f t="shared" si="161"/>
        <v/>
      </c>
      <c r="N184" s="17" t="str">
        <f t="shared" si="161"/>
        <v/>
      </c>
      <c r="O184" s="17" t="str">
        <f t="shared" si="161"/>
        <v/>
      </c>
      <c r="P184" s="17" t="str">
        <f t="shared" si="161"/>
        <v/>
      </c>
      <c r="Q184" s="17" t="str">
        <f t="shared" si="161"/>
        <v/>
      </c>
      <c r="R184" s="15"/>
      <c r="S184" s="15"/>
      <c r="T184" s="15"/>
      <c r="U184" s="15"/>
      <c r="V184" s="15"/>
      <c r="W184" s="15"/>
    </row>
    <row r="185">
      <c r="A185" s="14" t="s">
        <v>240</v>
      </c>
      <c r="B185" s="14">
        <v>0.0</v>
      </c>
      <c r="C185" s="14">
        <v>0.0</v>
      </c>
      <c r="D185" s="14">
        <v>0.0</v>
      </c>
      <c r="E185" s="14">
        <v>0.0</v>
      </c>
      <c r="F185" s="14">
        <v>2.545</v>
      </c>
      <c r="G185" s="14">
        <v>30.509</v>
      </c>
      <c r="H185" s="14">
        <v>14.016</v>
      </c>
      <c r="J185" s="15" t="str">
        <f t="shared" si="1"/>
        <v/>
      </c>
      <c r="K185" s="17" t="str">
        <f t="shared" ref="K185:Q185" si="162">IFERROR(IF(right(left($A185,7),2)=right(left($A186,7),2),"",sum(B162:B185)),"")</f>
        <v/>
      </c>
      <c r="L185" s="17" t="str">
        <f t="shared" si="162"/>
        <v/>
      </c>
      <c r="M185" s="17" t="str">
        <f t="shared" si="162"/>
        <v/>
      </c>
      <c r="N185" s="17" t="str">
        <f t="shared" si="162"/>
        <v/>
      </c>
      <c r="O185" s="17" t="str">
        <f t="shared" si="162"/>
        <v/>
      </c>
      <c r="P185" s="17" t="str">
        <f t="shared" si="162"/>
        <v/>
      </c>
      <c r="Q185" s="17" t="str">
        <f t="shared" si="162"/>
        <v/>
      </c>
      <c r="R185" s="15"/>
      <c r="S185" s="15"/>
      <c r="T185" s="15"/>
      <c r="U185" s="15"/>
      <c r="V185" s="15"/>
      <c r="W185" s="15"/>
    </row>
    <row r="186">
      <c r="A186" s="14" t="s">
        <v>241</v>
      </c>
      <c r="B186" s="14">
        <v>0.0</v>
      </c>
      <c r="C186" s="14">
        <v>0.0</v>
      </c>
      <c r="D186" s="14">
        <v>0.0</v>
      </c>
      <c r="E186" s="14">
        <v>0.0</v>
      </c>
      <c r="F186" s="14">
        <v>1.78</v>
      </c>
      <c r="G186" s="14">
        <v>26.534</v>
      </c>
      <c r="H186" s="14">
        <v>18.826</v>
      </c>
      <c r="J186" s="15" t="str">
        <f t="shared" si="1"/>
        <v/>
      </c>
      <c r="K186" s="17" t="str">
        <f t="shared" ref="K186:Q186" si="163">IFERROR(IF(right(left($A186,7),2)=right(left($A187,7),2),"",sum(B163:B186)),"")</f>
        <v/>
      </c>
      <c r="L186" s="17" t="str">
        <f t="shared" si="163"/>
        <v/>
      </c>
      <c r="M186" s="17" t="str">
        <f t="shared" si="163"/>
        <v/>
      </c>
      <c r="N186" s="17" t="str">
        <f t="shared" si="163"/>
        <v/>
      </c>
      <c r="O186" s="17" t="str">
        <f t="shared" si="163"/>
        <v/>
      </c>
      <c r="P186" s="17" t="str">
        <f t="shared" si="163"/>
        <v/>
      </c>
      <c r="Q186" s="17" t="str">
        <f t="shared" si="163"/>
        <v/>
      </c>
      <c r="R186" s="15"/>
      <c r="S186" s="15"/>
      <c r="T186" s="15"/>
      <c r="U186" s="15"/>
      <c r="V186" s="15"/>
      <c r="W186" s="15"/>
    </row>
    <row r="187">
      <c r="A187" s="14" t="s">
        <v>242</v>
      </c>
      <c r="B187" s="14">
        <v>0.0</v>
      </c>
      <c r="C187" s="14">
        <v>0.0</v>
      </c>
      <c r="D187" s="14">
        <v>0.0</v>
      </c>
      <c r="E187" s="14">
        <v>0.0</v>
      </c>
      <c r="F187" s="14">
        <v>30.068</v>
      </c>
      <c r="G187" s="14">
        <v>1.342</v>
      </c>
      <c r="H187" s="14">
        <v>16.66</v>
      </c>
      <c r="J187" s="15" t="str">
        <f t="shared" si="1"/>
        <v/>
      </c>
      <c r="K187" s="17" t="str">
        <f t="shared" ref="K187:Q187" si="164">IFERROR(IF(right(left($A187,7),2)=right(left($A188,7),2),"",sum(B164:B187)),"")</f>
        <v/>
      </c>
      <c r="L187" s="17" t="str">
        <f t="shared" si="164"/>
        <v/>
      </c>
      <c r="M187" s="17" t="str">
        <f t="shared" si="164"/>
        <v/>
      </c>
      <c r="N187" s="17" t="str">
        <f t="shared" si="164"/>
        <v/>
      </c>
      <c r="O187" s="17" t="str">
        <f t="shared" si="164"/>
        <v/>
      </c>
      <c r="P187" s="17" t="str">
        <f t="shared" si="164"/>
        <v/>
      </c>
      <c r="Q187" s="17" t="str">
        <f t="shared" si="164"/>
        <v/>
      </c>
      <c r="R187" s="15"/>
      <c r="S187" s="15"/>
      <c r="T187" s="15"/>
      <c r="U187" s="15"/>
      <c r="V187" s="15"/>
      <c r="W187" s="15"/>
    </row>
    <row r="188">
      <c r="A188" s="14" t="s">
        <v>243</v>
      </c>
      <c r="B188" s="14">
        <v>0.0</v>
      </c>
      <c r="C188" s="14">
        <v>0.0</v>
      </c>
      <c r="D188" s="14">
        <v>1.368</v>
      </c>
      <c r="E188" s="14">
        <v>0.0</v>
      </c>
      <c r="F188" s="14">
        <v>35.0</v>
      </c>
      <c r="G188" s="14">
        <v>0.0</v>
      </c>
      <c r="H188" s="14">
        <v>15.322000000000001</v>
      </c>
      <c r="J188" s="15" t="str">
        <f t="shared" si="1"/>
        <v/>
      </c>
      <c r="K188" s="17" t="str">
        <f t="shared" ref="K188:Q188" si="165">IFERROR(IF(right(left($A188,7),2)=right(left($A189,7),2),"",sum(B165:B188)),"")</f>
        <v/>
      </c>
      <c r="L188" s="17" t="str">
        <f t="shared" si="165"/>
        <v/>
      </c>
      <c r="M188" s="17" t="str">
        <f t="shared" si="165"/>
        <v/>
      </c>
      <c r="N188" s="17" t="str">
        <f t="shared" si="165"/>
        <v/>
      </c>
      <c r="O188" s="17" t="str">
        <f t="shared" si="165"/>
        <v/>
      </c>
      <c r="P188" s="17" t="str">
        <f t="shared" si="165"/>
        <v/>
      </c>
      <c r="Q188" s="17" t="str">
        <f t="shared" si="165"/>
        <v/>
      </c>
      <c r="R188" s="15"/>
      <c r="S188" s="15"/>
      <c r="T188" s="15"/>
      <c r="U188" s="15"/>
      <c r="V188" s="15"/>
      <c r="W188" s="15"/>
    </row>
    <row r="189">
      <c r="A189" s="14" t="s">
        <v>244</v>
      </c>
      <c r="B189" s="14">
        <v>0.0</v>
      </c>
      <c r="C189" s="14">
        <v>0.0</v>
      </c>
      <c r="D189" s="14">
        <v>14.28</v>
      </c>
      <c r="E189" s="14">
        <v>0.0</v>
      </c>
      <c r="F189" s="14">
        <v>35.0</v>
      </c>
      <c r="G189" s="14">
        <v>0.0</v>
      </c>
      <c r="H189" s="14">
        <v>9.620000000000001</v>
      </c>
      <c r="J189" s="15" t="str">
        <f t="shared" si="1"/>
        <v/>
      </c>
      <c r="K189" s="17" t="str">
        <f t="shared" ref="K189:Q189" si="166">IFERROR(IF(right(left($A189,7),2)=right(left($A190,7),2),"",sum(B166:B189)),"")</f>
        <v/>
      </c>
      <c r="L189" s="17" t="str">
        <f t="shared" si="166"/>
        <v/>
      </c>
      <c r="M189" s="17" t="str">
        <f t="shared" si="166"/>
        <v/>
      </c>
      <c r="N189" s="17" t="str">
        <f t="shared" si="166"/>
        <v/>
      </c>
      <c r="O189" s="17" t="str">
        <f t="shared" si="166"/>
        <v/>
      </c>
      <c r="P189" s="17" t="str">
        <f t="shared" si="166"/>
        <v/>
      </c>
      <c r="Q189" s="17" t="str">
        <f t="shared" si="166"/>
        <v/>
      </c>
      <c r="R189" s="15"/>
      <c r="S189" s="15"/>
      <c r="T189" s="15"/>
      <c r="U189" s="15"/>
      <c r="V189" s="15"/>
      <c r="W189" s="15"/>
    </row>
    <row r="190">
      <c r="A190" s="14" t="s">
        <v>245</v>
      </c>
      <c r="B190" s="14">
        <v>0.0</v>
      </c>
      <c r="C190" s="14">
        <v>0.0</v>
      </c>
      <c r="D190" s="14">
        <v>19.492</v>
      </c>
      <c r="E190" s="14">
        <v>0.0</v>
      </c>
      <c r="F190" s="14">
        <v>35.0</v>
      </c>
      <c r="G190" s="14">
        <v>0.0</v>
      </c>
      <c r="H190" s="14">
        <v>7.008</v>
      </c>
      <c r="J190" s="15" t="str">
        <f t="shared" si="1"/>
        <v/>
      </c>
      <c r="K190" s="17" t="str">
        <f t="shared" ref="K190:Q190" si="167">IFERROR(IF(right(left($A190,7),2)=right(left($A191,7),2),"",sum(B167:B190)),"")</f>
        <v/>
      </c>
      <c r="L190" s="17" t="str">
        <f t="shared" si="167"/>
        <v/>
      </c>
      <c r="M190" s="17" t="str">
        <f t="shared" si="167"/>
        <v/>
      </c>
      <c r="N190" s="17" t="str">
        <f t="shared" si="167"/>
        <v/>
      </c>
      <c r="O190" s="17" t="str">
        <f t="shared" si="167"/>
        <v/>
      </c>
      <c r="P190" s="17" t="str">
        <f t="shared" si="167"/>
        <v/>
      </c>
      <c r="Q190" s="17" t="str">
        <f t="shared" si="167"/>
        <v/>
      </c>
      <c r="R190" s="15"/>
      <c r="S190" s="15"/>
      <c r="T190" s="15"/>
      <c r="U190" s="15"/>
      <c r="V190" s="15"/>
      <c r="W190" s="15"/>
    </row>
    <row r="191">
      <c r="A191" s="14" t="s">
        <v>246</v>
      </c>
      <c r="B191" s="14">
        <v>0.0</v>
      </c>
      <c r="C191" s="14">
        <v>0.0</v>
      </c>
      <c r="D191" s="14">
        <v>16.582</v>
      </c>
      <c r="E191" s="14">
        <v>0.0</v>
      </c>
      <c r="F191" s="14">
        <v>35.0</v>
      </c>
      <c r="G191" s="14">
        <v>0.0</v>
      </c>
      <c r="H191" s="14">
        <v>7.008</v>
      </c>
      <c r="J191" s="15" t="str">
        <f t="shared" si="1"/>
        <v/>
      </c>
      <c r="K191" s="17" t="str">
        <f t="shared" ref="K191:Q191" si="168">IFERROR(IF(right(left($A191,7),2)=right(left($A192,7),2),"",sum(B168:B191)),"")</f>
        <v/>
      </c>
      <c r="L191" s="17" t="str">
        <f t="shared" si="168"/>
        <v/>
      </c>
      <c r="M191" s="17" t="str">
        <f t="shared" si="168"/>
        <v/>
      </c>
      <c r="N191" s="17" t="str">
        <f t="shared" si="168"/>
        <v/>
      </c>
      <c r="O191" s="17" t="str">
        <f t="shared" si="168"/>
        <v/>
      </c>
      <c r="P191" s="17" t="str">
        <f t="shared" si="168"/>
        <v/>
      </c>
      <c r="Q191" s="17" t="str">
        <f t="shared" si="168"/>
        <v/>
      </c>
      <c r="R191" s="15"/>
      <c r="S191" s="15"/>
      <c r="T191" s="15"/>
      <c r="U191" s="15"/>
      <c r="V191" s="15"/>
      <c r="W191" s="15"/>
    </row>
    <row r="192">
      <c r="A192" s="14" t="s">
        <v>247</v>
      </c>
      <c r="B192" s="14">
        <v>0.0</v>
      </c>
      <c r="C192" s="14">
        <v>0.0</v>
      </c>
      <c r="D192" s="14">
        <v>10.114</v>
      </c>
      <c r="E192" s="14">
        <v>0.0</v>
      </c>
      <c r="F192" s="14">
        <v>35.0</v>
      </c>
      <c r="G192" s="14">
        <v>0.0</v>
      </c>
      <c r="H192" s="14">
        <v>6.1160000000000005</v>
      </c>
      <c r="J192" s="15" t="str">
        <f t="shared" si="1"/>
        <v/>
      </c>
      <c r="K192" s="17" t="str">
        <f t="shared" ref="K192:Q192" si="169">IFERROR(IF(right(left($A192,7),2)=right(left($A193,7),2),"",sum(B169:B192)),"")</f>
        <v/>
      </c>
      <c r="L192" s="17" t="str">
        <f t="shared" si="169"/>
        <v/>
      </c>
      <c r="M192" s="17" t="str">
        <f t="shared" si="169"/>
        <v/>
      </c>
      <c r="N192" s="17" t="str">
        <f t="shared" si="169"/>
        <v/>
      </c>
      <c r="O192" s="17" t="str">
        <f t="shared" si="169"/>
        <v/>
      </c>
      <c r="P192" s="17" t="str">
        <f t="shared" si="169"/>
        <v/>
      </c>
      <c r="Q192" s="17" t="str">
        <f t="shared" si="169"/>
        <v/>
      </c>
      <c r="R192" s="15"/>
      <c r="S192" s="15"/>
      <c r="T192" s="15"/>
      <c r="U192" s="15"/>
      <c r="V192" s="15"/>
      <c r="W192" s="15"/>
    </row>
    <row r="193">
      <c r="A193" s="14" t="s">
        <v>248</v>
      </c>
      <c r="B193" s="14">
        <v>0.0</v>
      </c>
      <c r="C193" s="14">
        <v>0.0</v>
      </c>
      <c r="D193" s="14">
        <v>4.046</v>
      </c>
      <c r="E193" s="14">
        <v>0.0</v>
      </c>
      <c r="F193" s="14">
        <v>35.0</v>
      </c>
      <c r="G193" s="14">
        <v>0.0</v>
      </c>
      <c r="H193" s="14">
        <v>4.364</v>
      </c>
      <c r="J193" s="15" t="str">
        <f t="shared" si="1"/>
        <v>2021W08</v>
      </c>
      <c r="K193" s="17">
        <f t="shared" ref="K193:Q193" si="170">IFERROR(IF(right(left($A193,7),2)=right(left($A194,7),2),"",sum(B170:B193)),"")</f>
        <v>0</v>
      </c>
      <c r="L193" s="17">
        <f t="shared" si="170"/>
        <v>0</v>
      </c>
      <c r="M193" s="17">
        <f t="shared" si="170"/>
        <v>69.387</v>
      </c>
      <c r="N193" s="17">
        <f t="shared" si="170"/>
        <v>0</v>
      </c>
      <c r="O193" s="17">
        <f t="shared" si="170"/>
        <v>499.582</v>
      </c>
      <c r="P193" s="17">
        <f t="shared" si="170"/>
        <v>311.693</v>
      </c>
      <c r="Q193" s="17">
        <f t="shared" si="170"/>
        <v>233.318</v>
      </c>
      <c r="R193" s="18">
        <f>sum(K193:Q193)</f>
        <v>1113.98</v>
      </c>
      <c r="S193" s="15"/>
      <c r="T193" s="15"/>
      <c r="U193" s="15"/>
      <c r="V193" s="15"/>
      <c r="W193" s="15"/>
    </row>
    <row r="194">
      <c r="A194" s="14" t="s">
        <v>249</v>
      </c>
      <c r="B194" s="14">
        <v>0.0</v>
      </c>
      <c r="C194" s="14">
        <v>0.0</v>
      </c>
      <c r="D194" s="14">
        <v>0.0</v>
      </c>
      <c r="E194" s="14">
        <v>0.0</v>
      </c>
      <c r="F194" s="14">
        <v>28.982</v>
      </c>
      <c r="G194" s="14">
        <v>0.0</v>
      </c>
      <c r="H194" s="14">
        <v>7.008</v>
      </c>
      <c r="J194" s="15" t="str">
        <f t="shared" si="1"/>
        <v/>
      </c>
      <c r="K194" s="17" t="str">
        <f t="shared" ref="K194:Q194" si="171">IFERROR(IF(right(left($A194,7),2)=right(left($A195,7),2),"",sum(B171:B194)),"")</f>
        <v/>
      </c>
      <c r="L194" s="17" t="str">
        <f t="shared" si="171"/>
        <v/>
      </c>
      <c r="M194" s="17" t="str">
        <f t="shared" si="171"/>
        <v/>
      </c>
      <c r="N194" s="17" t="str">
        <f t="shared" si="171"/>
        <v/>
      </c>
      <c r="O194" s="17" t="str">
        <f t="shared" si="171"/>
        <v/>
      </c>
      <c r="P194" s="17" t="str">
        <f t="shared" si="171"/>
        <v/>
      </c>
      <c r="Q194" s="17" t="str">
        <f t="shared" si="171"/>
        <v/>
      </c>
      <c r="R194" s="15"/>
      <c r="S194" s="15"/>
      <c r="T194" s="15"/>
      <c r="U194" s="15"/>
      <c r="V194" s="15"/>
      <c r="W194" s="15"/>
    </row>
    <row r="195">
      <c r="A195" s="14" t="s">
        <v>250</v>
      </c>
      <c r="B195" s="14">
        <v>0.0</v>
      </c>
      <c r="C195" s="14">
        <v>0.0</v>
      </c>
      <c r="D195" s="14">
        <v>0.0</v>
      </c>
      <c r="E195" s="14">
        <v>0.0</v>
      </c>
      <c r="F195" s="14">
        <v>25.052</v>
      </c>
      <c r="G195" s="14">
        <v>0.0</v>
      </c>
      <c r="H195" s="14">
        <v>7.008</v>
      </c>
      <c r="J195" s="15" t="str">
        <f t="shared" si="1"/>
        <v/>
      </c>
      <c r="K195" s="17" t="str">
        <f t="shared" ref="K195:Q195" si="172">IFERROR(IF(right(left($A195,7),2)=right(left($A196,7),2),"",sum(B172:B195)),"")</f>
        <v/>
      </c>
      <c r="L195" s="17" t="str">
        <f t="shared" si="172"/>
        <v/>
      </c>
      <c r="M195" s="17" t="str">
        <f t="shared" si="172"/>
        <v/>
      </c>
      <c r="N195" s="17" t="str">
        <f t="shared" si="172"/>
        <v/>
      </c>
      <c r="O195" s="17" t="str">
        <f t="shared" si="172"/>
        <v/>
      </c>
      <c r="P195" s="17" t="str">
        <f t="shared" si="172"/>
        <v/>
      </c>
      <c r="Q195" s="17" t="str">
        <f t="shared" si="172"/>
        <v/>
      </c>
      <c r="R195" s="15"/>
      <c r="S195" s="15"/>
      <c r="T195" s="15"/>
      <c r="U195" s="15"/>
      <c r="V195" s="15"/>
      <c r="W195" s="15"/>
    </row>
    <row r="196">
      <c r="A196" s="14" t="s">
        <v>251</v>
      </c>
      <c r="B196" s="14">
        <v>0.0</v>
      </c>
      <c r="C196" s="14">
        <v>0.0</v>
      </c>
      <c r="D196" s="14">
        <v>0.0</v>
      </c>
      <c r="E196" s="14">
        <v>0.0</v>
      </c>
      <c r="F196" s="14">
        <v>21.746</v>
      </c>
      <c r="G196" s="14">
        <v>0.0</v>
      </c>
      <c r="H196" s="14">
        <v>8.314</v>
      </c>
      <c r="J196" s="15" t="str">
        <f t="shared" si="1"/>
        <v/>
      </c>
      <c r="K196" s="17" t="str">
        <f t="shared" ref="K196:Q196" si="173">IFERROR(IF(right(left($A196,7),2)=right(left($A197,7),2),"",sum(B173:B196)),"")</f>
        <v/>
      </c>
      <c r="L196" s="17" t="str">
        <f t="shared" si="173"/>
        <v/>
      </c>
      <c r="M196" s="17" t="str">
        <f t="shared" si="173"/>
        <v/>
      </c>
      <c r="N196" s="17" t="str">
        <f t="shared" si="173"/>
        <v/>
      </c>
      <c r="O196" s="17" t="str">
        <f t="shared" si="173"/>
        <v/>
      </c>
      <c r="P196" s="17" t="str">
        <f t="shared" si="173"/>
        <v/>
      </c>
      <c r="Q196" s="17" t="str">
        <f t="shared" si="173"/>
        <v/>
      </c>
      <c r="R196" s="15"/>
      <c r="S196" s="15"/>
      <c r="T196" s="15"/>
      <c r="U196" s="15"/>
      <c r="V196" s="15"/>
      <c r="W196" s="15"/>
    </row>
    <row r="197">
      <c r="A197" s="14" t="s">
        <v>252</v>
      </c>
      <c r="B197" s="14">
        <v>0.0</v>
      </c>
      <c r="C197" s="14">
        <v>0.0</v>
      </c>
      <c r="D197" s="14">
        <v>0.0</v>
      </c>
      <c r="E197" s="14">
        <v>0.0</v>
      </c>
      <c r="F197" s="14">
        <v>20.716</v>
      </c>
      <c r="G197" s="14">
        <v>0.0</v>
      </c>
      <c r="H197" s="14">
        <v>8.314</v>
      </c>
      <c r="J197" s="15" t="str">
        <f t="shared" si="1"/>
        <v/>
      </c>
      <c r="K197" s="17" t="str">
        <f t="shared" ref="K197:Q197" si="174">IFERROR(IF(right(left($A197,7),2)=right(left($A198,7),2),"",sum(B174:B197)),"")</f>
        <v/>
      </c>
      <c r="L197" s="17" t="str">
        <f t="shared" si="174"/>
        <v/>
      </c>
      <c r="M197" s="17" t="str">
        <f t="shared" si="174"/>
        <v/>
      </c>
      <c r="N197" s="17" t="str">
        <f t="shared" si="174"/>
        <v/>
      </c>
      <c r="O197" s="17" t="str">
        <f t="shared" si="174"/>
        <v/>
      </c>
      <c r="P197" s="17" t="str">
        <f t="shared" si="174"/>
        <v/>
      </c>
      <c r="Q197" s="17" t="str">
        <f t="shared" si="174"/>
        <v/>
      </c>
      <c r="R197" s="15"/>
      <c r="S197" s="15"/>
      <c r="T197" s="15"/>
      <c r="U197" s="15"/>
      <c r="V197" s="15"/>
      <c r="W197" s="15"/>
    </row>
    <row r="198">
      <c r="A198" s="14" t="s">
        <v>253</v>
      </c>
      <c r="B198" s="14">
        <v>0.0</v>
      </c>
      <c r="C198" s="14">
        <v>0.0</v>
      </c>
      <c r="D198" s="14">
        <v>0.0</v>
      </c>
      <c r="E198" s="14">
        <v>0.0</v>
      </c>
      <c r="F198" s="14">
        <v>18.388</v>
      </c>
      <c r="G198" s="14">
        <v>0.0</v>
      </c>
      <c r="H198" s="14">
        <v>10.512</v>
      </c>
      <c r="J198" s="15" t="str">
        <f t="shared" si="1"/>
        <v/>
      </c>
      <c r="K198" s="17" t="str">
        <f t="shared" ref="K198:Q198" si="175">IFERROR(IF(right(left($A198,7),2)=right(left($A199,7),2),"",sum(B175:B198)),"")</f>
        <v/>
      </c>
      <c r="L198" s="17" t="str">
        <f t="shared" si="175"/>
        <v/>
      </c>
      <c r="M198" s="17" t="str">
        <f t="shared" si="175"/>
        <v/>
      </c>
      <c r="N198" s="17" t="str">
        <f t="shared" si="175"/>
        <v/>
      </c>
      <c r="O198" s="17" t="str">
        <f t="shared" si="175"/>
        <v/>
      </c>
      <c r="P198" s="17" t="str">
        <f t="shared" si="175"/>
        <v/>
      </c>
      <c r="Q198" s="17" t="str">
        <f t="shared" si="175"/>
        <v/>
      </c>
      <c r="R198" s="15"/>
      <c r="S198" s="15"/>
      <c r="T198" s="15"/>
      <c r="U198" s="15"/>
      <c r="V198" s="15"/>
      <c r="W198" s="15"/>
    </row>
    <row r="199">
      <c r="A199" s="14" t="s">
        <v>254</v>
      </c>
      <c r="B199" s="14">
        <v>0.0</v>
      </c>
      <c r="C199" s="14">
        <v>0.0</v>
      </c>
      <c r="D199" s="14">
        <v>0.0</v>
      </c>
      <c r="E199" s="14">
        <v>0.0</v>
      </c>
      <c r="F199" s="14">
        <v>21.064</v>
      </c>
      <c r="G199" s="14">
        <v>0.0</v>
      </c>
      <c r="H199" s="14">
        <v>9.206000000000001</v>
      </c>
      <c r="J199" s="15" t="str">
        <f t="shared" si="1"/>
        <v/>
      </c>
      <c r="K199" s="17" t="str">
        <f t="shared" ref="K199:Q199" si="176">IFERROR(IF(right(left($A199,7),2)=right(left($A200,7),2),"",sum(B176:B199)),"")</f>
        <v/>
      </c>
      <c r="L199" s="17" t="str">
        <f t="shared" si="176"/>
        <v/>
      </c>
      <c r="M199" s="17" t="str">
        <f t="shared" si="176"/>
        <v/>
      </c>
      <c r="N199" s="17" t="str">
        <f t="shared" si="176"/>
        <v/>
      </c>
      <c r="O199" s="17" t="str">
        <f t="shared" si="176"/>
        <v/>
      </c>
      <c r="P199" s="17" t="str">
        <f t="shared" si="176"/>
        <v/>
      </c>
      <c r="Q199" s="17" t="str">
        <f t="shared" si="176"/>
        <v/>
      </c>
      <c r="R199" s="15"/>
      <c r="S199" s="15"/>
      <c r="T199" s="15"/>
      <c r="U199" s="15"/>
      <c r="V199" s="15"/>
      <c r="W199" s="15"/>
    </row>
    <row r="200">
      <c r="A200" s="14" t="s">
        <v>255</v>
      </c>
      <c r="B200" s="14">
        <v>0.0</v>
      </c>
      <c r="C200" s="14">
        <v>0.0</v>
      </c>
      <c r="D200" s="14">
        <v>0.0</v>
      </c>
      <c r="E200" s="14">
        <v>0.0</v>
      </c>
      <c r="F200" s="14">
        <v>25.608</v>
      </c>
      <c r="G200" s="14">
        <v>0.0</v>
      </c>
      <c r="H200" s="14">
        <v>9.652000000000001</v>
      </c>
      <c r="J200" s="15" t="str">
        <f t="shared" si="1"/>
        <v/>
      </c>
      <c r="K200" s="17" t="str">
        <f t="shared" ref="K200:Q200" si="177">IFERROR(IF(right(left($A200,7),2)=right(left($A201,7),2),"",sum(B177:B200)),"")</f>
        <v/>
      </c>
      <c r="L200" s="17" t="str">
        <f t="shared" si="177"/>
        <v/>
      </c>
      <c r="M200" s="17" t="str">
        <f t="shared" si="177"/>
        <v/>
      </c>
      <c r="N200" s="17" t="str">
        <f t="shared" si="177"/>
        <v/>
      </c>
      <c r="O200" s="17" t="str">
        <f t="shared" si="177"/>
        <v/>
      </c>
      <c r="P200" s="17" t="str">
        <f t="shared" si="177"/>
        <v/>
      </c>
      <c r="Q200" s="17" t="str">
        <f t="shared" si="177"/>
        <v/>
      </c>
      <c r="R200" s="15"/>
      <c r="S200" s="15"/>
      <c r="T200" s="15"/>
      <c r="U200" s="15"/>
      <c r="V200" s="15"/>
      <c r="W200" s="15"/>
    </row>
    <row r="201">
      <c r="A201" s="14" t="s">
        <v>256</v>
      </c>
      <c r="B201" s="14">
        <v>0.0</v>
      </c>
      <c r="C201" s="14">
        <v>0.0</v>
      </c>
      <c r="D201" s="14">
        <v>1.257</v>
      </c>
      <c r="E201" s="14">
        <v>0.0</v>
      </c>
      <c r="F201" s="14">
        <v>35.0</v>
      </c>
      <c r="G201" s="14">
        <v>0.671</v>
      </c>
      <c r="H201" s="14">
        <v>5.702</v>
      </c>
      <c r="J201" s="15" t="str">
        <f t="shared" si="1"/>
        <v/>
      </c>
      <c r="K201" s="17" t="str">
        <f t="shared" ref="K201:Q201" si="178">IFERROR(IF(right(left($A201,7),2)=right(left($A202,7),2),"",sum(B178:B201)),"")</f>
        <v/>
      </c>
      <c r="L201" s="17" t="str">
        <f t="shared" si="178"/>
        <v/>
      </c>
      <c r="M201" s="17" t="str">
        <f t="shared" si="178"/>
        <v/>
      </c>
      <c r="N201" s="17" t="str">
        <f t="shared" si="178"/>
        <v/>
      </c>
      <c r="O201" s="17" t="str">
        <f t="shared" si="178"/>
        <v/>
      </c>
      <c r="P201" s="17" t="str">
        <f t="shared" si="178"/>
        <v/>
      </c>
      <c r="Q201" s="17" t="str">
        <f t="shared" si="178"/>
        <v/>
      </c>
      <c r="R201" s="15"/>
      <c r="S201" s="15"/>
      <c r="T201" s="15"/>
      <c r="U201" s="15"/>
      <c r="V201" s="15"/>
      <c r="W201" s="15"/>
    </row>
    <row r="202">
      <c r="A202" s="14" t="s">
        <v>257</v>
      </c>
      <c r="B202" s="14">
        <v>0.0</v>
      </c>
      <c r="C202" s="14">
        <v>0.0</v>
      </c>
      <c r="D202" s="14">
        <v>0.0</v>
      </c>
      <c r="E202" s="14">
        <v>0.0</v>
      </c>
      <c r="F202" s="14">
        <v>7.463</v>
      </c>
      <c r="G202" s="14">
        <v>30.509</v>
      </c>
      <c r="H202" s="14">
        <v>10.958</v>
      </c>
      <c r="J202" s="15" t="str">
        <f t="shared" si="1"/>
        <v/>
      </c>
      <c r="K202" s="17" t="str">
        <f t="shared" ref="K202:Q202" si="179">IFERROR(IF(right(left($A202,7),2)=right(left($A203,7),2),"",sum(B179:B202)),"")</f>
        <v/>
      </c>
      <c r="L202" s="17" t="str">
        <f t="shared" si="179"/>
        <v/>
      </c>
      <c r="M202" s="17" t="str">
        <f t="shared" si="179"/>
        <v/>
      </c>
      <c r="N202" s="17" t="str">
        <f t="shared" si="179"/>
        <v/>
      </c>
      <c r="O202" s="17" t="str">
        <f t="shared" si="179"/>
        <v/>
      </c>
      <c r="P202" s="17" t="str">
        <f t="shared" si="179"/>
        <v/>
      </c>
      <c r="Q202" s="17" t="str">
        <f t="shared" si="179"/>
        <v/>
      </c>
      <c r="R202" s="15"/>
      <c r="S202" s="15"/>
      <c r="T202" s="15"/>
      <c r="U202" s="15"/>
      <c r="V202" s="15"/>
      <c r="W202" s="15"/>
    </row>
    <row r="203">
      <c r="A203" s="14" t="s">
        <v>258</v>
      </c>
      <c r="B203" s="14">
        <v>0.0</v>
      </c>
      <c r="C203" s="14">
        <v>0.0</v>
      </c>
      <c r="D203" s="14">
        <v>0.0</v>
      </c>
      <c r="E203" s="14">
        <v>0.0</v>
      </c>
      <c r="F203" s="14">
        <v>0.0</v>
      </c>
      <c r="G203" s="14">
        <v>37.168</v>
      </c>
      <c r="H203" s="14">
        <v>14.522</v>
      </c>
      <c r="J203" s="15" t="str">
        <f t="shared" si="1"/>
        <v/>
      </c>
      <c r="K203" s="17" t="str">
        <f t="shared" ref="K203:Q203" si="180">IFERROR(IF(right(left($A203,7),2)=right(left($A204,7),2),"",sum(B180:B203)),"")</f>
        <v/>
      </c>
      <c r="L203" s="17" t="str">
        <f t="shared" si="180"/>
        <v/>
      </c>
      <c r="M203" s="17" t="str">
        <f t="shared" si="180"/>
        <v/>
      </c>
      <c r="N203" s="17" t="str">
        <f t="shared" si="180"/>
        <v/>
      </c>
      <c r="O203" s="17" t="str">
        <f t="shared" si="180"/>
        <v/>
      </c>
      <c r="P203" s="17" t="str">
        <f t="shared" si="180"/>
        <v/>
      </c>
      <c r="Q203" s="17" t="str">
        <f t="shared" si="180"/>
        <v/>
      </c>
      <c r="R203" s="15"/>
      <c r="S203" s="15"/>
      <c r="T203" s="15"/>
      <c r="U203" s="15"/>
      <c r="V203" s="15"/>
      <c r="W203" s="15"/>
    </row>
    <row r="204">
      <c r="A204" s="14" t="s">
        <v>259</v>
      </c>
      <c r="B204" s="14">
        <v>0.0</v>
      </c>
      <c r="C204" s="14">
        <v>0.0</v>
      </c>
      <c r="D204" s="14">
        <v>0.0</v>
      </c>
      <c r="E204" s="14">
        <v>0.0</v>
      </c>
      <c r="F204" s="14">
        <v>0.0</v>
      </c>
      <c r="G204" s="14">
        <v>35.6</v>
      </c>
      <c r="H204" s="14">
        <v>16.56</v>
      </c>
      <c r="J204" s="15" t="str">
        <f t="shared" si="1"/>
        <v/>
      </c>
      <c r="K204" s="17" t="str">
        <f t="shared" ref="K204:Q204" si="181">IFERROR(IF(right(left($A204,7),2)=right(left($A205,7),2),"",sum(B181:B204)),"")</f>
        <v/>
      </c>
      <c r="L204" s="17" t="str">
        <f t="shared" si="181"/>
        <v/>
      </c>
      <c r="M204" s="17" t="str">
        <f t="shared" si="181"/>
        <v/>
      </c>
      <c r="N204" s="17" t="str">
        <f t="shared" si="181"/>
        <v/>
      </c>
      <c r="O204" s="17" t="str">
        <f t="shared" si="181"/>
        <v/>
      </c>
      <c r="P204" s="17" t="str">
        <f t="shared" si="181"/>
        <v/>
      </c>
      <c r="Q204" s="17" t="str">
        <f t="shared" si="181"/>
        <v/>
      </c>
      <c r="R204" s="15"/>
      <c r="S204" s="15"/>
      <c r="T204" s="15"/>
      <c r="U204" s="15"/>
      <c r="V204" s="15"/>
      <c r="W204" s="15"/>
    </row>
    <row r="205">
      <c r="A205" s="14" t="s">
        <v>260</v>
      </c>
      <c r="B205" s="14">
        <v>0.0</v>
      </c>
      <c r="C205" s="14">
        <v>0.0</v>
      </c>
      <c r="D205" s="14">
        <v>0.0</v>
      </c>
      <c r="E205" s="14">
        <v>0.0</v>
      </c>
      <c r="F205" s="14">
        <v>0.0</v>
      </c>
      <c r="G205" s="14">
        <v>41.143</v>
      </c>
      <c r="H205" s="14">
        <v>9.047</v>
      </c>
      <c r="J205" s="15" t="str">
        <f t="shared" si="1"/>
        <v/>
      </c>
      <c r="K205" s="17" t="str">
        <f t="shared" ref="K205:Q205" si="182">IFERROR(IF(right(left($A205,7),2)=right(left($A206,7),2),"",sum(B182:B205)),"")</f>
        <v/>
      </c>
      <c r="L205" s="17" t="str">
        <f t="shared" si="182"/>
        <v/>
      </c>
      <c r="M205" s="17" t="str">
        <f t="shared" si="182"/>
        <v/>
      </c>
      <c r="N205" s="17" t="str">
        <f t="shared" si="182"/>
        <v/>
      </c>
      <c r="O205" s="17" t="str">
        <f t="shared" si="182"/>
        <v/>
      </c>
      <c r="P205" s="17" t="str">
        <f t="shared" si="182"/>
        <v/>
      </c>
      <c r="Q205" s="17" t="str">
        <f t="shared" si="182"/>
        <v/>
      </c>
      <c r="R205" s="15"/>
      <c r="S205" s="15"/>
      <c r="T205" s="15"/>
      <c r="U205" s="15"/>
      <c r="V205" s="15"/>
      <c r="W205" s="15"/>
    </row>
    <row r="206">
      <c r="A206" s="14" t="s">
        <v>261</v>
      </c>
      <c r="B206" s="14">
        <v>0.0</v>
      </c>
      <c r="C206" s="14">
        <v>0.0</v>
      </c>
      <c r="D206" s="14">
        <v>0.0</v>
      </c>
      <c r="E206" s="14">
        <v>0.0</v>
      </c>
      <c r="F206" s="14">
        <v>0.0</v>
      </c>
      <c r="G206" s="14">
        <v>36.756</v>
      </c>
      <c r="H206" s="14">
        <v>11.404</v>
      </c>
      <c r="J206" s="15" t="str">
        <f t="shared" si="1"/>
        <v/>
      </c>
      <c r="K206" s="17" t="str">
        <f t="shared" ref="K206:Q206" si="183">IFERROR(IF(right(left($A206,7),2)=right(left($A207,7),2),"",sum(B183:B206)),"")</f>
        <v/>
      </c>
      <c r="L206" s="17" t="str">
        <f t="shared" si="183"/>
        <v/>
      </c>
      <c r="M206" s="17" t="str">
        <f t="shared" si="183"/>
        <v/>
      </c>
      <c r="N206" s="17" t="str">
        <f t="shared" si="183"/>
        <v/>
      </c>
      <c r="O206" s="17" t="str">
        <f t="shared" si="183"/>
        <v/>
      </c>
      <c r="P206" s="17" t="str">
        <f t="shared" si="183"/>
        <v/>
      </c>
      <c r="Q206" s="17" t="str">
        <f t="shared" si="183"/>
        <v/>
      </c>
      <c r="R206" s="15"/>
      <c r="S206" s="15"/>
      <c r="T206" s="15"/>
      <c r="U206" s="15"/>
      <c r="V206" s="15"/>
      <c r="W206" s="15"/>
    </row>
    <row r="207">
      <c r="A207" s="14" t="s">
        <v>262</v>
      </c>
      <c r="B207" s="14">
        <v>0.0</v>
      </c>
      <c r="C207" s="14">
        <v>0.0</v>
      </c>
      <c r="D207" s="14">
        <v>0.0</v>
      </c>
      <c r="E207" s="14">
        <v>0.0</v>
      </c>
      <c r="F207" s="14">
        <v>0.0</v>
      </c>
      <c r="G207" s="14">
        <v>35.254</v>
      </c>
      <c r="H207" s="14">
        <v>12.006</v>
      </c>
      <c r="J207" s="15" t="str">
        <f t="shared" si="1"/>
        <v/>
      </c>
      <c r="K207" s="17" t="str">
        <f t="shared" ref="K207:Q207" si="184">IFERROR(IF(right(left($A207,7),2)=right(left($A208,7),2),"",sum(B184:B207)),"")</f>
        <v/>
      </c>
      <c r="L207" s="17" t="str">
        <f t="shared" si="184"/>
        <v/>
      </c>
      <c r="M207" s="17" t="str">
        <f t="shared" si="184"/>
        <v/>
      </c>
      <c r="N207" s="17" t="str">
        <f t="shared" si="184"/>
        <v/>
      </c>
      <c r="O207" s="17" t="str">
        <f t="shared" si="184"/>
        <v/>
      </c>
      <c r="P207" s="17" t="str">
        <f t="shared" si="184"/>
        <v/>
      </c>
      <c r="Q207" s="17" t="str">
        <f t="shared" si="184"/>
        <v/>
      </c>
      <c r="R207" s="15"/>
      <c r="S207" s="15"/>
      <c r="T207" s="15"/>
      <c r="U207" s="15"/>
      <c r="V207" s="15"/>
      <c r="W207" s="15"/>
    </row>
    <row r="208">
      <c r="A208" s="14" t="s">
        <v>263</v>
      </c>
      <c r="B208" s="14">
        <v>0.0</v>
      </c>
      <c r="C208" s="14">
        <v>0.0</v>
      </c>
      <c r="D208" s="14">
        <v>0.0</v>
      </c>
      <c r="E208" s="14">
        <v>0.0</v>
      </c>
      <c r="F208" s="14">
        <v>0.0</v>
      </c>
      <c r="G208" s="14">
        <v>32.924</v>
      </c>
      <c r="H208" s="14">
        <v>12.006</v>
      </c>
      <c r="J208" s="15" t="str">
        <f t="shared" si="1"/>
        <v/>
      </c>
      <c r="K208" s="17" t="str">
        <f t="shared" ref="K208:Q208" si="185">IFERROR(IF(right(left($A208,7),2)=right(left($A209,7),2),"",sum(B185:B208)),"")</f>
        <v/>
      </c>
      <c r="L208" s="17" t="str">
        <f t="shared" si="185"/>
        <v/>
      </c>
      <c r="M208" s="17" t="str">
        <f t="shared" si="185"/>
        <v/>
      </c>
      <c r="N208" s="17" t="str">
        <f t="shared" si="185"/>
        <v/>
      </c>
      <c r="O208" s="17" t="str">
        <f t="shared" si="185"/>
        <v/>
      </c>
      <c r="P208" s="17" t="str">
        <f t="shared" si="185"/>
        <v/>
      </c>
      <c r="Q208" s="17" t="str">
        <f t="shared" si="185"/>
        <v/>
      </c>
      <c r="R208" s="15"/>
      <c r="S208" s="15"/>
      <c r="T208" s="15"/>
      <c r="U208" s="15"/>
      <c r="V208" s="15"/>
      <c r="W208" s="15"/>
    </row>
    <row r="209">
      <c r="A209" s="14" t="s">
        <v>264</v>
      </c>
      <c r="B209" s="14">
        <v>0.0</v>
      </c>
      <c r="C209" s="14">
        <v>0.0</v>
      </c>
      <c r="D209" s="14">
        <v>0.0</v>
      </c>
      <c r="E209" s="14">
        <v>0.0</v>
      </c>
      <c r="F209" s="14">
        <v>0.0</v>
      </c>
      <c r="G209" s="14">
        <v>29.538</v>
      </c>
      <c r="H209" s="14">
        <v>13.662</v>
      </c>
      <c r="J209" s="15" t="str">
        <f t="shared" si="1"/>
        <v/>
      </c>
      <c r="K209" s="17" t="str">
        <f t="shared" ref="K209:Q209" si="186">IFERROR(IF(right(left($A209,7),2)=right(left($A210,7),2),"",sum(B186:B209)),"")</f>
        <v/>
      </c>
      <c r="L209" s="17" t="str">
        <f t="shared" si="186"/>
        <v/>
      </c>
      <c r="M209" s="17" t="str">
        <f t="shared" si="186"/>
        <v/>
      </c>
      <c r="N209" s="17" t="str">
        <f t="shared" si="186"/>
        <v/>
      </c>
      <c r="O209" s="17" t="str">
        <f t="shared" si="186"/>
        <v/>
      </c>
      <c r="P209" s="17" t="str">
        <f t="shared" si="186"/>
        <v/>
      </c>
      <c r="Q209" s="17" t="str">
        <f t="shared" si="186"/>
        <v/>
      </c>
      <c r="R209" s="15"/>
      <c r="S209" s="15"/>
      <c r="T209" s="15"/>
      <c r="U209" s="15"/>
      <c r="V209" s="15"/>
      <c r="W209" s="15"/>
    </row>
    <row r="210">
      <c r="A210" s="14" t="s">
        <v>265</v>
      </c>
      <c r="B210" s="14">
        <v>0.0</v>
      </c>
      <c r="C210" s="14">
        <v>0.0</v>
      </c>
      <c r="D210" s="14">
        <v>0.0</v>
      </c>
      <c r="E210" s="14">
        <v>0.0</v>
      </c>
      <c r="F210" s="14">
        <v>5.7</v>
      </c>
      <c r="G210" s="14">
        <v>25.192</v>
      </c>
      <c r="H210" s="14">
        <v>11.818000000000001</v>
      </c>
      <c r="J210" s="15" t="str">
        <f t="shared" si="1"/>
        <v/>
      </c>
      <c r="K210" s="17" t="str">
        <f t="shared" ref="K210:Q210" si="187">IFERROR(IF(right(left($A210,7),2)=right(left($A211,7),2),"",sum(B187:B210)),"")</f>
        <v/>
      </c>
      <c r="L210" s="17" t="str">
        <f t="shared" si="187"/>
        <v/>
      </c>
      <c r="M210" s="17" t="str">
        <f t="shared" si="187"/>
        <v/>
      </c>
      <c r="N210" s="17" t="str">
        <f t="shared" si="187"/>
        <v/>
      </c>
      <c r="O210" s="17" t="str">
        <f t="shared" si="187"/>
        <v/>
      </c>
      <c r="P210" s="17" t="str">
        <f t="shared" si="187"/>
        <v/>
      </c>
      <c r="Q210" s="17" t="str">
        <f t="shared" si="187"/>
        <v/>
      </c>
      <c r="R210" s="15"/>
      <c r="S210" s="15"/>
      <c r="T210" s="15"/>
      <c r="U210" s="15"/>
      <c r="V210" s="15"/>
      <c r="W210" s="15"/>
    </row>
    <row r="211">
      <c r="A211" s="14" t="s">
        <v>266</v>
      </c>
      <c r="B211" s="14">
        <v>0.0</v>
      </c>
      <c r="C211" s="14">
        <v>0.0</v>
      </c>
      <c r="D211" s="14">
        <v>0.0</v>
      </c>
      <c r="E211" s="14">
        <v>0.0</v>
      </c>
      <c r="F211" s="14">
        <v>28.827</v>
      </c>
      <c r="G211" s="14">
        <v>7.279</v>
      </c>
      <c r="H211" s="14">
        <v>7.454000000000001</v>
      </c>
      <c r="J211" s="15" t="str">
        <f t="shared" si="1"/>
        <v/>
      </c>
      <c r="K211" s="17" t="str">
        <f t="shared" ref="K211:Q211" si="188">IFERROR(IF(right(left($A211,7),2)=right(left($A212,7),2),"",sum(B188:B211)),"")</f>
        <v/>
      </c>
      <c r="L211" s="17" t="str">
        <f t="shared" si="188"/>
        <v/>
      </c>
      <c r="M211" s="17" t="str">
        <f t="shared" si="188"/>
        <v/>
      </c>
      <c r="N211" s="17" t="str">
        <f t="shared" si="188"/>
        <v/>
      </c>
      <c r="O211" s="17" t="str">
        <f t="shared" si="188"/>
        <v/>
      </c>
      <c r="P211" s="17" t="str">
        <f t="shared" si="188"/>
        <v/>
      </c>
      <c r="Q211" s="17" t="str">
        <f t="shared" si="188"/>
        <v/>
      </c>
      <c r="R211" s="15"/>
      <c r="S211" s="15"/>
      <c r="T211" s="15"/>
      <c r="U211" s="15"/>
      <c r="V211" s="15"/>
      <c r="W211" s="15"/>
    </row>
    <row r="212">
      <c r="A212" s="14" t="s">
        <v>267</v>
      </c>
      <c r="B212" s="14">
        <v>0.0</v>
      </c>
      <c r="C212" s="14">
        <v>0.0</v>
      </c>
      <c r="D212" s="14">
        <v>7.49</v>
      </c>
      <c r="E212" s="14">
        <v>0.0</v>
      </c>
      <c r="F212" s="14">
        <v>35.0</v>
      </c>
      <c r="G212" s="14">
        <v>0.0</v>
      </c>
      <c r="H212" s="14">
        <v>3.95</v>
      </c>
      <c r="J212" s="15" t="str">
        <f t="shared" si="1"/>
        <v/>
      </c>
      <c r="K212" s="17" t="str">
        <f t="shared" ref="K212:Q212" si="189">IFERROR(IF(right(left($A212,7),2)=right(left($A213,7),2),"",sum(B189:B212)),"")</f>
        <v/>
      </c>
      <c r="L212" s="17" t="str">
        <f t="shared" si="189"/>
        <v/>
      </c>
      <c r="M212" s="17" t="str">
        <f t="shared" si="189"/>
        <v/>
      </c>
      <c r="N212" s="17" t="str">
        <f t="shared" si="189"/>
        <v/>
      </c>
      <c r="O212" s="17" t="str">
        <f t="shared" si="189"/>
        <v/>
      </c>
      <c r="P212" s="17" t="str">
        <f t="shared" si="189"/>
        <v/>
      </c>
      <c r="Q212" s="17" t="str">
        <f t="shared" si="189"/>
        <v/>
      </c>
      <c r="R212" s="15"/>
      <c r="S212" s="15"/>
      <c r="T212" s="15"/>
      <c r="U212" s="15"/>
      <c r="V212" s="15"/>
      <c r="W212" s="15"/>
    </row>
    <row r="213">
      <c r="A213" s="14" t="s">
        <v>268</v>
      </c>
      <c r="B213" s="14">
        <v>0.0</v>
      </c>
      <c r="C213" s="14">
        <v>0.0</v>
      </c>
      <c r="D213" s="14">
        <v>16.602</v>
      </c>
      <c r="E213" s="14">
        <v>0.0</v>
      </c>
      <c r="F213" s="14">
        <v>35.0</v>
      </c>
      <c r="G213" s="14">
        <v>0.0</v>
      </c>
      <c r="H213" s="14">
        <v>2.198</v>
      </c>
      <c r="J213" s="15" t="str">
        <f t="shared" si="1"/>
        <v/>
      </c>
      <c r="K213" s="17" t="str">
        <f t="shared" ref="K213:Q213" si="190">IFERROR(IF(right(left($A213,7),2)=right(left($A214,7),2),"",sum(B190:B213)),"")</f>
        <v/>
      </c>
      <c r="L213" s="17" t="str">
        <f t="shared" si="190"/>
        <v/>
      </c>
      <c r="M213" s="17" t="str">
        <f t="shared" si="190"/>
        <v/>
      </c>
      <c r="N213" s="17" t="str">
        <f t="shared" si="190"/>
        <v/>
      </c>
      <c r="O213" s="17" t="str">
        <f t="shared" si="190"/>
        <v/>
      </c>
      <c r="P213" s="17" t="str">
        <f t="shared" si="190"/>
        <v/>
      </c>
      <c r="Q213" s="17" t="str">
        <f t="shared" si="190"/>
        <v/>
      </c>
      <c r="R213" s="15"/>
      <c r="S213" s="15"/>
      <c r="T213" s="15"/>
      <c r="U213" s="15"/>
      <c r="V213" s="15"/>
      <c r="W213" s="15"/>
    </row>
    <row r="214">
      <c r="A214" s="14" t="s">
        <v>269</v>
      </c>
      <c r="B214" s="14">
        <v>0.0</v>
      </c>
      <c r="C214" s="14">
        <v>0.0</v>
      </c>
      <c r="D214" s="14">
        <v>18.152</v>
      </c>
      <c r="E214" s="14">
        <v>0.0</v>
      </c>
      <c r="F214" s="14">
        <v>35.0</v>
      </c>
      <c r="G214" s="14">
        <v>0.0</v>
      </c>
      <c r="H214" s="14">
        <v>3.0580000000000003</v>
      </c>
      <c r="J214" s="15" t="str">
        <f t="shared" si="1"/>
        <v/>
      </c>
      <c r="K214" s="17" t="str">
        <f t="shared" ref="K214:Q214" si="191">IFERROR(IF(right(left($A214,7),2)=right(left($A215,7),2),"",sum(B191:B214)),"")</f>
        <v/>
      </c>
      <c r="L214" s="17" t="str">
        <f t="shared" si="191"/>
        <v/>
      </c>
      <c r="M214" s="17" t="str">
        <f t="shared" si="191"/>
        <v/>
      </c>
      <c r="N214" s="17" t="str">
        <f t="shared" si="191"/>
        <v/>
      </c>
      <c r="O214" s="17" t="str">
        <f t="shared" si="191"/>
        <v/>
      </c>
      <c r="P214" s="17" t="str">
        <f t="shared" si="191"/>
        <v/>
      </c>
      <c r="Q214" s="17" t="str">
        <f t="shared" si="191"/>
        <v/>
      </c>
      <c r="R214" s="15"/>
      <c r="S214" s="15"/>
      <c r="T214" s="15"/>
      <c r="U214" s="15"/>
      <c r="V214" s="15"/>
      <c r="W214" s="15"/>
    </row>
    <row r="215">
      <c r="A215" s="14" t="s">
        <v>270</v>
      </c>
      <c r="B215" s="14">
        <v>0.0</v>
      </c>
      <c r="C215" s="14">
        <v>0.0</v>
      </c>
      <c r="D215" s="14">
        <v>13.344</v>
      </c>
      <c r="E215" s="14">
        <v>0.0</v>
      </c>
      <c r="F215" s="14">
        <v>35.0</v>
      </c>
      <c r="G215" s="14">
        <v>0.0</v>
      </c>
      <c r="H215" s="14">
        <v>5.256</v>
      </c>
      <c r="J215" s="15" t="str">
        <f t="shared" si="1"/>
        <v/>
      </c>
      <c r="K215" s="17" t="str">
        <f t="shared" ref="K215:Q215" si="192">IFERROR(IF(right(left($A215,7),2)=right(left($A216,7),2),"",sum(B192:B215)),"")</f>
        <v/>
      </c>
      <c r="L215" s="17" t="str">
        <f t="shared" si="192"/>
        <v/>
      </c>
      <c r="M215" s="17" t="str">
        <f t="shared" si="192"/>
        <v/>
      </c>
      <c r="N215" s="17" t="str">
        <f t="shared" si="192"/>
        <v/>
      </c>
      <c r="O215" s="17" t="str">
        <f t="shared" si="192"/>
        <v/>
      </c>
      <c r="P215" s="17" t="str">
        <f t="shared" si="192"/>
        <v/>
      </c>
      <c r="Q215" s="17" t="str">
        <f t="shared" si="192"/>
        <v/>
      </c>
      <c r="R215" s="15"/>
      <c r="S215" s="15"/>
      <c r="T215" s="15"/>
      <c r="U215" s="15"/>
      <c r="V215" s="15"/>
      <c r="W215" s="15"/>
    </row>
    <row r="216">
      <c r="A216" s="14" t="s">
        <v>271</v>
      </c>
      <c r="B216" s="14">
        <v>0.0</v>
      </c>
      <c r="C216" s="14">
        <v>0.0</v>
      </c>
      <c r="D216" s="14">
        <v>5.682</v>
      </c>
      <c r="E216" s="14">
        <v>0.0</v>
      </c>
      <c r="F216" s="14">
        <v>35.0</v>
      </c>
      <c r="G216" s="14">
        <v>0.0</v>
      </c>
      <c r="H216" s="14">
        <v>7.008</v>
      </c>
      <c r="J216" s="15" t="str">
        <f t="shared" si="1"/>
        <v/>
      </c>
      <c r="K216" s="17" t="str">
        <f t="shared" ref="K216:Q216" si="193">IFERROR(IF(right(left($A216,7),2)=right(left($A217,7),2),"",sum(B193:B216)),"")</f>
        <v/>
      </c>
      <c r="L216" s="17" t="str">
        <f t="shared" si="193"/>
        <v/>
      </c>
      <c r="M216" s="17" t="str">
        <f t="shared" si="193"/>
        <v/>
      </c>
      <c r="N216" s="17" t="str">
        <f t="shared" si="193"/>
        <v/>
      </c>
      <c r="O216" s="17" t="str">
        <f t="shared" si="193"/>
        <v/>
      </c>
      <c r="P216" s="17" t="str">
        <f t="shared" si="193"/>
        <v/>
      </c>
      <c r="Q216" s="17" t="str">
        <f t="shared" si="193"/>
        <v/>
      </c>
      <c r="R216" s="15"/>
      <c r="S216" s="15"/>
      <c r="T216" s="15"/>
      <c r="U216" s="15"/>
      <c r="V216" s="15"/>
      <c r="W216" s="15"/>
    </row>
    <row r="217">
      <c r="A217" s="14" t="s">
        <v>272</v>
      </c>
      <c r="B217" s="14">
        <v>0.0</v>
      </c>
      <c r="C217" s="14">
        <v>0.0</v>
      </c>
      <c r="D217" s="14">
        <v>0.508</v>
      </c>
      <c r="E217" s="14">
        <v>0.0</v>
      </c>
      <c r="F217" s="14">
        <v>35.0</v>
      </c>
      <c r="G217" s="14">
        <v>0.0</v>
      </c>
      <c r="H217" s="14">
        <v>5.702</v>
      </c>
      <c r="J217" s="15" t="str">
        <f t="shared" si="1"/>
        <v>2021W09</v>
      </c>
      <c r="K217" s="17">
        <f t="shared" ref="K217:Q217" si="194">IFERROR(IF(right(left($A217,7),2)=right(left($A218,7),2),"",sum(B194:B217)),"")</f>
        <v>0</v>
      </c>
      <c r="L217" s="17">
        <f t="shared" si="194"/>
        <v>0</v>
      </c>
      <c r="M217" s="17">
        <f t="shared" si="194"/>
        <v>63.035</v>
      </c>
      <c r="N217" s="17">
        <f t="shared" si="194"/>
        <v>0</v>
      </c>
      <c r="O217" s="17">
        <f t="shared" si="194"/>
        <v>448.546</v>
      </c>
      <c r="P217" s="17">
        <f t="shared" si="194"/>
        <v>312.034</v>
      </c>
      <c r="Q217" s="17">
        <f t="shared" si="194"/>
        <v>212.325</v>
      </c>
      <c r="R217" s="18">
        <f>sum(K217:Q217)</f>
        <v>1035.94</v>
      </c>
      <c r="S217" s="15"/>
      <c r="T217" s="15"/>
      <c r="U217" s="15"/>
      <c r="V217" s="15"/>
      <c r="W217" s="15"/>
    </row>
    <row r="218">
      <c r="A218" s="14" t="s">
        <v>273</v>
      </c>
      <c r="B218" s="14">
        <v>0.0</v>
      </c>
      <c r="C218" s="14">
        <v>0.0</v>
      </c>
      <c r="D218" s="14">
        <v>0.0</v>
      </c>
      <c r="E218" s="14">
        <v>0.0</v>
      </c>
      <c r="F218" s="14">
        <v>28.798</v>
      </c>
      <c r="G218" s="14">
        <v>0.0</v>
      </c>
      <c r="H218" s="14">
        <v>5.702</v>
      </c>
      <c r="J218" s="15" t="str">
        <f t="shared" si="1"/>
        <v/>
      </c>
      <c r="K218" s="17" t="str">
        <f t="shared" ref="K218:Q218" si="195">IFERROR(IF(right(left($A218,7),2)=right(left($A219,7),2),"",sum(B195:B218)),"")</f>
        <v/>
      </c>
      <c r="L218" s="17" t="str">
        <f t="shared" si="195"/>
        <v/>
      </c>
      <c r="M218" s="17" t="str">
        <f t="shared" si="195"/>
        <v/>
      </c>
      <c r="N218" s="17" t="str">
        <f t="shared" si="195"/>
        <v/>
      </c>
      <c r="O218" s="17" t="str">
        <f t="shared" si="195"/>
        <v/>
      </c>
      <c r="P218" s="17" t="str">
        <f t="shared" si="195"/>
        <v/>
      </c>
      <c r="Q218" s="17" t="str">
        <f t="shared" si="195"/>
        <v/>
      </c>
      <c r="R218" s="15"/>
      <c r="S218" s="15"/>
      <c r="T218" s="15"/>
      <c r="U218" s="15"/>
      <c r="V218" s="15"/>
      <c r="W218" s="15"/>
    </row>
    <row r="219">
      <c r="A219" s="14" t="s">
        <v>274</v>
      </c>
      <c r="B219" s="14">
        <v>0.0</v>
      </c>
      <c r="C219" s="14">
        <v>0.0</v>
      </c>
      <c r="D219" s="14">
        <v>0.0</v>
      </c>
      <c r="E219" s="14">
        <v>0.0</v>
      </c>
      <c r="F219" s="14">
        <v>26.98</v>
      </c>
      <c r="G219" s="14">
        <v>0.0</v>
      </c>
      <c r="H219" s="14">
        <v>3.95</v>
      </c>
      <c r="J219" s="15" t="str">
        <f t="shared" si="1"/>
        <v/>
      </c>
      <c r="K219" s="17" t="str">
        <f t="shared" ref="K219:Q219" si="196">IFERROR(IF(right(left($A219,7),2)=right(left($A220,7),2),"",sum(B196:B219)),"")</f>
        <v/>
      </c>
      <c r="L219" s="17" t="str">
        <f t="shared" si="196"/>
        <v/>
      </c>
      <c r="M219" s="17" t="str">
        <f t="shared" si="196"/>
        <v/>
      </c>
      <c r="N219" s="17" t="str">
        <f t="shared" si="196"/>
        <v/>
      </c>
      <c r="O219" s="17" t="str">
        <f t="shared" si="196"/>
        <v/>
      </c>
      <c r="P219" s="17" t="str">
        <f t="shared" si="196"/>
        <v/>
      </c>
      <c r="Q219" s="17" t="str">
        <f t="shared" si="196"/>
        <v/>
      </c>
      <c r="R219" s="15"/>
      <c r="S219" s="15"/>
      <c r="T219" s="15"/>
      <c r="U219" s="15"/>
      <c r="V219" s="15"/>
      <c r="W219" s="15"/>
    </row>
    <row r="220">
      <c r="A220" s="14" t="s">
        <v>275</v>
      </c>
      <c r="B220" s="14">
        <v>0.0</v>
      </c>
      <c r="C220" s="14">
        <v>0.0</v>
      </c>
      <c r="D220" s="14">
        <v>0.0</v>
      </c>
      <c r="E220" s="14">
        <v>0.0</v>
      </c>
      <c r="F220" s="14">
        <v>26.892</v>
      </c>
      <c r="G220" s="14">
        <v>0.0</v>
      </c>
      <c r="H220" s="14">
        <v>2.198</v>
      </c>
      <c r="J220" s="15" t="str">
        <f t="shared" si="1"/>
        <v/>
      </c>
      <c r="K220" s="17" t="str">
        <f t="shared" ref="K220:Q220" si="197">IFERROR(IF(right(left($A220,7),2)=right(left($A221,7),2),"",sum(B197:B220)),"")</f>
        <v/>
      </c>
      <c r="L220" s="17" t="str">
        <f t="shared" si="197"/>
        <v/>
      </c>
      <c r="M220" s="17" t="str">
        <f t="shared" si="197"/>
        <v/>
      </c>
      <c r="N220" s="17" t="str">
        <f t="shared" si="197"/>
        <v/>
      </c>
      <c r="O220" s="17" t="str">
        <f t="shared" si="197"/>
        <v/>
      </c>
      <c r="P220" s="17" t="str">
        <f t="shared" si="197"/>
        <v/>
      </c>
      <c r="Q220" s="17" t="str">
        <f t="shared" si="197"/>
        <v/>
      </c>
      <c r="R220" s="15"/>
      <c r="S220" s="15"/>
      <c r="T220" s="15"/>
      <c r="U220" s="15"/>
      <c r="V220" s="15"/>
      <c r="W220" s="15"/>
    </row>
    <row r="221">
      <c r="A221" s="14" t="s">
        <v>276</v>
      </c>
      <c r="B221" s="14">
        <v>0.0</v>
      </c>
      <c r="C221" s="14">
        <v>0.0</v>
      </c>
      <c r="D221" s="14">
        <v>0.0</v>
      </c>
      <c r="E221" s="14">
        <v>0.0</v>
      </c>
      <c r="F221" s="14">
        <v>24.986</v>
      </c>
      <c r="G221" s="14">
        <v>0.0</v>
      </c>
      <c r="H221" s="14">
        <v>3.504</v>
      </c>
      <c r="J221" s="15" t="str">
        <f t="shared" si="1"/>
        <v/>
      </c>
      <c r="K221" s="17" t="str">
        <f t="shared" ref="K221:Q221" si="198">IFERROR(IF(right(left($A221,7),2)=right(left($A222,7),2),"",sum(B198:B221)),"")</f>
        <v/>
      </c>
      <c r="L221" s="17" t="str">
        <f t="shared" si="198"/>
        <v/>
      </c>
      <c r="M221" s="17" t="str">
        <f t="shared" si="198"/>
        <v/>
      </c>
      <c r="N221" s="17" t="str">
        <f t="shared" si="198"/>
        <v/>
      </c>
      <c r="O221" s="17" t="str">
        <f t="shared" si="198"/>
        <v/>
      </c>
      <c r="P221" s="17" t="str">
        <f t="shared" si="198"/>
        <v/>
      </c>
      <c r="Q221" s="17" t="str">
        <f t="shared" si="198"/>
        <v/>
      </c>
      <c r="R221" s="15"/>
      <c r="S221" s="15"/>
      <c r="T221" s="15"/>
      <c r="U221" s="15"/>
      <c r="V221" s="15"/>
      <c r="W221" s="15"/>
    </row>
    <row r="222">
      <c r="A222" s="14" t="s">
        <v>277</v>
      </c>
      <c r="B222" s="14">
        <v>0.0</v>
      </c>
      <c r="C222" s="14">
        <v>0.0</v>
      </c>
      <c r="D222" s="14">
        <v>0.0</v>
      </c>
      <c r="E222" s="14">
        <v>0.0</v>
      </c>
      <c r="F222" s="14">
        <v>24.826</v>
      </c>
      <c r="G222" s="14">
        <v>0.0</v>
      </c>
      <c r="H222" s="14">
        <v>3.504</v>
      </c>
      <c r="J222" s="15" t="str">
        <f t="shared" si="1"/>
        <v/>
      </c>
      <c r="K222" s="17" t="str">
        <f t="shared" ref="K222:Q222" si="199">IFERROR(IF(right(left($A222,7),2)=right(left($A223,7),2),"",sum(B199:B222)),"")</f>
        <v/>
      </c>
      <c r="L222" s="17" t="str">
        <f t="shared" si="199"/>
        <v/>
      </c>
      <c r="M222" s="17" t="str">
        <f t="shared" si="199"/>
        <v/>
      </c>
      <c r="N222" s="17" t="str">
        <f t="shared" si="199"/>
        <v/>
      </c>
      <c r="O222" s="17" t="str">
        <f t="shared" si="199"/>
        <v/>
      </c>
      <c r="P222" s="17" t="str">
        <f t="shared" si="199"/>
        <v/>
      </c>
      <c r="Q222" s="17" t="str">
        <f t="shared" si="199"/>
        <v/>
      </c>
      <c r="R222" s="15"/>
      <c r="S222" s="15"/>
      <c r="T222" s="15"/>
      <c r="U222" s="15"/>
      <c r="V222" s="15"/>
      <c r="W222" s="15"/>
    </row>
    <row r="223">
      <c r="A223" s="14" t="s">
        <v>278</v>
      </c>
      <c r="B223" s="14">
        <v>0.0</v>
      </c>
      <c r="C223" s="14">
        <v>0.0</v>
      </c>
      <c r="D223" s="14">
        <v>0.0</v>
      </c>
      <c r="E223" s="14">
        <v>0.0</v>
      </c>
      <c r="F223" s="14">
        <v>27.246</v>
      </c>
      <c r="G223" s="14">
        <v>0.0</v>
      </c>
      <c r="H223" s="14">
        <v>2.644</v>
      </c>
      <c r="J223" s="15" t="str">
        <f t="shared" si="1"/>
        <v/>
      </c>
      <c r="K223" s="17" t="str">
        <f t="shared" ref="K223:Q223" si="200">IFERROR(IF(right(left($A223,7),2)=right(left($A224,7),2),"",sum(B200:B223)),"")</f>
        <v/>
      </c>
      <c r="L223" s="17" t="str">
        <f t="shared" si="200"/>
        <v/>
      </c>
      <c r="M223" s="17" t="str">
        <f t="shared" si="200"/>
        <v/>
      </c>
      <c r="N223" s="17" t="str">
        <f t="shared" si="200"/>
        <v/>
      </c>
      <c r="O223" s="17" t="str">
        <f t="shared" si="200"/>
        <v/>
      </c>
      <c r="P223" s="17" t="str">
        <f t="shared" si="200"/>
        <v/>
      </c>
      <c r="Q223" s="17" t="str">
        <f t="shared" si="200"/>
        <v/>
      </c>
      <c r="R223" s="15"/>
      <c r="S223" s="15"/>
      <c r="T223" s="15"/>
      <c r="U223" s="15"/>
      <c r="V223" s="15"/>
      <c r="W223" s="15"/>
    </row>
    <row r="224">
      <c r="A224" s="14" t="s">
        <v>279</v>
      </c>
      <c r="B224" s="14">
        <v>0.0</v>
      </c>
      <c r="C224" s="14">
        <v>0.0</v>
      </c>
      <c r="D224" s="14">
        <v>0.0</v>
      </c>
      <c r="E224" s="14">
        <v>0.0</v>
      </c>
      <c r="F224" s="14">
        <v>29.254</v>
      </c>
      <c r="G224" s="14">
        <v>0.0</v>
      </c>
      <c r="H224" s="14">
        <v>6.1160000000000005</v>
      </c>
      <c r="J224" s="15" t="str">
        <f t="shared" si="1"/>
        <v/>
      </c>
      <c r="K224" s="17" t="str">
        <f t="shared" ref="K224:Q224" si="201">IFERROR(IF(right(left($A224,7),2)=right(left($A225,7),2),"",sum(B201:B224)),"")</f>
        <v/>
      </c>
      <c r="L224" s="17" t="str">
        <f t="shared" si="201"/>
        <v/>
      </c>
      <c r="M224" s="17" t="str">
        <f t="shared" si="201"/>
        <v/>
      </c>
      <c r="N224" s="17" t="str">
        <f t="shared" si="201"/>
        <v/>
      </c>
      <c r="O224" s="17" t="str">
        <f t="shared" si="201"/>
        <v/>
      </c>
      <c r="P224" s="17" t="str">
        <f t="shared" si="201"/>
        <v/>
      </c>
      <c r="Q224" s="17" t="str">
        <f t="shared" si="201"/>
        <v/>
      </c>
      <c r="R224" s="15"/>
      <c r="S224" s="15"/>
      <c r="T224" s="15"/>
      <c r="U224" s="15"/>
      <c r="V224" s="15"/>
      <c r="W224" s="15"/>
    </row>
    <row r="225">
      <c r="A225" s="14" t="s">
        <v>280</v>
      </c>
      <c r="B225" s="14">
        <v>0.0</v>
      </c>
      <c r="C225" s="14">
        <v>0.0</v>
      </c>
      <c r="D225" s="14">
        <v>0.0</v>
      </c>
      <c r="E225" s="14">
        <v>0.0</v>
      </c>
      <c r="F225" s="14">
        <v>34.746</v>
      </c>
      <c r="G225" s="14">
        <v>1.342</v>
      </c>
      <c r="H225" s="14">
        <v>7.422000000000001</v>
      </c>
      <c r="J225" s="15" t="str">
        <f t="shared" si="1"/>
        <v/>
      </c>
      <c r="K225" s="17" t="str">
        <f t="shared" ref="K225:Q225" si="202">IFERROR(IF(right(left($A225,7),2)=right(left($A226,7),2),"",sum(B202:B225)),"")</f>
        <v/>
      </c>
      <c r="L225" s="17" t="str">
        <f t="shared" si="202"/>
        <v/>
      </c>
      <c r="M225" s="17" t="str">
        <f t="shared" si="202"/>
        <v/>
      </c>
      <c r="N225" s="17" t="str">
        <f t="shared" si="202"/>
        <v/>
      </c>
      <c r="O225" s="17" t="str">
        <f t="shared" si="202"/>
        <v/>
      </c>
      <c r="P225" s="17" t="str">
        <f t="shared" si="202"/>
        <v/>
      </c>
      <c r="Q225" s="17" t="str">
        <f t="shared" si="202"/>
        <v/>
      </c>
      <c r="R225" s="15"/>
      <c r="S225" s="15"/>
      <c r="T225" s="15"/>
      <c r="U225" s="15"/>
      <c r="V225" s="15"/>
      <c r="W225" s="15"/>
    </row>
    <row r="226">
      <c r="A226" s="14" t="s">
        <v>281</v>
      </c>
      <c r="B226" s="14">
        <v>0.0</v>
      </c>
      <c r="C226" s="14">
        <v>0.0</v>
      </c>
      <c r="D226" s="14">
        <v>0.0</v>
      </c>
      <c r="E226" s="14">
        <v>0.0</v>
      </c>
      <c r="F226" s="14">
        <v>7.035</v>
      </c>
      <c r="G226" s="14">
        <v>35.155</v>
      </c>
      <c r="H226" s="14">
        <v>7.9</v>
      </c>
      <c r="J226" s="15" t="str">
        <f t="shared" si="1"/>
        <v/>
      </c>
      <c r="K226" s="17" t="str">
        <f t="shared" ref="K226:Q226" si="203">IFERROR(IF(right(left($A226,7),2)=right(left($A227,7),2),"",sum(B203:B226)),"")</f>
        <v/>
      </c>
      <c r="L226" s="17" t="str">
        <f t="shared" si="203"/>
        <v/>
      </c>
      <c r="M226" s="17" t="str">
        <f t="shared" si="203"/>
        <v/>
      </c>
      <c r="N226" s="17" t="str">
        <f t="shared" si="203"/>
        <v/>
      </c>
      <c r="O226" s="17" t="str">
        <f t="shared" si="203"/>
        <v/>
      </c>
      <c r="P226" s="17" t="str">
        <f t="shared" si="203"/>
        <v/>
      </c>
      <c r="Q226" s="17" t="str">
        <f t="shared" si="203"/>
        <v/>
      </c>
      <c r="R226" s="15"/>
      <c r="S226" s="15"/>
      <c r="T226" s="15"/>
      <c r="U226" s="15"/>
      <c r="V226" s="15"/>
      <c r="W226" s="15"/>
    </row>
    <row r="227">
      <c r="A227" s="14" t="s">
        <v>282</v>
      </c>
      <c r="B227" s="14">
        <v>0.0</v>
      </c>
      <c r="C227" s="14">
        <v>0.0</v>
      </c>
      <c r="D227" s="14">
        <v>0.0</v>
      </c>
      <c r="E227" s="14">
        <v>0.0</v>
      </c>
      <c r="F227" s="14">
        <v>0.0</v>
      </c>
      <c r="G227" s="14">
        <v>40.166</v>
      </c>
      <c r="H227" s="14">
        <v>12.264000000000001</v>
      </c>
      <c r="J227" s="15" t="str">
        <f t="shared" si="1"/>
        <v/>
      </c>
      <c r="K227" s="17" t="str">
        <f t="shared" ref="K227:Q227" si="204">IFERROR(IF(right(left($A227,7),2)=right(left($A228,7),2),"",sum(B204:B227)),"")</f>
        <v/>
      </c>
      <c r="L227" s="17" t="str">
        <f t="shared" si="204"/>
        <v/>
      </c>
      <c r="M227" s="17" t="str">
        <f t="shared" si="204"/>
        <v/>
      </c>
      <c r="N227" s="17" t="str">
        <f t="shared" si="204"/>
        <v/>
      </c>
      <c r="O227" s="17" t="str">
        <f t="shared" si="204"/>
        <v/>
      </c>
      <c r="P227" s="17" t="str">
        <f t="shared" si="204"/>
        <v/>
      </c>
      <c r="Q227" s="17" t="str">
        <f t="shared" si="204"/>
        <v/>
      </c>
      <c r="R227" s="15"/>
      <c r="S227" s="15"/>
      <c r="T227" s="15"/>
      <c r="U227" s="15"/>
      <c r="V227" s="15"/>
      <c r="W227" s="15"/>
    </row>
    <row r="228">
      <c r="A228" s="14" t="s">
        <v>283</v>
      </c>
      <c r="B228" s="14">
        <v>0.0</v>
      </c>
      <c r="C228" s="14">
        <v>0.0</v>
      </c>
      <c r="D228" s="14">
        <v>0.0</v>
      </c>
      <c r="E228" s="14">
        <v>0.0</v>
      </c>
      <c r="F228" s="14">
        <v>0.0</v>
      </c>
      <c r="G228" s="14">
        <v>37.612</v>
      </c>
      <c r="H228" s="14">
        <v>15.318</v>
      </c>
      <c r="J228" s="15" t="str">
        <f t="shared" si="1"/>
        <v/>
      </c>
      <c r="K228" s="17" t="str">
        <f t="shared" ref="K228:Q228" si="205">IFERROR(IF(right(left($A228,7),2)=right(left($A229,7),2),"",sum(B205:B228)),"")</f>
        <v/>
      </c>
      <c r="L228" s="17" t="str">
        <f t="shared" si="205"/>
        <v/>
      </c>
      <c r="M228" s="17" t="str">
        <f t="shared" si="205"/>
        <v/>
      </c>
      <c r="N228" s="17" t="str">
        <f t="shared" si="205"/>
        <v/>
      </c>
      <c r="O228" s="17" t="str">
        <f t="shared" si="205"/>
        <v/>
      </c>
      <c r="P228" s="17" t="str">
        <f t="shared" si="205"/>
        <v/>
      </c>
      <c r="Q228" s="17" t="str">
        <f t="shared" si="205"/>
        <v/>
      </c>
      <c r="R228" s="15"/>
      <c r="S228" s="15"/>
      <c r="T228" s="15"/>
      <c r="U228" s="15"/>
      <c r="V228" s="15"/>
      <c r="W228" s="15"/>
    </row>
    <row r="229">
      <c r="A229" s="14" t="s">
        <v>284</v>
      </c>
      <c r="B229" s="14">
        <v>0.0</v>
      </c>
      <c r="C229" s="14">
        <v>0.0</v>
      </c>
      <c r="D229" s="14">
        <v>0.0</v>
      </c>
      <c r="E229" s="14">
        <v>0.0</v>
      </c>
      <c r="F229" s="14">
        <v>0.0</v>
      </c>
      <c r="G229" s="14">
        <v>37.294000000000004</v>
      </c>
      <c r="H229" s="14">
        <v>14.016</v>
      </c>
      <c r="J229" s="15" t="str">
        <f t="shared" si="1"/>
        <v/>
      </c>
      <c r="K229" s="17" t="str">
        <f t="shared" ref="K229:Q229" si="206">IFERROR(IF(right(left($A229,7),2)=right(left($A230,7),2),"",sum(B206:B229)),"")</f>
        <v/>
      </c>
      <c r="L229" s="17" t="str">
        <f t="shared" si="206"/>
        <v/>
      </c>
      <c r="M229" s="17" t="str">
        <f t="shared" si="206"/>
        <v/>
      </c>
      <c r="N229" s="17" t="str">
        <f t="shared" si="206"/>
        <v/>
      </c>
      <c r="O229" s="17" t="str">
        <f t="shared" si="206"/>
        <v/>
      </c>
      <c r="P229" s="17" t="str">
        <f t="shared" si="206"/>
        <v/>
      </c>
      <c r="Q229" s="17" t="str">
        <f t="shared" si="206"/>
        <v/>
      </c>
      <c r="R229" s="15"/>
      <c r="S229" s="15"/>
      <c r="T229" s="15"/>
      <c r="U229" s="15"/>
      <c r="V229" s="15"/>
      <c r="W229" s="15"/>
    </row>
    <row r="230">
      <c r="A230" s="14" t="s">
        <v>285</v>
      </c>
      <c r="B230" s="14">
        <v>0.0</v>
      </c>
      <c r="C230" s="14">
        <v>0.0</v>
      </c>
      <c r="D230" s="14">
        <v>0.0</v>
      </c>
      <c r="E230" s="14">
        <v>0.0</v>
      </c>
      <c r="F230" s="14">
        <v>0.0</v>
      </c>
      <c r="G230" s="14">
        <v>38.44</v>
      </c>
      <c r="H230" s="14">
        <v>10.92</v>
      </c>
      <c r="J230" s="15" t="str">
        <f t="shared" si="1"/>
        <v/>
      </c>
      <c r="K230" s="17" t="str">
        <f t="shared" ref="K230:Q230" si="207">IFERROR(IF(right(left($A230,7),2)=right(left($A231,7),2),"",sum(B207:B230)),"")</f>
        <v/>
      </c>
      <c r="L230" s="17" t="str">
        <f t="shared" si="207"/>
        <v/>
      </c>
      <c r="M230" s="17" t="str">
        <f t="shared" si="207"/>
        <v/>
      </c>
      <c r="N230" s="17" t="str">
        <f t="shared" si="207"/>
        <v/>
      </c>
      <c r="O230" s="17" t="str">
        <f t="shared" si="207"/>
        <v/>
      </c>
      <c r="P230" s="17" t="str">
        <f t="shared" si="207"/>
        <v/>
      </c>
      <c r="Q230" s="17" t="str">
        <f t="shared" si="207"/>
        <v/>
      </c>
      <c r="R230" s="15"/>
      <c r="S230" s="15"/>
      <c r="T230" s="15"/>
      <c r="U230" s="15"/>
      <c r="V230" s="15"/>
      <c r="W230" s="15"/>
    </row>
    <row r="231">
      <c r="A231" s="14" t="s">
        <v>286</v>
      </c>
      <c r="B231" s="14">
        <v>0.0</v>
      </c>
      <c r="C231" s="14">
        <v>0.0</v>
      </c>
      <c r="D231" s="14">
        <v>0.0</v>
      </c>
      <c r="E231" s="14">
        <v>0.0</v>
      </c>
      <c r="F231" s="14">
        <v>0.0</v>
      </c>
      <c r="G231" s="14">
        <v>43.827</v>
      </c>
      <c r="H231" s="14">
        <v>4.333</v>
      </c>
      <c r="J231" s="15" t="str">
        <f t="shared" si="1"/>
        <v/>
      </c>
      <c r="K231" s="17" t="str">
        <f t="shared" ref="K231:Q231" si="208">IFERROR(IF(right(left($A231,7),2)=right(left($A232,7),2),"",sum(B208:B231)),"")</f>
        <v/>
      </c>
      <c r="L231" s="17" t="str">
        <f t="shared" si="208"/>
        <v/>
      </c>
      <c r="M231" s="17" t="str">
        <f t="shared" si="208"/>
        <v/>
      </c>
      <c r="N231" s="17" t="str">
        <f t="shared" si="208"/>
        <v/>
      </c>
      <c r="O231" s="17" t="str">
        <f t="shared" si="208"/>
        <v/>
      </c>
      <c r="P231" s="17" t="str">
        <f t="shared" si="208"/>
        <v/>
      </c>
      <c r="Q231" s="17" t="str">
        <f t="shared" si="208"/>
        <v/>
      </c>
      <c r="R231" s="15"/>
      <c r="S231" s="15"/>
      <c r="T231" s="15"/>
      <c r="U231" s="15"/>
      <c r="V231" s="15"/>
      <c r="W231" s="15"/>
    </row>
    <row r="232">
      <c r="A232" s="14" t="s">
        <v>287</v>
      </c>
      <c r="B232" s="14">
        <v>0.0</v>
      </c>
      <c r="C232" s="14">
        <v>0.0</v>
      </c>
      <c r="D232" s="14">
        <v>0.0</v>
      </c>
      <c r="E232" s="14">
        <v>0.0</v>
      </c>
      <c r="F232" s="14">
        <v>0.0</v>
      </c>
      <c r="G232" s="14">
        <v>25.408</v>
      </c>
      <c r="H232" s="14">
        <v>20.132</v>
      </c>
      <c r="J232" s="15" t="str">
        <f t="shared" si="1"/>
        <v/>
      </c>
      <c r="K232" s="17" t="str">
        <f t="shared" ref="K232:Q232" si="209">IFERROR(IF(right(left($A232,7),2)=right(left($A233,7),2),"",sum(B209:B232)),"")</f>
        <v/>
      </c>
      <c r="L232" s="17" t="str">
        <f t="shared" si="209"/>
        <v/>
      </c>
      <c r="M232" s="17" t="str">
        <f t="shared" si="209"/>
        <v/>
      </c>
      <c r="N232" s="17" t="str">
        <f t="shared" si="209"/>
        <v/>
      </c>
      <c r="O232" s="17" t="str">
        <f t="shared" si="209"/>
        <v/>
      </c>
      <c r="P232" s="17" t="str">
        <f t="shared" si="209"/>
        <v/>
      </c>
      <c r="Q232" s="17" t="str">
        <f t="shared" si="209"/>
        <v/>
      </c>
      <c r="R232" s="15"/>
      <c r="S232" s="15"/>
      <c r="T232" s="15"/>
      <c r="U232" s="15"/>
      <c r="V232" s="15"/>
      <c r="W232" s="15"/>
    </row>
    <row r="233">
      <c r="A233" s="14" t="s">
        <v>288</v>
      </c>
      <c r="B233" s="14">
        <v>0.0</v>
      </c>
      <c r="C233" s="14">
        <v>0.0</v>
      </c>
      <c r="D233" s="14">
        <v>0.0</v>
      </c>
      <c r="E233" s="14">
        <v>0.0</v>
      </c>
      <c r="F233" s="14">
        <v>0.0</v>
      </c>
      <c r="G233" s="14">
        <v>34.1</v>
      </c>
      <c r="H233" s="14">
        <v>9.74</v>
      </c>
      <c r="J233" s="15" t="str">
        <f t="shared" si="1"/>
        <v/>
      </c>
      <c r="K233" s="17" t="str">
        <f t="shared" ref="K233:Q233" si="210">IFERROR(IF(right(left($A233,7),2)=right(left($A234,7),2),"",sum(B210:B233)),"")</f>
        <v/>
      </c>
      <c r="L233" s="17" t="str">
        <f t="shared" si="210"/>
        <v/>
      </c>
      <c r="M233" s="17" t="str">
        <f t="shared" si="210"/>
        <v/>
      </c>
      <c r="N233" s="17" t="str">
        <f t="shared" si="210"/>
        <v/>
      </c>
      <c r="O233" s="17" t="str">
        <f t="shared" si="210"/>
        <v/>
      </c>
      <c r="P233" s="17" t="str">
        <f t="shared" si="210"/>
        <v/>
      </c>
      <c r="Q233" s="17" t="str">
        <f t="shared" si="210"/>
        <v/>
      </c>
      <c r="R233" s="15"/>
      <c r="S233" s="15"/>
      <c r="T233" s="15"/>
      <c r="U233" s="15"/>
      <c r="V233" s="15"/>
      <c r="W233" s="15"/>
    </row>
    <row r="234">
      <c r="A234" s="14" t="s">
        <v>289</v>
      </c>
      <c r="B234" s="14">
        <v>0.0</v>
      </c>
      <c r="C234" s="14">
        <v>0.0</v>
      </c>
      <c r="D234" s="14">
        <v>0.0</v>
      </c>
      <c r="E234" s="14">
        <v>0.0</v>
      </c>
      <c r="F234" s="14">
        <v>0.0</v>
      </c>
      <c r="G234" s="14">
        <v>29.837999999999997</v>
      </c>
      <c r="H234" s="14">
        <v>13.462000000000002</v>
      </c>
      <c r="J234" s="15" t="str">
        <f t="shared" si="1"/>
        <v/>
      </c>
      <c r="K234" s="17" t="str">
        <f t="shared" ref="K234:Q234" si="211">IFERROR(IF(right(left($A234,7),2)=right(left($A235,7),2),"",sum(B211:B234)),"")</f>
        <v/>
      </c>
      <c r="L234" s="17" t="str">
        <f t="shared" si="211"/>
        <v/>
      </c>
      <c r="M234" s="17" t="str">
        <f t="shared" si="211"/>
        <v/>
      </c>
      <c r="N234" s="17" t="str">
        <f t="shared" si="211"/>
        <v/>
      </c>
      <c r="O234" s="17" t="str">
        <f t="shared" si="211"/>
        <v/>
      </c>
      <c r="P234" s="17" t="str">
        <f t="shared" si="211"/>
        <v/>
      </c>
      <c r="Q234" s="17" t="str">
        <f t="shared" si="211"/>
        <v/>
      </c>
      <c r="R234" s="15"/>
      <c r="S234" s="15"/>
      <c r="T234" s="15"/>
      <c r="U234" s="15"/>
      <c r="V234" s="15"/>
      <c r="W234" s="15"/>
    </row>
    <row r="235">
      <c r="A235" s="14" t="s">
        <v>290</v>
      </c>
      <c r="B235" s="14">
        <v>0.0</v>
      </c>
      <c r="C235" s="14">
        <v>0.0</v>
      </c>
      <c r="D235" s="14">
        <v>0.0</v>
      </c>
      <c r="E235" s="14">
        <v>0.0</v>
      </c>
      <c r="F235" s="14">
        <v>17.925</v>
      </c>
      <c r="G235" s="14">
        <v>14.609</v>
      </c>
      <c r="H235" s="14">
        <v>10.926</v>
      </c>
      <c r="J235" s="15" t="str">
        <f t="shared" si="1"/>
        <v/>
      </c>
      <c r="K235" s="17" t="str">
        <f t="shared" ref="K235:Q235" si="212">IFERROR(IF(right(left($A235,7),2)=right(left($A236,7),2),"",sum(B212:B235)),"")</f>
        <v/>
      </c>
      <c r="L235" s="17" t="str">
        <f t="shared" si="212"/>
        <v/>
      </c>
      <c r="M235" s="17" t="str">
        <f t="shared" si="212"/>
        <v/>
      </c>
      <c r="N235" s="17" t="str">
        <f t="shared" si="212"/>
        <v/>
      </c>
      <c r="O235" s="17" t="str">
        <f t="shared" si="212"/>
        <v/>
      </c>
      <c r="P235" s="17" t="str">
        <f t="shared" si="212"/>
        <v/>
      </c>
      <c r="Q235" s="17" t="str">
        <f t="shared" si="212"/>
        <v/>
      </c>
      <c r="R235" s="15"/>
      <c r="S235" s="15"/>
      <c r="T235" s="15"/>
      <c r="U235" s="15"/>
      <c r="V235" s="15"/>
      <c r="W235" s="15"/>
    </row>
    <row r="236">
      <c r="A236" s="14" t="s">
        <v>291</v>
      </c>
      <c r="B236" s="14">
        <v>0.0</v>
      </c>
      <c r="C236" s="14">
        <v>0.0</v>
      </c>
      <c r="D236" s="14">
        <v>7.512</v>
      </c>
      <c r="E236" s="14">
        <v>0.0</v>
      </c>
      <c r="F236" s="14">
        <v>35.0</v>
      </c>
      <c r="G236" s="14">
        <v>0.0</v>
      </c>
      <c r="H236" s="14">
        <v>3.0580000000000003</v>
      </c>
      <c r="J236" s="15" t="str">
        <f t="shared" si="1"/>
        <v/>
      </c>
      <c r="K236" s="17" t="str">
        <f t="shared" ref="K236:Q236" si="213">IFERROR(IF(right(left($A236,7),2)=right(left($A237,7),2),"",sum(B213:B236)),"")</f>
        <v/>
      </c>
      <c r="L236" s="17" t="str">
        <f t="shared" si="213"/>
        <v/>
      </c>
      <c r="M236" s="17" t="str">
        <f t="shared" si="213"/>
        <v/>
      </c>
      <c r="N236" s="17" t="str">
        <f t="shared" si="213"/>
        <v/>
      </c>
      <c r="O236" s="17" t="str">
        <f t="shared" si="213"/>
        <v/>
      </c>
      <c r="P236" s="17" t="str">
        <f t="shared" si="213"/>
        <v/>
      </c>
      <c r="Q236" s="17" t="str">
        <f t="shared" si="213"/>
        <v/>
      </c>
      <c r="R236" s="15"/>
      <c r="S236" s="15"/>
      <c r="T236" s="15"/>
      <c r="U236" s="15"/>
      <c r="V236" s="15"/>
      <c r="W236" s="15"/>
    </row>
    <row r="237">
      <c r="A237" s="14" t="s">
        <v>292</v>
      </c>
      <c r="B237" s="14">
        <v>0.0</v>
      </c>
      <c r="C237" s="14">
        <v>0.0</v>
      </c>
      <c r="D237" s="14">
        <v>15.102</v>
      </c>
      <c r="E237" s="14">
        <v>0.0</v>
      </c>
      <c r="F237" s="14">
        <v>35.0</v>
      </c>
      <c r="G237" s="14">
        <v>0.0</v>
      </c>
      <c r="H237" s="14">
        <v>3.0580000000000003</v>
      </c>
      <c r="J237" s="15" t="str">
        <f t="shared" si="1"/>
        <v/>
      </c>
      <c r="K237" s="17" t="str">
        <f t="shared" ref="K237:Q237" si="214">IFERROR(IF(right(left($A237,7),2)=right(left($A238,7),2),"",sum(B214:B237)),"")</f>
        <v/>
      </c>
      <c r="L237" s="17" t="str">
        <f t="shared" si="214"/>
        <v/>
      </c>
      <c r="M237" s="17" t="str">
        <f t="shared" si="214"/>
        <v/>
      </c>
      <c r="N237" s="17" t="str">
        <f t="shared" si="214"/>
        <v/>
      </c>
      <c r="O237" s="17" t="str">
        <f t="shared" si="214"/>
        <v/>
      </c>
      <c r="P237" s="17" t="str">
        <f t="shared" si="214"/>
        <v/>
      </c>
      <c r="Q237" s="17" t="str">
        <f t="shared" si="214"/>
        <v/>
      </c>
      <c r="R237" s="15"/>
      <c r="S237" s="15"/>
      <c r="T237" s="15"/>
      <c r="U237" s="15"/>
      <c r="V237" s="15"/>
      <c r="W237" s="15"/>
    </row>
    <row r="238">
      <c r="A238" s="14" t="s">
        <v>293</v>
      </c>
      <c r="B238" s="14">
        <v>0.0</v>
      </c>
      <c r="C238" s="14">
        <v>0.0</v>
      </c>
      <c r="D238" s="14">
        <v>13.386</v>
      </c>
      <c r="E238" s="14">
        <v>0.0</v>
      </c>
      <c r="F238" s="14">
        <v>35.0</v>
      </c>
      <c r="G238" s="14">
        <v>0.0</v>
      </c>
      <c r="H238" s="14">
        <v>7.454000000000001</v>
      </c>
      <c r="J238" s="15" t="str">
        <f t="shared" si="1"/>
        <v/>
      </c>
      <c r="K238" s="17" t="str">
        <f t="shared" ref="K238:Q238" si="215">IFERROR(IF(right(left($A238,7),2)=right(left($A239,7),2),"",sum(B215:B238)),"")</f>
        <v/>
      </c>
      <c r="L238" s="17" t="str">
        <f t="shared" si="215"/>
        <v/>
      </c>
      <c r="M238" s="17" t="str">
        <f t="shared" si="215"/>
        <v/>
      </c>
      <c r="N238" s="17" t="str">
        <f t="shared" si="215"/>
        <v/>
      </c>
      <c r="O238" s="17" t="str">
        <f t="shared" si="215"/>
        <v/>
      </c>
      <c r="P238" s="17" t="str">
        <f t="shared" si="215"/>
        <v/>
      </c>
      <c r="Q238" s="17" t="str">
        <f t="shared" si="215"/>
        <v/>
      </c>
      <c r="R238" s="15"/>
      <c r="S238" s="15"/>
      <c r="T238" s="15"/>
      <c r="U238" s="15"/>
      <c r="V238" s="15"/>
      <c r="W238" s="15"/>
    </row>
    <row r="239">
      <c r="A239" s="14" t="s">
        <v>294</v>
      </c>
      <c r="B239" s="14">
        <v>0.0</v>
      </c>
      <c r="C239" s="14">
        <v>0.0</v>
      </c>
      <c r="D239" s="14">
        <v>12.538</v>
      </c>
      <c r="E239" s="14">
        <v>0.0</v>
      </c>
      <c r="F239" s="14">
        <v>35.0</v>
      </c>
      <c r="G239" s="14">
        <v>0.0</v>
      </c>
      <c r="H239" s="14">
        <v>5.702</v>
      </c>
      <c r="J239" s="15" t="str">
        <f t="shared" si="1"/>
        <v/>
      </c>
      <c r="K239" s="17" t="str">
        <f t="shared" ref="K239:Q239" si="216">IFERROR(IF(right(left($A239,7),2)=right(left($A240,7),2),"",sum(B216:B239)),"")</f>
        <v/>
      </c>
      <c r="L239" s="17" t="str">
        <f t="shared" si="216"/>
        <v/>
      </c>
      <c r="M239" s="17" t="str">
        <f t="shared" si="216"/>
        <v/>
      </c>
      <c r="N239" s="17" t="str">
        <f t="shared" si="216"/>
        <v/>
      </c>
      <c r="O239" s="17" t="str">
        <f t="shared" si="216"/>
        <v/>
      </c>
      <c r="P239" s="17" t="str">
        <f t="shared" si="216"/>
        <v/>
      </c>
      <c r="Q239" s="17" t="str">
        <f t="shared" si="216"/>
        <v/>
      </c>
      <c r="R239" s="15"/>
      <c r="S239" s="15"/>
      <c r="T239" s="15"/>
      <c r="U239" s="15"/>
      <c r="V239" s="15"/>
      <c r="W239" s="15"/>
    </row>
    <row r="240">
      <c r="A240" s="14" t="s">
        <v>295</v>
      </c>
      <c r="B240" s="14">
        <v>0.0</v>
      </c>
      <c r="C240" s="14">
        <v>0.0</v>
      </c>
      <c r="D240" s="14">
        <v>7.104</v>
      </c>
      <c r="E240" s="14">
        <v>0.0</v>
      </c>
      <c r="F240" s="14">
        <v>35.0</v>
      </c>
      <c r="G240" s="14">
        <v>0.0</v>
      </c>
      <c r="H240" s="14">
        <v>4.396</v>
      </c>
      <c r="J240" s="15" t="str">
        <f t="shared" si="1"/>
        <v/>
      </c>
      <c r="K240" s="17" t="str">
        <f t="shared" ref="K240:Q240" si="217">IFERROR(IF(right(left($A240,7),2)=right(left($A241,7),2),"",sum(B217:B240)),"")</f>
        <v/>
      </c>
      <c r="L240" s="17" t="str">
        <f t="shared" si="217"/>
        <v/>
      </c>
      <c r="M240" s="17" t="str">
        <f t="shared" si="217"/>
        <v/>
      </c>
      <c r="N240" s="17" t="str">
        <f t="shared" si="217"/>
        <v/>
      </c>
      <c r="O240" s="17" t="str">
        <f t="shared" si="217"/>
        <v/>
      </c>
      <c r="P240" s="17" t="str">
        <f t="shared" si="217"/>
        <v/>
      </c>
      <c r="Q240" s="17" t="str">
        <f t="shared" si="217"/>
        <v/>
      </c>
      <c r="R240" s="15"/>
      <c r="S240" s="15"/>
      <c r="T240" s="15"/>
      <c r="U240" s="15"/>
      <c r="V240" s="15"/>
      <c r="W240" s="15"/>
    </row>
    <row r="241">
      <c r="A241" s="14" t="s">
        <v>296</v>
      </c>
      <c r="B241" s="14">
        <v>0.0</v>
      </c>
      <c r="C241" s="14">
        <v>0.0</v>
      </c>
      <c r="D241" s="14">
        <v>0.0</v>
      </c>
      <c r="E241" s="14">
        <v>0.0</v>
      </c>
      <c r="F241" s="14">
        <v>33.854</v>
      </c>
      <c r="G241" s="14">
        <v>0.0</v>
      </c>
      <c r="H241" s="14">
        <v>6.1160000000000005</v>
      </c>
      <c r="J241" s="15" t="str">
        <f t="shared" si="1"/>
        <v>2021W10</v>
      </c>
      <c r="K241" s="17">
        <f t="shared" ref="K241:Q241" si="218">IFERROR(IF(right(left($A241,7),2)=right(left($A242,7),2),"",sum(B218:B241)),"")</f>
        <v>0</v>
      </c>
      <c r="L241" s="17">
        <f t="shared" si="218"/>
        <v>0</v>
      </c>
      <c r="M241" s="17">
        <f t="shared" si="218"/>
        <v>55.642</v>
      </c>
      <c r="N241" s="17">
        <f t="shared" si="218"/>
        <v>0</v>
      </c>
      <c r="O241" s="17">
        <f t="shared" si="218"/>
        <v>457.542</v>
      </c>
      <c r="P241" s="17">
        <f t="shared" si="218"/>
        <v>337.791</v>
      </c>
      <c r="Q241" s="17">
        <f t="shared" si="218"/>
        <v>183.835</v>
      </c>
      <c r="R241" s="18">
        <f>sum(K241:Q241)</f>
        <v>1034.81</v>
      </c>
      <c r="S241" s="15"/>
      <c r="T241" s="15"/>
      <c r="U241" s="15"/>
      <c r="V241" s="15"/>
      <c r="W241" s="15"/>
    </row>
    <row r="242">
      <c r="A242" s="14" t="s">
        <v>297</v>
      </c>
      <c r="B242" s="14">
        <v>0.0</v>
      </c>
      <c r="C242" s="14">
        <v>0.0</v>
      </c>
      <c r="D242" s="14">
        <v>0.0</v>
      </c>
      <c r="E242" s="14">
        <v>0.0</v>
      </c>
      <c r="F242" s="14">
        <v>23.24</v>
      </c>
      <c r="G242" s="14">
        <v>0.0</v>
      </c>
      <c r="H242" s="14">
        <v>11.850000000000001</v>
      </c>
      <c r="J242" s="15" t="str">
        <f t="shared" si="1"/>
        <v/>
      </c>
      <c r="K242" s="17" t="str">
        <f t="shared" ref="K242:Q242" si="219">IFERROR(IF(right(left($A242,7),2)=right(left($A243,7),2),"",sum(B219:B242)),"")</f>
        <v/>
      </c>
      <c r="L242" s="17" t="str">
        <f t="shared" si="219"/>
        <v/>
      </c>
      <c r="M242" s="17" t="str">
        <f t="shared" si="219"/>
        <v/>
      </c>
      <c r="N242" s="17" t="str">
        <f t="shared" si="219"/>
        <v/>
      </c>
      <c r="O242" s="17" t="str">
        <f t="shared" si="219"/>
        <v/>
      </c>
      <c r="P242" s="17" t="str">
        <f t="shared" si="219"/>
        <v/>
      </c>
      <c r="Q242" s="17" t="str">
        <f t="shared" si="219"/>
        <v/>
      </c>
      <c r="R242" s="15"/>
      <c r="S242" s="15"/>
      <c r="T242" s="15"/>
      <c r="U242" s="15"/>
      <c r="V242" s="15"/>
      <c r="W242" s="15"/>
    </row>
    <row r="243">
      <c r="A243" s="14" t="s">
        <v>298</v>
      </c>
      <c r="B243" s="14">
        <v>0.0</v>
      </c>
      <c r="C243" s="14">
        <v>0.0</v>
      </c>
      <c r="D243" s="14">
        <v>0.0</v>
      </c>
      <c r="E243" s="14">
        <v>0.0</v>
      </c>
      <c r="F243" s="14">
        <v>19.176</v>
      </c>
      <c r="G243" s="14">
        <v>0.0</v>
      </c>
      <c r="H243" s="14">
        <v>12.264000000000001</v>
      </c>
      <c r="J243" s="15" t="str">
        <f t="shared" si="1"/>
        <v/>
      </c>
      <c r="K243" s="17" t="str">
        <f t="shared" ref="K243:Q243" si="220">IFERROR(IF(right(left($A243,7),2)=right(left($A244,7),2),"",sum(B220:B243)),"")</f>
        <v/>
      </c>
      <c r="L243" s="17" t="str">
        <f t="shared" si="220"/>
        <v/>
      </c>
      <c r="M243" s="17" t="str">
        <f t="shared" si="220"/>
        <v/>
      </c>
      <c r="N243" s="17" t="str">
        <f t="shared" si="220"/>
        <v/>
      </c>
      <c r="O243" s="17" t="str">
        <f t="shared" si="220"/>
        <v/>
      </c>
      <c r="P243" s="17" t="str">
        <f t="shared" si="220"/>
        <v/>
      </c>
      <c r="Q243" s="17" t="str">
        <f t="shared" si="220"/>
        <v/>
      </c>
      <c r="R243" s="15"/>
      <c r="S243" s="15"/>
      <c r="T243" s="15"/>
      <c r="U243" s="15"/>
      <c r="V243" s="15"/>
      <c r="W243" s="15"/>
    </row>
    <row r="244">
      <c r="A244" s="14" t="s">
        <v>299</v>
      </c>
      <c r="B244" s="14">
        <v>0.0</v>
      </c>
      <c r="C244" s="14">
        <v>0.0</v>
      </c>
      <c r="D244" s="14">
        <v>0.0</v>
      </c>
      <c r="E244" s="14">
        <v>0.0</v>
      </c>
      <c r="F244" s="14">
        <v>17.958</v>
      </c>
      <c r="G244" s="14">
        <v>0.0</v>
      </c>
      <c r="H244" s="14">
        <v>11.372</v>
      </c>
      <c r="J244" s="15" t="str">
        <f t="shared" si="1"/>
        <v/>
      </c>
      <c r="K244" s="17" t="str">
        <f t="shared" ref="K244:Q244" si="221">IFERROR(IF(right(left($A244,7),2)=right(left($A245,7),2),"",sum(B221:B244)),"")</f>
        <v/>
      </c>
      <c r="L244" s="17" t="str">
        <f t="shared" si="221"/>
        <v/>
      </c>
      <c r="M244" s="17" t="str">
        <f t="shared" si="221"/>
        <v/>
      </c>
      <c r="N244" s="17" t="str">
        <f t="shared" si="221"/>
        <v/>
      </c>
      <c r="O244" s="17" t="str">
        <f t="shared" si="221"/>
        <v/>
      </c>
      <c r="P244" s="17" t="str">
        <f t="shared" si="221"/>
        <v/>
      </c>
      <c r="Q244" s="17" t="str">
        <f t="shared" si="221"/>
        <v/>
      </c>
      <c r="R244" s="15"/>
      <c r="S244" s="15"/>
      <c r="T244" s="15"/>
      <c r="U244" s="15"/>
      <c r="V244" s="15"/>
      <c r="W244" s="15"/>
    </row>
    <row r="245">
      <c r="A245" s="14" t="s">
        <v>300</v>
      </c>
      <c r="B245" s="14">
        <v>0.0</v>
      </c>
      <c r="C245" s="14">
        <v>0.0</v>
      </c>
      <c r="D245" s="14">
        <v>0.0</v>
      </c>
      <c r="E245" s="14">
        <v>0.0</v>
      </c>
      <c r="F245" s="14">
        <v>18.85</v>
      </c>
      <c r="G245" s="14">
        <v>0.0</v>
      </c>
      <c r="H245" s="14">
        <v>9.620000000000001</v>
      </c>
      <c r="J245" s="15" t="str">
        <f t="shared" si="1"/>
        <v/>
      </c>
      <c r="K245" s="17" t="str">
        <f t="shared" ref="K245:Q245" si="222">IFERROR(IF(right(left($A245,7),2)=right(left($A246,7),2),"",sum(B222:B245)),"")</f>
        <v/>
      </c>
      <c r="L245" s="17" t="str">
        <f t="shared" si="222"/>
        <v/>
      </c>
      <c r="M245" s="17" t="str">
        <f t="shared" si="222"/>
        <v/>
      </c>
      <c r="N245" s="17" t="str">
        <f t="shared" si="222"/>
        <v/>
      </c>
      <c r="O245" s="17" t="str">
        <f t="shared" si="222"/>
        <v/>
      </c>
      <c r="P245" s="17" t="str">
        <f t="shared" si="222"/>
        <v/>
      </c>
      <c r="Q245" s="17" t="str">
        <f t="shared" si="222"/>
        <v/>
      </c>
      <c r="R245" s="15"/>
      <c r="S245" s="15"/>
      <c r="T245" s="15"/>
      <c r="U245" s="15"/>
      <c r="V245" s="15"/>
      <c r="W245" s="15"/>
    </row>
    <row r="246">
      <c r="A246" s="14" t="s">
        <v>301</v>
      </c>
      <c r="B246" s="14">
        <v>0.0</v>
      </c>
      <c r="C246" s="14">
        <v>0.0</v>
      </c>
      <c r="D246" s="14">
        <v>0.0</v>
      </c>
      <c r="E246" s="14">
        <v>0.0</v>
      </c>
      <c r="F246" s="14">
        <v>20.156</v>
      </c>
      <c r="G246" s="14">
        <v>0.0</v>
      </c>
      <c r="H246" s="14">
        <v>8.314</v>
      </c>
      <c r="J246" s="15" t="str">
        <f t="shared" si="1"/>
        <v/>
      </c>
      <c r="K246" s="17" t="str">
        <f t="shared" ref="K246:Q246" si="223">IFERROR(IF(right(left($A246,7),2)=right(left($A247,7),2),"",sum(B223:B246)),"")</f>
        <v/>
      </c>
      <c r="L246" s="17" t="str">
        <f t="shared" si="223"/>
        <v/>
      </c>
      <c r="M246" s="17" t="str">
        <f t="shared" si="223"/>
        <v/>
      </c>
      <c r="N246" s="17" t="str">
        <f t="shared" si="223"/>
        <v/>
      </c>
      <c r="O246" s="17" t="str">
        <f t="shared" si="223"/>
        <v/>
      </c>
      <c r="P246" s="17" t="str">
        <f t="shared" si="223"/>
        <v/>
      </c>
      <c r="Q246" s="17" t="str">
        <f t="shared" si="223"/>
        <v/>
      </c>
      <c r="R246" s="15"/>
      <c r="S246" s="15"/>
      <c r="T246" s="15"/>
      <c r="U246" s="15"/>
      <c r="V246" s="15"/>
      <c r="W246" s="15"/>
    </row>
    <row r="247">
      <c r="A247" s="14" t="s">
        <v>302</v>
      </c>
      <c r="B247" s="14">
        <v>0.0</v>
      </c>
      <c r="C247" s="14">
        <v>0.0</v>
      </c>
      <c r="D247" s="14">
        <v>0.0</v>
      </c>
      <c r="E247" s="14">
        <v>0.0</v>
      </c>
      <c r="F247" s="14">
        <v>22.456</v>
      </c>
      <c r="G247" s="14">
        <v>0.0</v>
      </c>
      <c r="H247" s="14">
        <v>7.454000000000001</v>
      </c>
      <c r="J247" s="15" t="str">
        <f t="shared" si="1"/>
        <v/>
      </c>
      <c r="K247" s="17" t="str">
        <f t="shared" ref="K247:Q247" si="224">IFERROR(IF(right(left($A247,7),2)=right(left($A248,7),2),"",sum(B224:B247)),"")</f>
        <v/>
      </c>
      <c r="L247" s="17" t="str">
        <f t="shared" si="224"/>
        <v/>
      </c>
      <c r="M247" s="17" t="str">
        <f t="shared" si="224"/>
        <v/>
      </c>
      <c r="N247" s="17" t="str">
        <f t="shared" si="224"/>
        <v/>
      </c>
      <c r="O247" s="17" t="str">
        <f t="shared" si="224"/>
        <v/>
      </c>
      <c r="P247" s="17" t="str">
        <f t="shared" si="224"/>
        <v/>
      </c>
      <c r="Q247" s="17" t="str">
        <f t="shared" si="224"/>
        <v/>
      </c>
      <c r="R247" s="15"/>
      <c r="S247" s="15"/>
      <c r="T247" s="15"/>
      <c r="U247" s="15"/>
      <c r="V247" s="15"/>
      <c r="W247" s="15"/>
    </row>
    <row r="248">
      <c r="A248" s="14" t="s">
        <v>303</v>
      </c>
      <c r="B248" s="14">
        <v>0.0</v>
      </c>
      <c r="C248" s="14">
        <v>0.0</v>
      </c>
      <c r="D248" s="14">
        <v>0.0</v>
      </c>
      <c r="E248" s="14">
        <v>0.0</v>
      </c>
      <c r="F248" s="14">
        <v>27.076</v>
      </c>
      <c r="G248" s="14">
        <v>0.0</v>
      </c>
      <c r="H248" s="14">
        <v>8.314</v>
      </c>
      <c r="J248" s="15" t="str">
        <f t="shared" si="1"/>
        <v/>
      </c>
      <c r="K248" s="17" t="str">
        <f t="shared" ref="K248:Q248" si="225">IFERROR(IF(right(left($A248,7),2)=right(left($A249,7),2),"",sum(B225:B248)),"")</f>
        <v/>
      </c>
      <c r="L248" s="17" t="str">
        <f t="shared" si="225"/>
        <v/>
      </c>
      <c r="M248" s="17" t="str">
        <f t="shared" si="225"/>
        <v/>
      </c>
      <c r="N248" s="17" t="str">
        <f t="shared" si="225"/>
        <v/>
      </c>
      <c r="O248" s="17" t="str">
        <f t="shared" si="225"/>
        <v/>
      </c>
      <c r="P248" s="17" t="str">
        <f t="shared" si="225"/>
        <v/>
      </c>
      <c r="Q248" s="17" t="str">
        <f t="shared" si="225"/>
        <v/>
      </c>
      <c r="R248" s="15"/>
      <c r="S248" s="15"/>
      <c r="T248" s="15"/>
      <c r="U248" s="15"/>
      <c r="V248" s="15"/>
      <c r="W248" s="15"/>
    </row>
    <row r="249">
      <c r="A249" s="14" t="s">
        <v>304</v>
      </c>
      <c r="B249" s="14">
        <v>0.0</v>
      </c>
      <c r="C249" s="14">
        <v>0.0</v>
      </c>
      <c r="D249" s="14">
        <v>0.0</v>
      </c>
      <c r="E249" s="14">
        <v>0.0</v>
      </c>
      <c r="F249" s="14">
        <v>19.264</v>
      </c>
      <c r="G249" s="14">
        <v>15.9</v>
      </c>
      <c r="H249" s="14">
        <v>9.206000000000001</v>
      </c>
      <c r="J249" s="15" t="str">
        <f t="shared" si="1"/>
        <v/>
      </c>
      <c r="K249" s="17" t="str">
        <f t="shared" ref="K249:Q249" si="226">IFERROR(IF(right(left($A249,7),2)=right(left($A250,7),2),"",sum(B226:B249)),"")</f>
        <v/>
      </c>
      <c r="L249" s="17" t="str">
        <f t="shared" si="226"/>
        <v/>
      </c>
      <c r="M249" s="17" t="str">
        <f t="shared" si="226"/>
        <v/>
      </c>
      <c r="N249" s="17" t="str">
        <f t="shared" si="226"/>
        <v/>
      </c>
      <c r="O249" s="17" t="str">
        <f t="shared" si="226"/>
        <v/>
      </c>
      <c r="P249" s="17" t="str">
        <f t="shared" si="226"/>
        <v/>
      </c>
      <c r="Q249" s="17" t="str">
        <f t="shared" si="226"/>
        <v/>
      </c>
      <c r="R249" s="15"/>
      <c r="S249" s="15"/>
      <c r="T249" s="15"/>
      <c r="U249" s="15"/>
      <c r="V249" s="15"/>
      <c r="W249" s="15"/>
    </row>
    <row r="250">
      <c r="A250" s="14" t="s">
        <v>305</v>
      </c>
      <c r="B250" s="14">
        <v>0.0</v>
      </c>
      <c r="C250" s="14">
        <v>0.0</v>
      </c>
      <c r="D250" s="14">
        <v>0.0</v>
      </c>
      <c r="E250" s="14">
        <v>0.0</v>
      </c>
      <c r="F250" s="14">
        <v>0.0</v>
      </c>
      <c r="G250" s="14">
        <v>41.814</v>
      </c>
      <c r="H250" s="14">
        <v>9.386000000000001</v>
      </c>
      <c r="J250" s="15" t="str">
        <f t="shared" si="1"/>
        <v/>
      </c>
      <c r="K250" s="17" t="str">
        <f t="shared" ref="K250:Q250" si="227">IFERROR(IF(right(left($A250,7),2)=right(left($A251,7),2),"",sum(B227:B250)),"")</f>
        <v/>
      </c>
      <c r="L250" s="17" t="str">
        <f t="shared" si="227"/>
        <v/>
      </c>
      <c r="M250" s="17" t="str">
        <f t="shared" si="227"/>
        <v/>
      </c>
      <c r="N250" s="17" t="str">
        <f t="shared" si="227"/>
        <v/>
      </c>
      <c r="O250" s="17" t="str">
        <f t="shared" si="227"/>
        <v/>
      </c>
      <c r="P250" s="17" t="str">
        <f t="shared" si="227"/>
        <v/>
      </c>
      <c r="Q250" s="17" t="str">
        <f t="shared" si="227"/>
        <v/>
      </c>
      <c r="R250" s="15"/>
      <c r="S250" s="15"/>
      <c r="T250" s="15"/>
      <c r="U250" s="15"/>
      <c r="V250" s="15"/>
      <c r="W250" s="15"/>
    </row>
    <row r="251">
      <c r="A251" s="14" t="s">
        <v>306</v>
      </c>
      <c r="B251" s="14">
        <v>0.0</v>
      </c>
      <c r="C251" s="14">
        <v>0.0</v>
      </c>
      <c r="D251" s="14">
        <v>0.0</v>
      </c>
      <c r="E251" s="14">
        <v>0.0</v>
      </c>
      <c r="F251" s="14">
        <v>0.0</v>
      </c>
      <c r="G251" s="14">
        <v>41.54</v>
      </c>
      <c r="H251" s="14">
        <v>12.1</v>
      </c>
      <c r="J251" s="15" t="str">
        <f t="shared" si="1"/>
        <v/>
      </c>
      <c r="K251" s="17" t="str">
        <f t="shared" ref="K251:Q251" si="228">IFERROR(IF(right(left($A251,7),2)=right(left($A252,7),2),"",sum(B228:B251)),"")</f>
        <v/>
      </c>
      <c r="L251" s="17" t="str">
        <f t="shared" si="228"/>
        <v/>
      </c>
      <c r="M251" s="17" t="str">
        <f t="shared" si="228"/>
        <v/>
      </c>
      <c r="N251" s="17" t="str">
        <f t="shared" si="228"/>
        <v/>
      </c>
      <c r="O251" s="17" t="str">
        <f t="shared" si="228"/>
        <v/>
      </c>
      <c r="P251" s="17" t="str">
        <f t="shared" si="228"/>
        <v/>
      </c>
      <c r="Q251" s="17" t="str">
        <f t="shared" si="228"/>
        <v/>
      </c>
      <c r="R251" s="15"/>
      <c r="S251" s="15"/>
      <c r="T251" s="15"/>
      <c r="U251" s="15"/>
      <c r="V251" s="15"/>
      <c r="W251" s="15"/>
    </row>
    <row r="252">
      <c r="A252" s="14" t="s">
        <v>307</v>
      </c>
      <c r="B252" s="14">
        <v>0.0</v>
      </c>
      <c r="C252" s="14">
        <v>0.0</v>
      </c>
      <c r="D252" s="14">
        <v>0.0</v>
      </c>
      <c r="E252" s="14">
        <v>0.0</v>
      </c>
      <c r="F252" s="14">
        <v>0.0</v>
      </c>
      <c r="G252" s="14">
        <v>49.764</v>
      </c>
      <c r="H252" s="14">
        <v>4.026</v>
      </c>
      <c r="J252" s="15" t="str">
        <f t="shared" si="1"/>
        <v/>
      </c>
      <c r="K252" s="17" t="str">
        <f t="shared" ref="K252:Q252" si="229">IFERROR(IF(right(left($A252,7),2)=right(left($A253,7),2),"",sum(B229:B252)),"")</f>
        <v/>
      </c>
      <c r="L252" s="17" t="str">
        <f t="shared" si="229"/>
        <v/>
      </c>
      <c r="M252" s="17" t="str">
        <f t="shared" si="229"/>
        <v/>
      </c>
      <c r="N252" s="17" t="str">
        <f t="shared" si="229"/>
        <v/>
      </c>
      <c r="O252" s="17" t="str">
        <f t="shared" si="229"/>
        <v/>
      </c>
      <c r="P252" s="17" t="str">
        <f t="shared" si="229"/>
        <v/>
      </c>
      <c r="Q252" s="17" t="str">
        <f t="shared" si="229"/>
        <v/>
      </c>
      <c r="R252" s="15"/>
      <c r="S252" s="15"/>
      <c r="T252" s="15"/>
      <c r="U252" s="15"/>
      <c r="V252" s="15"/>
      <c r="W252" s="15"/>
    </row>
    <row r="253">
      <c r="A253" s="14" t="s">
        <v>308</v>
      </c>
      <c r="B253" s="14">
        <v>0.0</v>
      </c>
      <c r="C253" s="14">
        <v>0.0</v>
      </c>
      <c r="D253" s="14">
        <v>0.0</v>
      </c>
      <c r="E253" s="14">
        <v>0.0</v>
      </c>
      <c r="F253" s="14">
        <v>0.0</v>
      </c>
      <c r="G253" s="14">
        <v>29.96</v>
      </c>
      <c r="H253" s="14">
        <v>22.330000000000002</v>
      </c>
      <c r="J253" s="15" t="str">
        <f t="shared" si="1"/>
        <v/>
      </c>
      <c r="K253" s="17" t="str">
        <f t="shared" ref="K253:Q253" si="230">IFERROR(IF(right(left($A253,7),2)=right(left($A254,7),2),"",sum(B230:B253)),"")</f>
        <v/>
      </c>
      <c r="L253" s="17" t="str">
        <f t="shared" si="230"/>
        <v/>
      </c>
      <c r="M253" s="17" t="str">
        <f t="shared" si="230"/>
        <v/>
      </c>
      <c r="N253" s="17" t="str">
        <f t="shared" si="230"/>
        <v/>
      </c>
      <c r="O253" s="17" t="str">
        <f t="shared" si="230"/>
        <v/>
      </c>
      <c r="P253" s="17" t="str">
        <f t="shared" si="230"/>
        <v/>
      </c>
      <c r="Q253" s="17" t="str">
        <f t="shared" si="230"/>
        <v/>
      </c>
      <c r="R253" s="15"/>
      <c r="S253" s="15"/>
      <c r="T253" s="15"/>
      <c r="U253" s="15"/>
      <c r="V253" s="15"/>
      <c r="W253" s="15"/>
    </row>
    <row r="254">
      <c r="A254" s="14" t="s">
        <v>309</v>
      </c>
      <c r="B254" s="14">
        <v>0.0</v>
      </c>
      <c r="C254" s="14">
        <v>0.0</v>
      </c>
      <c r="D254" s="14">
        <v>0.0</v>
      </c>
      <c r="E254" s="14">
        <v>0.0</v>
      </c>
      <c r="F254" s="14">
        <v>0.0</v>
      </c>
      <c r="G254" s="14">
        <v>47.74</v>
      </c>
      <c r="H254" s="14">
        <v>3.19</v>
      </c>
      <c r="J254" s="15" t="str">
        <f t="shared" si="1"/>
        <v/>
      </c>
      <c r="K254" s="17" t="str">
        <f t="shared" ref="K254:Q254" si="231">IFERROR(IF(right(left($A254,7),2)=right(left($A255,7),2),"",sum(B231:B254)),"")</f>
        <v/>
      </c>
      <c r="L254" s="17" t="str">
        <f t="shared" si="231"/>
        <v/>
      </c>
      <c r="M254" s="17" t="str">
        <f t="shared" si="231"/>
        <v/>
      </c>
      <c r="N254" s="17" t="str">
        <f t="shared" si="231"/>
        <v/>
      </c>
      <c r="O254" s="17" t="str">
        <f t="shared" si="231"/>
        <v/>
      </c>
      <c r="P254" s="17" t="str">
        <f t="shared" si="231"/>
        <v/>
      </c>
      <c r="Q254" s="17" t="str">
        <f t="shared" si="231"/>
        <v/>
      </c>
      <c r="R254" s="15"/>
      <c r="S254" s="15"/>
      <c r="T254" s="15"/>
      <c r="U254" s="15"/>
      <c r="V254" s="15"/>
      <c r="W254" s="15"/>
    </row>
    <row r="255">
      <c r="A255" s="14" t="s">
        <v>310</v>
      </c>
      <c r="B255" s="14">
        <v>0.0</v>
      </c>
      <c r="C255" s="14">
        <v>0.0</v>
      </c>
      <c r="D255" s="14">
        <v>0.0</v>
      </c>
      <c r="E255" s="14">
        <v>0.0</v>
      </c>
      <c r="F255" s="14">
        <v>0.0</v>
      </c>
      <c r="G255" s="14">
        <v>49.160000000000004</v>
      </c>
      <c r="H255" s="14">
        <v>0.0</v>
      </c>
      <c r="J255" s="15" t="str">
        <f t="shared" si="1"/>
        <v/>
      </c>
      <c r="K255" s="17" t="str">
        <f t="shared" ref="K255:Q255" si="232">IFERROR(IF(right(left($A255,7),2)=right(left($A256,7),2),"",sum(B232:B255)),"")</f>
        <v/>
      </c>
      <c r="L255" s="17" t="str">
        <f t="shared" si="232"/>
        <v/>
      </c>
      <c r="M255" s="17" t="str">
        <f t="shared" si="232"/>
        <v/>
      </c>
      <c r="N255" s="17" t="str">
        <f t="shared" si="232"/>
        <v/>
      </c>
      <c r="O255" s="17" t="str">
        <f t="shared" si="232"/>
        <v/>
      </c>
      <c r="P255" s="17" t="str">
        <f t="shared" si="232"/>
        <v/>
      </c>
      <c r="Q255" s="17" t="str">
        <f t="shared" si="232"/>
        <v/>
      </c>
      <c r="R255" s="15"/>
      <c r="S255" s="15"/>
      <c r="T255" s="15"/>
      <c r="U255" s="15"/>
      <c r="V255" s="15"/>
      <c r="W255" s="15"/>
    </row>
    <row r="256">
      <c r="A256" s="14" t="s">
        <v>311</v>
      </c>
      <c r="B256" s="14">
        <v>0.0</v>
      </c>
      <c r="C256" s="14">
        <v>0.0</v>
      </c>
      <c r="D256" s="14">
        <v>0.0</v>
      </c>
      <c r="E256" s="14">
        <v>0.0</v>
      </c>
      <c r="F256" s="14">
        <v>0.0</v>
      </c>
      <c r="G256" s="14">
        <v>44.64</v>
      </c>
      <c r="H256" s="14">
        <v>2.07</v>
      </c>
      <c r="J256" s="15" t="str">
        <f t="shared" si="1"/>
        <v/>
      </c>
      <c r="K256" s="17" t="str">
        <f t="shared" ref="K256:Q256" si="233">IFERROR(IF(right(left($A256,7),2)=right(left($A257,7),2),"",sum(B233:B256)),"")</f>
        <v/>
      </c>
      <c r="L256" s="17" t="str">
        <f t="shared" si="233"/>
        <v/>
      </c>
      <c r="M256" s="17" t="str">
        <f t="shared" si="233"/>
        <v/>
      </c>
      <c r="N256" s="17" t="str">
        <f t="shared" si="233"/>
        <v/>
      </c>
      <c r="O256" s="17" t="str">
        <f t="shared" si="233"/>
        <v/>
      </c>
      <c r="P256" s="17" t="str">
        <f t="shared" si="233"/>
        <v/>
      </c>
      <c r="Q256" s="17" t="str">
        <f t="shared" si="233"/>
        <v/>
      </c>
      <c r="R256" s="15"/>
      <c r="S256" s="15"/>
      <c r="T256" s="15"/>
      <c r="U256" s="15"/>
      <c r="V256" s="15"/>
      <c r="W256" s="15"/>
    </row>
    <row r="257">
      <c r="A257" s="14" t="s">
        <v>312</v>
      </c>
      <c r="B257" s="14">
        <v>0.0</v>
      </c>
      <c r="C257" s="14">
        <v>0.0</v>
      </c>
      <c r="D257" s="14">
        <v>0.0</v>
      </c>
      <c r="E257" s="14">
        <v>0.0</v>
      </c>
      <c r="F257" s="14">
        <v>0.0</v>
      </c>
      <c r="G257" s="14">
        <v>42.16</v>
      </c>
      <c r="H257" s="14">
        <v>3.0</v>
      </c>
      <c r="J257" s="15" t="str">
        <f t="shared" si="1"/>
        <v/>
      </c>
      <c r="K257" s="17" t="str">
        <f t="shared" ref="K257:Q257" si="234">IFERROR(IF(right(left($A257,7),2)=right(left($A258,7),2),"",sum(B234:B257)),"")</f>
        <v/>
      </c>
      <c r="L257" s="17" t="str">
        <f t="shared" si="234"/>
        <v/>
      </c>
      <c r="M257" s="17" t="str">
        <f t="shared" si="234"/>
        <v/>
      </c>
      <c r="N257" s="17" t="str">
        <f t="shared" si="234"/>
        <v/>
      </c>
      <c r="O257" s="17" t="str">
        <f t="shared" si="234"/>
        <v/>
      </c>
      <c r="P257" s="17" t="str">
        <f t="shared" si="234"/>
        <v/>
      </c>
      <c r="Q257" s="17" t="str">
        <f t="shared" si="234"/>
        <v/>
      </c>
      <c r="R257" s="15"/>
      <c r="S257" s="15"/>
      <c r="T257" s="15"/>
      <c r="U257" s="15"/>
      <c r="V257" s="15"/>
      <c r="W257" s="15"/>
    </row>
    <row r="258">
      <c r="A258" s="14" t="s">
        <v>313</v>
      </c>
      <c r="B258" s="14">
        <v>0.0</v>
      </c>
      <c r="C258" s="14">
        <v>0.0</v>
      </c>
      <c r="D258" s="14">
        <v>0.0</v>
      </c>
      <c r="E258" s="14">
        <v>0.0</v>
      </c>
      <c r="F258" s="14">
        <v>0.0</v>
      </c>
      <c r="G258" s="14">
        <v>19.11</v>
      </c>
      <c r="H258" s="14">
        <v>25.42</v>
      </c>
      <c r="J258" s="15" t="str">
        <f t="shared" si="1"/>
        <v/>
      </c>
      <c r="K258" s="17" t="str">
        <f t="shared" ref="K258:Q258" si="235">IFERROR(IF(right(left($A258,7),2)=right(left($A259,7),2),"",sum(B235:B258)),"")</f>
        <v/>
      </c>
      <c r="L258" s="17" t="str">
        <f t="shared" si="235"/>
        <v/>
      </c>
      <c r="M258" s="17" t="str">
        <f t="shared" si="235"/>
        <v/>
      </c>
      <c r="N258" s="17" t="str">
        <f t="shared" si="235"/>
        <v/>
      </c>
      <c r="O258" s="17" t="str">
        <f t="shared" si="235"/>
        <v/>
      </c>
      <c r="P258" s="17" t="str">
        <f t="shared" si="235"/>
        <v/>
      </c>
      <c r="Q258" s="17" t="str">
        <f t="shared" si="235"/>
        <v/>
      </c>
      <c r="R258" s="15"/>
      <c r="S258" s="15"/>
      <c r="T258" s="15"/>
      <c r="U258" s="15"/>
      <c r="V258" s="15"/>
      <c r="W258" s="15"/>
    </row>
    <row r="259">
      <c r="A259" s="14" t="s">
        <v>314</v>
      </c>
      <c r="B259" s="14">
        <v>0.0</v>
      </c>
      <c r="C259" s="14">
        <v>0.0</v>
      </c>
      <c r="D259" s="14">
        <v>0.0</v>
      </c>
      <c r="E259" s="14">
        <v>0.0</v>
      </c>
      <c r="F259" s="14">
        <v>0.0</v>
      </c>
      <c r="G259" s="14">
        <v>20.546</v>
      </c>
      <c r="H259" s="14">
        <v>24.364</v>
      </c>
      <c r="J259" s="15" t="str">
        <f t="shared" si="1"/>
        <v/>
      </c>
      <c r="K259" s="17" t="str">
        <f t="shared" ref="K259:Q259" si="236">IFERROR(IF(right(left($A259,7),2)=right(left($A260,7),2),"",sum(B236:B259)),"")</f>
        <v/>
      </c>
      <c r="L259" s="17" t="str">
        <f t="shared" si="236"/>
        <v/>
      </c>
      <c r="M259" s="17" t="str">
        <f t="shared" si="236"/>
        <v/>
      </c>
      <c r="N259" s="17" t="str">
        <f t="shared" si="236"/>
        <v/>
      </c>
      <c r="O259" s="17" t="str">
        <f t="shared" si="236"/>
        <v/>
      </c>
      <c r="P259" s="17" t="str">
        <f t="shared" si="236"/>
        <v/>
      </c>
      <c r="Q259" s="17" t="str">
        <f t="shared" si="236"/>
        <v/>
      </c>
      <c r="R259" s="15"/>
      <c r="S259" s="15"/>
      <c r="T259" s="15"/>
      <c r="U259" s="15"/>
      <c r="V259" s="15"/>
      <c r="W259" s="15"/>
    </row>
    <row r="260">
      <c r="A260" s="14" t="s">
        <v>315</v>
      </c>
      <c r="B260" s="14">
        <v>0.0</v>
      </c>
      <c r="C260" s="14">
        <v>0.0</v>
      </c>
      <c r="D260" s="14">
        <v>0.0</v>
      </c>
      <c r="E260" s="14">
        <v>0.0</v>
      </c>
      <c r="F260" s="14">
        <v>20.826</v>
      </c>
      <c r="G260" s="14">
        <v>0.0</v>
      </c>
      <c r="H260" s="14">
        <v>25.834</v>
      </c>
      <c r="J260" s="15" t="str">
        <f t="shared" si="1"/>
        <v/>
      </c>
      <c r="K260" s="17" t="str">
        <f t="shared" ref="K260:Q260" si="237">IFERROR(IF(right(left($A260,7),2)=right(left($A261,7),2),"",sum(B237:B260)),"")</f>
        <v/>
      </c>
      <c r="L260" s="17" t="str">
        <f t="shared" si="237"/>
        <v/>
      </c>
      <c r="M260" s="17" t="str">
        <f t="shared" si="237"/>
        <v/>
      </c>
      <c r="N260" s="17" t="str">
        <f t="shared" si="237"/>
        <v/>
      </c>
      <c r="O260" s="17" t="str">
        <f t="shared" si="237"/>
        <v/>
      </c>
      <c r="P260" s="17" t="str">
        <f t="shared" si="237"/>
        <v/>
      </c>
      <c r="Q260" s="17" t="str">
        <f t="shared" si="237"/>
        <v/>
      </c>
      <c r="R260" s="15"/>
      <c r="S260" s="15"/>
      <c r="T260" s="15"/>
      <c r="U260" s="15"/>
      <c r="V260" s="15"/>
      <c r="W260" s="15"/>
    </row>
    <row r="261">
      <c r="A261" s="14" t="s">
        <v>316</v>
      </c>
      <c r="B261" s="14">
        <v>0.0</v>
      </c>
      <c r="C261" s="14">
        <v>0.0</v>
      </c>
      <c r="D261" s="14">
        <v>0.384</v>
      </c>
      <c r="E261" s="14">
        <v>0.0</v>
      </c>
      <c r="F261" s="14">
        <v>35.0</v>
      </c>
      <c r="G261" s="14">
        <v>0.0</v>
      </c>
      <c r="H261" s="14">
        <v>18.826</v>
      </c>
      <c r="J261" s="15" t="str">
        <f t="shared" si="1"/>
        <v/>
      </c>
      <c r="K261" s="17" t="str">
        <f t="shared" ref="K261:Q261" si="238">IFERROR(IF(right(left($A261,7),2)=right(left($A262,7),2),"",sum(B238:B261)),"")</f>
        <v/>
      </c>
      <c r="L261" s="17" t="str">
        <f t="shared" si="238"/>
        <v/>
      </c>
      <c r="M261" s="17" t="str">
        <f t="shared" si="238"/>
        <v/>
      </c>
      <c r="N261" s="17" t="str">
        <f t="shared" si="238"/>
        <v/>
      </c>
      <c r="O261" s="17" t="str">
        <f t="shared" si="238"/>
        <v/>
      </c>
      <c r="P261" s="17" t="str">
        <f t="shared" si="238"/>
        <v/>
      </c>
      <c r="Q261" s="17" t="str">
        <f t="shared" si="238"/>
        <v/>
      </c>
      <c r="R261" s="15"/>
      <c r="S261" s="15"/>
      <c r="T261" s="15"/>
      <c r="U261" s="15"/>
      <c r="V261" s="15"/>
      <c r="W261" s="15"/>
    </row>
    <row r="262">
      <c r="A262" s="14" t="s">
        <v>317</v>
      </c>
      <c r="B262" s="14">
        <v>0.0</v>
      </c>
      <c r="C262" s="14">
        <v>0.0</v>
      </c>
      <c r="D262" s="14">
        <v>8.094</v>
      </c>
      <c r="E262" s="14">
        <v>0.0</v>
      </c>
      <c r="F262" s="14">
        <v>35.0</v>
      </c>
      <c r="G262" s="14">
        <v>0.0</v>
      </c>
      <c r="H262" s="14">
        <v>14.016</v>
      </c>
      <c r="J262" s="15" t="str">
        <f t="shared" si="1"/>
        <v/>
      </c>
      <c r="K262" s="17" t="str">
        <f t="shared" ref="K262:Q262" si="239">IFERROR(IF(right(left($A262,7),2)=right(left($A263,7),2),"",sum(B239:B262)),"")</f>
        <v/>
      </c>
      <c r="L262" s="17" t="str">
        <f t="shared" si="239"/>
        <v/>
      </c>
      <c r="M262" s="17" t="str">
        <f t="shared" si="239"/>
        <v/>
      </c>
      <c r="N262" s="17" t="str">
        <f t="shared" si="239"/>
        <v/>
      </c>
      <c r="O262" s="17" t="str">
        <f t="shared" si="239"/>
        <v/>
      </c>
      <c r="P262" s="17" t="str">
        <f t="shared" si="239"/>
        <v/>
      </c>
      <c r="Q262" s="17" t="str">
        <f t="shared" si="239"/>
        <v/>
      </c>
      <c r="R262" s="15"/>
      <c r="S262" s="15"/>
      <c r="T262" s="15"/>
      <c r="U262" s="15"/>
      <c r="V262" s="15"/>
      <c r="W262" s="15"/>
    </row>
    <row r="263">
      <c r="A263" s="14" t="s">
        <v>318</v>
      </c>
      <c r="B263" s="14">
        <v>0.0</v>
      </c>
      <c r="C263" s="14">
        <v>0.0</v>
      </c>
      <c r="D263" s="14">
        <v>6.766</v>
      </c>
      <c r="E263" s="14">
        <v>0.0</v>
      </c>
      <c r="F263" s="14">
        <v>35.0</v>
      </c>
      <c r="G263" s="14">
        <v>0.0</v>
      </c>
      <c r="H263" s="14">
        <v>12.264000000000001</v>
      </c>
      <c r="J263" s="15" t="str">
        <f t="shared" si="1"/>
        <v/>
      </c>
      <c r="K263" s="17" t="str">
        <f t="shared" ref="K263:Q263" si="240">IFERROR(IF(right(left($A263,7),2)=right(left($A264,7),2),"",sum(B240:B263)),"")</f>
        <v/>
      </c>
      <c r="L263" s="17" t="str">
        <f t="shared" si="240"/>
        <v/>
      </c>
      <c r="M263" s="17" t="str">
        <f t="shared" si="240"/>
        <v/>
      </c>
      <c r="N263" s="17" t="str">
        <f t="shared" si="240"/>
        <v/>
      </c>
      <c r="O263" s="17" t="str">
        <f t="shared" si="240"/>
        <v/>
      </c>
      <c r="P263" s="17" t="str">
        <f t="shared" si="240"/>
        <v/>
      </c>
      <c r="Q263" s="17" t="str">
        <f t="shared" si="240"/>
        <v/>
      </c>
      <c r="R263" s="15"/>
      <c r="S263" s="15"/>
      <c r="T263" s="15"/>
      <c r="U263" s="15"/>
      <c r="V263" s="15"/>
      <c r="W263" s="15"/>
    </row>
    <row r="264">
      <c r="A264" s="14" t="s">
        <v>319</v>
      </c>
      <c r="B264" s="14">
        <v>0.0</v>
      </c>
      <c r="C264" s="14">
        <v>0.0</v>
      </c>
      <c r="D264" s="14">
        <v>0.0</v>
      </c>
      <c r="E264" s="14">
        <v>0.0</v>
      </c>
      <c r="F264" s="14">
        <v>32.978</v>
      </c>
      <c r="G264" s="14">
        <v>0.0</v>
      </c>
      <c r="H264" s="14">
        <v>14.462000000000002</v>
      </c>
      <c r="J264" s="15" t="str">
        <f t="shared" si="1"/>
        <v/>
      </c>
      <c r="K264" s="17" t="str">
        <f t="shared" ref="K264:Q264" si="241">IFERROR(IF(right(left($A264,7),2)=right(left($A265,7),2),"",sum(B241:B264)),"")</f>
        <v/>
      </c>
      <c r="L264" s="17" t="str">
        <f t="shared" si="241"/>
        <v/>
      </c>
      <c r="M264" s="17" t="str">
        <f t="shared" si="241"/>
        <v/>
      </c>
      <c r="N264" s="17" t="str">
        <f t="shared" si="241"/>
        <v/>
      </c>
      <c r="O264" s="17" t="str">
        <f t="shared" si="241"/>
        <v/>
      </c>
      <c r="P264" s="17" t="str">
        <f t="shared" si="241"/>
        <v/>
      </c>
      <c r="Q264" s="17" t="str">
        <f t="shared" si="241"/>
        <v/>
      </c>
      <c r="R264" s="15"/>
      <c r="S264" s="15"/>
      <c r="T264" s="15"/>
      <c r="U264" s="15"/>
      <c r="V264" s="15"/>
      <c r="W264" s="15"/>
    </row>
    <row r="265">
      <c r="A265" s="14" t="s">
        <v>320</v>
      </c>
      <c r="B265" s="14">
        <v>0.0</v>
      </c>
      <c r="C265" s="14">
        <v>0.0</v>
      </c>
      <c r="D265" s="14">
        <v>0.0</v>
      </c>
      <c r="E265" s="14">
        <v>0.0</v>
      </c>
      <c r="F265" s="14">
        <v>24.922</v>
      </c>
      <c r="G265" s="14">
        <v>0.0</v>
      </c>
      <c r="H265" s="14">
        <v>15.768</v>
      </c>
      <c r="J265" s="15" t="str">
        <f t="shared" si="1"/>
        <v>2021W11</v>
      </c>
      <c r="K265" s="17">
        <f t="shared" ref="K265:Q265" si="242">IFERROR(IF(right(left($A265,7),2)=right(left($A266,7),2),"",sum(B242:B265)),"")</f>
        <v>0</v>
      </c>
      <c r="L265" s="17">
        <f t="shared" si="242"/>
        <v>0</v>
      </c>
      <c r="M265" s="17">
        <f t="shared" si="242"/>
        <v>15.244</v>
      </c>
      <c r="N265" s="17">
        <f t="shared" si="242"/>
        <v>0</v>
      </c>
      <c r="O265" s="17">
        <f t="shared" si="242"/>
        <v>351.902</v>
      </c>
      <c r="P265" s="17">
        <f t="shared" si="242"/>
        <v>402.334</v>
      </c>
      <c r="Q265" s="17">
        <f t="shared" si="242"/>
        <v>285.45</v>
      </c>
      <c r="R265" s="18">
        <f>sum(K265:Q265)</f>
        <v>1054.93</v>
      </c>
      <c r="S265" s="15"/>
      <c r="T265" s="15"/>
      <c r="U265" s="15"/>
      <c r="V265" s="15"/>
      <c r="W265" s="15"/>
    </row>
    <row r="266">
      <c r="A266" s="14" t="s">
        <v>321</v>
      </c>
      <c r="B266" s="14">
        <v>0.0</v>
      </c>
      <c r="C266" s="14">
        <v>0.0</v>
      </c>
      <c r="D266" s="14">
        <v>0.0</v>
      </c>
      <c r="E266" s="14">
        <v>0.0</v>
      </c>
      <c r="F266" s="14">
        <v>12.134</v>
      </c>
      <c r="G266" s="14">
        <v>0.0</v>
      </c>
      <c r="H266" s="14">
        <v>23.636000000000003</v>
      </c>
      <c r="J266" s="15" t="str">
        <f t="shared" si="1"/>
        <v/>
      </c>
      <c r="K266" s="17" t="str">
        <f t="shared" ref="K266:Q266" si="243">IFERROR(IF(right(left($A266,7),2)=right(left($A267,7),2),"",sum(B243:B266)),"")</f>
        <v/>
      </c>
      <c r="L266" s="17" t="str">
        <f t="shared" si="243"/>
        <v/>
      </c>
      <c r="M266" s="17" t="str">
        <f t="shared" si="243"/>
        <v/>
      </c>
      <c r="N266" s="17" t="str">
        <f t="shared" si="243"/>
        <v/>
      </c>
      <c r="O266" s="17" t="str">
        <f t="shared" si="243"/>
        <v/>
      </c>
      <c r="P266" s="17" t="str">
        <f t="shared" si="243"/>
        <v/>
      </c>
      <c r="Q266" s="17" t="str">
        <f t="shared" si="243"/>
        <v/>
      </c>
      <c r="R266" s="15"/>
      <c r="S266" s="15"/>
      <c r="T266" s="15"/>
      <c r="U266" s="15"/>
      <c r="V266" s="15"/>
      <c r="W266" s="15"/>
    </row>
    <row r="267">
      <c r="A267" s="14" t="s">
        <v>322</v>
      </c>
      <c r="B267" s="14">
        <v>0.0</v>
      </c>
      <c r="C267" s="14">
        <v>0.0</v>
      </c>
      <c r="D267" s="14">
        <v>0.0</v>
      </c>
      <c r="E267" s="14">
        <v>0.0</v>
      </c>
      <c r="F267" s="14">
        <v>11.252</v>
      </c>
      <c r="G267" s="14">
        <v>0.0</v>
      </c>
      <c r="H267" s="14">
        <v>20.578</v>
      </c>
      <c r="J267" s="15" t="str">
        <f t="shared" si="1"/>
        <v/>
      </c>
      <c r="K267" s="17" t="str">
        <f t="shared" ref="K267:Q267" si="244">IFERROR(IF(right(left($A267,7),2)=right(left($A268,7),2),"",sum(B244:B267)),"")</f>
        <v/>
      </c>
      <c r="L267" s="17" t="str">
        <f t="shared" si="244"/>
        <v/>
      </c>
      <c r="M267" s="17" t="str">
        <f t="shared" si="244"/>
        <v/>
      </c>
      <c r="N267" s="17" t="str">
        <f t="shared" si="244"/>
        <v/>
      </c>
      <c r="O267" s="17" t="str">
        <f t="shared" si="244"/>
        <v/>
      </c>
      <c r="P267" s="17" t="str">
        <f t="shared" si="244"/>
        <v/>
      </c>
      <c r="Q267" s="17" t="str">
        <f t="shared" si="244"/>
        <v/>
      </c>
      <c r="R267" s="15"/>
      <c r="S267" s="15"/>
      <c r="T267" s="15"/>
      <c r="U267" s="15"/>
      <c r="V267" s="15"/>
      <c r="W267" s="15"/>
    </row>
    <row r="268">
      <c r="A268" s="14" t="s">
        <v>323</v>
      </c>
      <c r="B268" s="14">
        <v>0.0</v>
      </c>
      <c r="C268" s="14">
        <v>0.0</v>
      </c>
      <c r="D268" s="14">
        <v>0.0</v>
      </c>
      <c r="E268" s="14">
        <v>0.0</v>
      </c>
      <c r="F268" s="14">
        <v>10.858</v>
      </c>
      <c r="G268" s="14">
        <v>0.0</v>
      </c>
      <c r="H268" s="14">
        <v>19.272000000000002</v>
      </c>
      <c r="J268" s="15" t="str">
        <f t="shared" si="1"/>
        <v/>
      </c>
      <c r="K268" s="17" t="str">
        <f t="shared" ref="K268:Q268" si="245">IFERROR(IF(right(left($A268,7),2)=right(left($A269,7),2),"",sum(B245:B268)),"")</f>
        <v/>
      </c>
      <c r="L268" s="17" t="str">
        <f t="shared" si="245"/>
        <v/>
      </c>
      <c r="M268" s="17" t="str">
        <f t="shared" si="245"/>
        <v/>
      </c>
      <c r="N268" s="17" t="str">
        <f t="shared" si="245"/>
        <v/>
      </c>
      <c r="O268" s="17" t="str">
        <f t="shared" si="245"/>
        <v/>
      </c>
      <c r="P268" s="17" t="str">
        <f t="shared" si="245"/>
        <v/>
      </c>
      <c r="Q268" s="17" t="str">
        <f t="shared" si="245"/>
        <v/>
      </c>
      <c r="R268" s="15"/>
      <c r="S268" s="15"/>
      <c r="T268" s="15"/>
      <c r="U268" s="15"/>
      <c r="V268" s="15"/>
      <c r="W268" s="15"/>
    </row>
    <row r="269">
      <c r="A269" s="14" t="s">
        <v>324</v>
      </c>
      <c r="B269" s="14">
        <v>0.0</v>
      </c>
      <c r="C269" s="14">
        <v>0.0</v>
      </c>
      <c r="D269" s="14">
        <v>0.0</v>
      </c>
      <c r="E269" s="14">
        <v>0.0</v>
      </c>
      <c r="F269" s="14">
        <v>9.178</v>
      </c>
      <c r="G269" s="14">
        <v>0.0</v>
      </c>
      <c r="H269" s="14">
        <v>20.132</v>
      </c>
      <c r="J269" s="15" t="str">
        <f t="shared" si="1"/>
        <v/>
      </c>
      <c r="K269" s="17" t="str">
        <f t="shared" ref="K269:Q269" si="246">IFERROR(IF(right(left($A269,7),2)=right(left($A270,7),2),"",sum(B246:B269)),"")</f>
        <v/>
      </c>
      <c r="L269" s="17" t="str">
        <f t="shared" si="246"/>
        <v/>
      </c>
      <c r="M269" s="17" t="str">
        <f t="shared" si="246"/>
        <v/>
      </c>
      <c r="N269" s="17" t="str">
        <f t="shared" si="246"/>
        <v/>
      </c>
      <c r="O269" s="17" t="str">
        <f t="shared" si="246"/>
        <v/>
      </c>
      <c r="P269" s="17" t="str">
        <f t="shared" si="246"/>
        <v/>
      </c>
      <c r="Q269" s="17" t="str">
        <f t="shared" si="246"/>
        <v/>
      </c>
      <c r="R269" s="15"/>
      <c r="S269" s="15"/>
      <c r="T269" s="15"/>
      <c r="U269" s="15"/>
      <c r="V269" s="15"/>
      <c r="W269" s="15"/>
    </row>
    <row r="270">
      <c r="A270" s="14" t="s">
        <v>325</v>
      </c>
      <c r="B270" s="14">
        <v>0.0</v>
      </c>
      <c r="C270" s="14">
        <v>0.0</v>
      </c>
      <c r="D270" s="14">
        <v>0.0</v>
      </c>
      <c r="E270" s="14">
        <v>0.0</v>
      </c>
      <c r="F270" s="14">
        <v>9.046</v>
      </c>
      <c r="G270" s="14">
        <v>0.0</v>
      </c>
      <c r="H270" s="14">
        <v>20.164</v>
      </c>
      <c r="J270" s="15" t="str">
        <f t="shared" si="1"/>
        <v/>
      </c>
      <c r="K270" s="17" t="str">
        <f t="shared" ref="K270:Q270" si="247">IFERROR(IF(right(left($A270,7),2)=right(left($A271,7),2),"",sum(B247:B270)),"")</f>
        <v/>
      </c>
      <c r="L270" s="17" t="str">
        <f t="shared" si="247"/>
        <v/>
      </c>
      <c r="M270" s="17" t="str">
        <f t="shared" si="247"/>
        <v/>
      </c>
      <c r="N270" s="17" t="str">
        <f t="shared" si="247"/>
        <v/>
      </c>
      <c r="O270" s="17" t="str">
        <f t="shared" si="247"/>
        <v/>
      </c>
      <c r="P270" s="17" t="str">
        <f t="shared" si="247"/>
        <v/>
      </c>
      <c r="Q270" s="17" t="str">
        <f t="shared" si="247"/>
        <v/>
      </c>
      <c r="R270" s="15"/>
      <c r="S270" s="15"/>
      <c r="T270" s="15"/>
      <c r="U270" s="15"/>
      <c r="V270" s="15"/>
      <c r="W270" s="15"/>
    </row>
    <row r="271">
      <c r="A271" s="14" t="s">
        <v>326</v>
      </c>
      <c r="B271" s="14">
        <v>0.0</v>
      </c>
      <c r="C271" s="14">
        <v>0.0</v>
      </c>
      <c r="D271" s="14">
        <v>0.0</v>
      </c>
      <c r="E271" s="14">
        <v>0.0</v>
      </c>
      <c r="F271" s="14">
        <v>9.006</v>
      </c>
      <c r="G271" s="14">
        <v>0.0</v>
      </c>
      <c r="H271" s="14">
        <v>21.884</v>
      </c>
      <c r="J271" s="15" t="str">
        <f t="shared" si="1"/>
        <v/>
      </c>
      <c r="K271" s="17" t="str">
        <f t="shared" ref="K271:Q271" si="248">IFERROR(IF(right(left($A271,7),2)=right(left($A272,7),2),"",sum(B248:B271)),"")</f>
        <v/>
      </c>
      <c r="L271" s="17" t="str">
        <f t="shared" si="248"/>
        <v/>
      </c>
      <c r="M271" s="17" t="str">
        <f t="shared" si="248"/>
        <v/>
      </c>
      <c r="N271" s="17" t="str">
        <f t="shared" si="248"/>
        <v/>
      </c>
      <c r="O271" s="17" t="str">
        <f t="shared" si="248"/>
        <v/>
      </c>
      <c r="P271" s="17" t="str">
        <f t="shared" si="248"/>
        <v/>
      </c>
      <c r="Q271" s="17" t="str">
        <f t="shared" si="248"/>
        <v/>
      </c>
      <c r="R271" s="15"/>
      <c r="S271" s="15"/>
      <c r="T271" s="15"/>
      <c r="U271" s="15"/>
      <c r="V271" s="15"/>
      <c r="W271" s="15"/>
    </row>
    <row r="272">
      <c r="A272" s="14" t="s">
        <v>327</v>
      </c>
      <c r="B272" s="14">
        <v>0.0</v>
      </c>
      <c r="C272" s="14">
        <v>0.0</v>
      </c>
      <c r="D272" s="14">
        <v>0.0</v>
      </c>
      <c r="E272" s="14">
        <v>0.0</v>
      </c>
      <c r="F272" s="14">
        <v>16.328</v>
      </c>
      <c r="G272" s="14">
        <v>0.0</v>
      </c>
      <c r="H272" s="14">
        <v>20.132</v>
      </c>
      <c r="J272" s="15" t="str">
        <f t="shared" si="1"/>
        <v/>
      </c>
      <c r="K272" s="17" t="str">
        <f t="shared" ref="K272:Q272" si="249">IFERROR(IF(right(left($A272,7),2)=right(left($A273,7),2),"",sum(B249:B272)),"")</f>
        <v/>
      </c>
      <c r="L272" s="17" t="str">
        <f t="shared" si="249"/>
        <v/>
      </c>
      <c r="M272" s="17" t="str">
        <f t="shared" si="249"/>
        <v/>
      </c>
      <c r="N272" s="17" t="str">
        <f t="shared" si="249"/>
        <v/>
      </c>
      <c r="O272" s="17" t="str">
        <f t="shared" si="249"/>
        <v/>
      </c>
      <c r="P272" s="17" t="str">
        <f t="shared" si="249"/>
        <v/>
      </c>
      <c r="Q272" s="17" t="str">
        <f t="shared" si="249"/>
        <v/>
      </c>
      <c r="R272" s="15"/>
      <c r="S272" s="15"/>
      <c r="T272" s="15"/>
      <c r="U272" s="15"/>
      <c r="V272" s="15"/>
      <c r="W272" s="15"/>
    </row>
    <row r="273">
      <c r="A273" s="14" t="s">
        <v>328</v>
      </c>
      <c r="B273" s="14">
        <v>0.0</v>
      </c>
      <c r="C273" s="14">
        <v>0.0</v>
      </c>
      <c r="D273" s="14">
        <v>0.0</v>
      </c>
      <c r="E273" s="14">
        <v>0.0</v>
      </c>
      <c r="F273" s="14">
        <v>4.051</v>
      </c>
      <c r="G273" s="14">
        <v>21.217</v>
      </c>
      <c r="H273" s="14">
        <v>20.132</v>
      </c>
      <c r="J273" s="15" t="str">
        <f t="shared" si="1"/>
        <v/>
      </c>
      <c r="K273" s="17" t="str">
        <f t="shared" ref="K273:Q273" si="250">IFERROR(IF(right(left($A273,7),2)=right(left($A274,7),2),"",sum(B250:B273)),"")</f>
        <v/>
      </c>
      <c r="L273" s="17" t="str">
        <f t="shared" si="250"/>
        <v/>
      </c>
      <c r="M273" s="17" t="str">
        <f t="shared" si="250"/>
        <v/>
      </c>
      <c r="N273" s="17" t="str">
        <f t="shared" si="250"/>
        <v/>
      </c>
      <c r="O273" s="17" t="str">
        <f t="shared" si="250"/>
        <v/>
      </c>
      <c r="P273" s="17" t="str">
        <f t="shared" si="250"/>
        <v/>
      </c>
      <c r="Q273" s="17" t="str">
        <f t="shared" si="250"/>
        <v/>
      </c>
      <c r="R273" s="15"/>
      <c r="S273" s="15"/>
      <c r="T273" s="15"/>
      <c r="U273" s="15"/>
      <c r="V273" s="15"/>
      <c r="W273" s="15"/>
    </row>
    <row r="274">
      <c r="A274" s="14" t="s">
        <v>329</v>
      </c>
      <c r="B274" s="14">
        <v>0.0</v>
      </c>
      <c r="C274" s="14">
        <v>0.0</v>
      </c>
      <c r="D274" s="14">
        <v>0.0</v>
      </c>
      <c r="E274" s="14">
        <v>0.0</v>
      </c>
      <c r="F274" s="14">
        <v>0.0</v>
      </c>
      <c r="G274" s="14">
        <v>34.484</v>
      </c>
      <c r="H274" s="14">
        <v>18.056</v>
      </c>
      <c r="J274" s="15" t="str">
        <f t="shared" si="1"/>
        <v/>
      </c>
      <c r="K274" s="17" t="str">
        <f t="shared" ref="K274:Q274" si="251">IFERROR(IF(right(left($A274,7),2)=right(left($A275,7),2),"",sum(B251:B274)),"")</f>
        <v/>
      </c>
      <c r="L274" s="17" t="str">
        <f t="shared" si="251"/>
        <v/>
      </c>
      <c r="M274" s="17" t="str">
        <f t="shared" si="251"/>
        <v/>
      </c>
      <c r="N274" s="17" t="str">
        <f t="shared" si="251"/>
        <v/>
      </c>
      <c r="O274" s="17" t="str">
        <f t="shared" si="251"/>
        <v/>
      </c>
      <c r="P274" s="17" t="str">
        <f t="shared" si="251"/>
        <v/>
      </c>
      <c r="Q274" s="17" t="str">
        <f t="shared" si="251"/>
        <v/>
      </c>
      <c r="R274" s="15"/>
      <c r="S274" s="15"/>
      <c r="T274" s="15"/>
      <c r="U274" s="15"/>
      <c r="V274" s="15"/>
      <c r="W274" s="15"/>
    </row>
    <row r="275">
      <c r="A275" s="14" t="s">
        <v>330</v>
      </c>
      <c r="B275" s="14">
        <v>0.0</v>
      </c>
      <c r="C275" s="14">
        <v>0.0</v>
      </c>
      <c r="D275" s="14">
        <v>0.0</v>
      </c>
      <c r="E275" s="14">
        <v>0.0</v>
      </c>
      <c r="F275" s="14">
        <v>0.0</v>
      </c>
      <c r="G275" s="14">
        <v>36.58</v>
      </c>
      <c r="H275" s="14">
        <v>18.41</v>
      </c>
      <c r="J275" s="15" t="str">
        <f t="shared" si="1"/>
        <v/>
      </c>
      <c r="K275" s="17" t="str">
        <f t="shared" ref="K275:Q275" si="252">IFERROR(IF(right(left($A275,7),2)=right(left($A276,7),2),"",sum(B252:B275)),"")</f>
        <v/>
      </c>
      <c r="L275" s="17" t="str">
        <f t="shared" si="252"/>
        <v/>
      </c>
      <c r="M275" s="17" t="str">
        <f t="shared" si="252"/>
        <v/>
      </c>
      <c r="N275" s="17" t="str">
        <f t="shared" si="252"/>
        <v/>
      </c>
      <c r="O275" s="17" t="str">
        <f t="shared" si="252"/>
        <v/>
      </c>
      <c r="P275" s="17" t="str">
        <f t="shared" si="252"/>
        <v/>
      </c>
      <c r="Q275" s="17" t="str">
        <f t="shared" si="252"/>
        <v/>
      </c>
      <c r="R275" s="15"/>
      <c r="S275" s="15"/>
      <c r="T275" s="15"/>
      <c r="U275" s="15"/>
      <c r="V275" s="15"/>
      <c r="W275" s="15"/>
    </row>
    <row r="276">
      <c r="A276" s="14" t="s">
        <v>331</v>
      </c>
      <c r="B276" s="14">
        <v>0.0</v>
      </c>
      <c r="C276" s="14">
        <v>0.0</v>
      </c>
      <c r="D276" s="14">
        <v>0.0</v>
      </c>
      <c r="E276" s="14">
        <v>0.0</v>
      </c>
      <c r="F276" s="14">
        <v>0.0</v>
      </c>
      <c r="G276" s="14">
        <v>38.44</v>
      </c>
      <c r="H276" s="14">
        <v>17.42</v>
      </c>
      <c r="J276" s="15" t="str">
        <f t="shared" si="1"/>
        <v/>
      </c>
      <c r="K276" s="17" t="str">
        <f t="shared" ref="K276:Q276" si="253">IFERROR(IF(right(left($A276,7),2)=right(left($A277,7),2),"",sum(B253:B276)),"")</f>
        <v/>
      </c>
      <c r="L276" s="17" t="str">
        <f t="shared" si="253"/>
        <v/>
      </c>
      <c r="M276" s="17" t="str">
        <f t="shared" si="253"/>
        <v/>
      </c>
      <c r="N276" s="17" t="str">
        <f t="shared" si="253"/>
        <v/>
      </c>
      <c r="O276" s="17" t="str">
        <f t="shared" si="253"/>
        <v/>
      </c>
      <c r="P276" s="17" t="str">
        <f t="shared" si="253"/>
        <v/>
      </c>
      <c r="Q276" s="17" t="str">
        <f t="shared" si="253"/>
        <v/>
      </c>
      <c r="R276" s="15"/>
      <c r="S276" s="15"/>
      <c r="T276" s="15"/>
      <c r="U276" s="15"/>
      <c r="V276" s="15"/>
      <c r="W276" s="15"/>
    </row>
    <row r="277">
      <c r="A277" s="14" t="s">
        <v>332</v>
      </c>
      <c r="B277" s="14">
        <v>0.0</v>
      </c>
      <c r="C277" s="14">
        <v>0.0</v>
      </c>
      <c r="D277" s="14">
        <v>0.0</v>
      </c>
      <c r="E277" s="14">
        <v>0.0</v>
      </c>
      <c r="F277" s="14">
        <v>0.0</v>
      </c>
      <c r="G277" s="14">
        <v>28.358</v>
      </c>
      <c r="H277" s="14">
        <v>26.082</v>
      </c>
      <c r="J277" s="15" t="str">
        <f t="shared" si="1"/>
        <v/>
      </c>
      <c r="K277" s="17" t="str">
        <f t="shared" ref="K277:Q277" si="254">IFERROR(IF(right(left($A277,7),2)=right(left($A278,7),2),"",sum(B254:B277)),"")</f>
        <v/>
      </c>
      <c r="L277" s="17" t="str">
        <f t="shared" si="254"/>
        <v/>
      </c>
      <c r="M277" s="17" t="str">
        <f t="shared" si="254"/>
        <v/>
      </c>
      <c r="N277" s="17" t="str">
        <f t="shared" si="254"/>
        <v/>
      </c>
      <c r="O277" s="17" t="str">
        <f t="shared" si="254"/>
        <v/>
      </c>
      <c r="P277" s="17" t="str">
        <f t="shared" si="254"/>
        <v/>
      </c>
      <c r="Q277" s="17" t="str">
        <f t="shared" si="254"/>
        <v/>
      </c>
      <c r="R277" s="15"/>
      <c r="S277" s="15"/>
      <c r="T277" s="15"/>
      <c r="U277" s="15"/>
      <c r="V277" s="15"/>
      <c r="W277" s="15"/>
    </row>
    <row r="278">
      <c r="A278" s="14" t="s">
        <v>333</v>
      </c>
      <c r="B278" s="14">
        <v>0.0</v>
      </c>
      <c r="C278" s="14">
        <v>0.0</v>
      </c>
      <c r="D278" s="14">
        <v>0.0</v>
      </c>
      <c r="E278" s="14">
        <v>0.0</v>
      </c>
      <c r="F278" s="14">
        <v>0.0</v>
      </c>
      <c r="G278" s="14">
        <v>24.052</v>
      </c>
      <c r="H278" s="14">
        <v>28.478</v>
      </c>
      <c r="J278" s="15" t="str">
        <f t="shared" si="1"/>
        <v/>
      </c>
      <c r="K278" s="17" t="str">
        <f t="shared" ref="K278:Q278" si="255">IFERROR(IF(right(left($A278,7),2)=right(left($A279,7),2),"",sum(B255:B278)),"")</f>
        <v/>
      </c>
      <c r="L278" s="17" t="str">
        <f t="shared" si="255"/>
        <v/>
      </c>
      <c r="M278" s="17" t="str">
        <f t="shared" si="255"/>
        <v/>
      </c>
      <c r="N278" s="17" t="str">
        <f t="shared" si="255"/>
        <v/>
      </c>
      <c r="O278" s="17" t="str">
        <f t="shared" si="255"/>
        <v/>
      </c>
      <c r="P278" s="17" t="str">
        <f t="shared" si="255"/>
        <v/>
      </c>
      <c r="Q278" s="17" t="str">
        <f t="shared" si="255"/>
        <v/>
      </c>
      <c r="R278" s="15"/>
      <c r="S278" s="15"/>
      <c r="T278" s="15"/>
      <c r="U278" s="15"/>
      <c r="V278" s="15"/>
      <c r="W278" s="15"/>
    </row>
    <row r="279">
      <c r="A279" s="14" t="s">
        <v>334</v>
      </c>
      <c r="B279" s="14">
        <v>0.0</v>
      </c>
      <c r="C279" s="14">
        <v>0.0</v>
      </c>
      <c r="D279" s="14">
        <v>0.0</v>
      </c>
      <c r="E279" s="14">
        <v>0.0</v>
      </c>
      <c r="F279" s="14">
        <v>0.0</v>
      </c>
      <c r="G279" s="14">
        <v>21.092</v>
      </c>
      <c r="H279" s="14">
        <v>29.808</v>
      </c>
      <c r="J279" s="15" t="str">
        <f t="shared" si="1"/>
        <v/>
      </c>
      <c r="K279" s="17" t="str">
        <f t="shared" ref="K279:Q279" si="256">IFERROR(IF(right(left($A279,7),2)=right(left($A280,7),2),"",sum(B256:B279)),"")</f>
        <v/>
      </c>
      <c r="L279" s="17" t="str">
        <f t="shared" si="256"/>
        <v/>
      </c>
      <c r="M279" s="17" t="str">
        <f t="shared" si="256"/>
        <v/>
      </c>
      <c r="N279" s="17" t="str">
        <f t="shared" si="256"/>
        <v/>
      </c>
      <c r="O279" s="17" t="str">
        <f t="shared" si="256"/>
        <v/>
      </c>
      <c r="P279" s="17" t="str">
        <f t="shared" si="256"/>
        <v/>
      </c>
      <c r="Q279" s="17" t="str">
        <f t="shared" si="256"/>
        <v/>
      </c>
      <c r="R279" s="15"/>
      <c r="S279" s="15"/>
      <c r="T279" s="15"/>
      <c r="U279" s="15"/>
      <c r="V279" s="15"/>
      <c r="W279" s="15"/>
    </row>
    <row r="280">
      <c r="A280" s="14" t="s">
        <v>335</v>
      </c>
      <c r="B280" s="14">
        <v>0.0</v>
      </c>
      <c r="C280" s="14">
        <v>0.0</v>
      </c>
      <c r="D280" s="14">
        <v>0.0</v>
      </c>
      <c r="E280" s="14">
        <v>0.0</v>
      </c>
      <c r="F280" s="14">
        <v>0.0</v>
      </c>
      <c r="G280" s="14">
        <v>42.434</v>
      </c>
      <c r="H280" s="14">
        <v>5.626</v>
      </c>
      <c r="J280" s="15" t="str">
        <f t="shared" si="1"/>
        <v/>
      </c>
      <c r="K280" s="17" t="str">
        <f t="shared" ref="K280:Q280" si="257">IFERROR(IF(right(left($A280,7),2)=right(left($A281,7),2),"",sum(B257:B280)),"")</f>
        <v/>
      </c>
      <c r="L280" s="17" t="str">
        <f t="shared" si="257"/>
        <v/>
      </c>
      <c r="M280" s="17" t="str">
        <f t="shared" si="257"/>
        <v/>
      </c>
      <c r="N280" s="17" t="str">
        <f t="shared" si="257"/>
        <v/>
      </c>
      <c r="O280" s="17" t="str">
        <f t="shared" si="257"/>
        <v/>
      </c>
      <c r="P280" s="17" t="str">
        <f t="shared" si="257"/>
        <v/>
      </c>
      <c r="Q280" s="17" t="str">
        <f t="shared" si="257"/>
        <v/>
      </c>
      <c r="R280" s="15"/>
      <c r="S280" s="15"/>
      <c r="T280" s="15"/>
      <c r="U280" s="15"/>
      <c r="V280" s="15"/>
      <c r="W280" s="15"/>
    </row>
    <row r="281">
      <c r="A281" s="14" t="s">
        <v>336</v>
      </c>
      <c r="B281" s="14">
        <v>0.0</v>
      </c>
      <c r="C281" s="14">
        <v>0.0</v>
      </c>
      <c r="D281" s="14">
        <v>0.0</v>
      </c>
      <c r="E281" s="14">
        <v>0.0</v>
      </c>
      <c r="F281" s="14">
        <v>0.0</v>
      </c>
      <c r="G281" s="14">
        <v>17.196</v>
      </c>
      <c r="H281" s="14">
        <v>29.394</v>
      </c>
      <c r="J281" s="15" t="str">
        <f t="shared" si="1"/>
        <v/>
      </c>
      <c r="K281" s="17" t="str">
        <f t="shared" ref="K281:Q281" si="258">IFERROR(IF(right(left($A281,7),2)=right(left($A282,7),2),"",sum(B258:B281)),"")</f>
        <v/>
      </c>
      <c r="L281" s="17" t="str">
        <f t="shared" si="258"/>
        <v/>
      </c>
      <c r="M281" s="17" t="str">
        <f t="shared" si="258"/>
        <v/>
      </c>
      <c r="N281" s="17" t="str">
        <f t="shared" si="258"/>
        <v/>
      </c>
      <c r="O281" s="17" t="str">
        <f t="shared" si="258"/>
        <v/>
      </c>
      <c r="P281" s="17" t="str">
        <f t="shared" si="258"/>
        <v/>
      </c>
      <c r="Q281" s="17" t="str">
        <f t="shared" si="258"/>
        <v/>
      </c>
      <c r="R281" s="15"/>
      <c r="S281" s="15"/>
      <c r="T281" s="15"/>
      <c r="U281" s="15"/>
      <c r="V281" s="15"/>
      <c r="W281" s="15"/>
    </row>
    <row r="282">
      <c r="A282" s="14" t="s">
        <v>337</v>
      </c>
      <c r="B282" s="14">
        <v>0.0</v>
      </c>
      <c r="C282" s="14">
        <v>0.0</v>
      </c>
      <c r="D282" s="14">
        <v>0.0</v>
      </c>
      <c r="E282" s="14">
        <v>0.0</v>
      </c>
      <c r="F282" s="14">
        <v>0.0</v>
      </c>
      <c r="G282" s="14">
        <v>30.38</v>
      </c>
      <c r="H282" s="14">
        <v>15.96</v>
      </c>
      <c r="J282" s="15" t="str">
        <f t="shared" si="1"/>
        <v/>
      </c>
      <c r="K282" s="17" t="str">
        <f t="shared" ref="K282:Q282" si="259">IFERROR(IF(right(left($A282,7),2)=right(left($A283,7),2),"",sum(B259:B282)),"")</f>
        <v/>
      </c>
      <c r="L282" s="17" t="str">
        <f t="shared" si="259"/>
        <v/>
      </c>
      <c r="M282" s="17" t="str">
        <f t="shared" si="259"/>
        <v/>
      </c>
      <c r="N282" s="17" t="str">
        <f t="shared" si="259"/>
        <v/>
      </c>
      <c r="O282" s="17" t="str">
        <f t="shared" si="259"/>
        <v/>
      </c>
      <c r="P282" s="17" t="str">
        <f t="shared" si="259"/>
        <v/>
      </c>
      <c r="Q282" s="17" t="str">
        <f t="shared" si="259"/>
        <v/>
      </c>
      <c r="R282" s="15"/>
      <c r="S282" s="15"/>
      <c r="T282" s="15"/>
      <c r="U282" s="15"/>
      <c r="V282" s="15"/>
      <c r="W282" s="15"/>
    </row>
    <row r="283">
      <c r="A283" s="14" t="s">
        <v>338</v>
      </c>
      <c r="B283" s="14">
        <v>0.0</v>
      </c>
      <c r="C283" s="14">
        <v>0.0</v>
      </c>
      <c r="D283" s="14">
        <v>0.0</v>
      </c>
      <c r="E283" s="14">
        <v>0.0</v>
      </c>
      <c r="F283" s="14">
        <v>1.902</v>
      </c>
      <c r="G283" s="14">
        <v>20.546</v>
      </c>
      <c r="H283" s="14">
        <v>24.082</v>
      </c>
      <c r="J283" s="15" t="str">
        <f t="shared" si="1"/>
        <v/>
      </c>
      <c r="K283" s="17" t="str">
        <f t="shared" ref="K283:Q283" si="260">IFERROR(IF(right(left($A283,7),2)=right(left($A284,7),2),"",sum(B260:B283)),"")</f>
        <v/>
      </c>
      <c r="L283" s="17" t="str">
        <f t="shared" si="260"/>
        <v/>
      </c>
      <c r="M283" s="17" t="str">
        <f t="shared" si="260"/>
        <v/>
      </c>
      <c r="N283" s="17" t="str">
        <f t="shared" si="260"/>
        <v/>
      </c>
      <c r="O283" s="17" t="str">
        <f t="shared" si="260"/>
        <v/>
      </c>
      <c r="P283" s="17" t="str">
        <f t="shared" si="260"/>
        <v/>
      </c>
      <c r="Q283" s="17" t="str">
        <f t="shared" si="260"/>
        <v/>
      </c>
      <c r="R283" s="15"/>
      <c r="S283" s="15"/>
      <c r="T283" s="15"/>
      <c r="U283" s="15"/>
      <c r="V283" s="15"/>
      <c r="W283" s="15"/>
    </row>
    <row r="284">
      <c r="A284" s="14" t="s">
        <v>339</v>
      </c>
      <c r="B284" s="14">
        <v>0.0</v>
      </c>
      <c r="C284" s="14">
        <v>0.0</v>
      </c>
      <c r="D284" s="14">
        <v>0.0</v>
      </c>
      <c r="E284" s="14">
        <v>0.0</v>
      </c>
      <c r="F284" s="14">
        <v>24.884</v>
      </c>
      <c r="G284" s="14">
        <v>0.0</v>
      </c>
      <c r="H284" s="14">
        <v>22.776</v>
      </c>
      <c r="J284" s="15" t="str">
        <f t="shared" si="1"/>
        <v/>
      </c>
      <c r="K284" s="17" t="str">
        <f t="shared" ref="K284:Q284" si="261">IFERROR(IF(right(left($A284,7),2)=right(left($A285,7),2),"",sum(B261:B284)),"")</f>
        <v/>
      </c>
      <c r="L284" s="17" t="str">
        <f t="shared" si="261"/>
        <v/>
      </c>
      <c r="M284" s="17" t="str">
        <f t="shared" si="261"/>
        <v/>
      </c>
      <c r="N284" s="17" t="str">
        <f t="shared" si="261"/>
        <v/>
      </c>
      <c r="O284" s="17" t="str">
        <f t="shared" si="261"/>
        <v/>
      </c>
      <c r="P284" s="17" t="str">
        <f t="shared" si="261"/>
        <v/>
      </c>
      <c r="Q284" s="17" t="str">
        <f t="shared" si="261"/>
        <v/>
      </c>
      <c r="R284" s="15"/>
      <c r="S284" s="15"/>
      <c r="T284" s="15"/>
      <c r="U284" s="15"/>
      <c r="V284" s="15"/>
      <c r="W284" s="15"/>
    </row>
    <row r="285">
      <c r="A285" s="14" t="s">
        <v>340</v>
      </c>
      <c r="B285" s="14">
        <v>0.0</v>
      </c>
      <c r="C285" s="14">
        <v>0.0</v>
      </c>
      <c r="D285" s="14">
        <v>0.522</v>
      </c>
      <c r="E285" s="14">
        <v>0.0</v>
      </c>
      <c r="F285" s="14">
        <v>35.0</v>
      </c>
      <c r="G285" s="14">
        <v>0.0</v>
      </c>
      <c r="H285" s="14">
        <v>19.718</v>
      </c>
      <c r="J285" s="15" t="str">
        <f t="shared" si="1"/>
        <v/>
      </c>
      <c r="K285" s="17" t="str">
        <f t="shared" ref="K285:Q285" si="262">IFERROR(IF(right(left($A285,7),2)=right(left($A286,7),2),"",sum(B262:B285)),"")</f>
        <v/>
      </c>
      <c r="L285" s="17" t="str">
        <f t="shared" si="262"/>
        <v/>
      </c>
      <c r="M285" s="17" t="str">
        <f t="shared" si="262"/>
        <v/>
      </c>
      <c r="N285" s="17" t="str">
        <f t="shared" si="262"/>
        <v/>
      </c>
      <c r="O285" s="17" t="str">
        <f t="shared" si="262"/>
        <v/>
      </c>
      <c r="P285" s="17" t="str">
        <f t="shared" si="262"/>
        <v/>
      </c>
      <c r="Q285" s="17" t="str">
        <f t="shared" si="262"/>
        <v/>
      </c>
      <c r="R285" s="15"/>
      <c r="S285" s="15"/>
      <c r="T285" s="15"/>
      <c r="U285" s="15"/>
      <c r="V285" s="15"/>
      <c r="W285" s="15"/>
    </row>
    <row r="286">
      <c r="A286" s="14" t="s">
        <v>341</v>
      </c>
      <c r="B286" s="14">
        <v>0.0</v>
      </c>
      <c r="C286" s="14">
        <v>0.0</v>
      </c>
      <c r="D286" s="14">
        <v>3.678</v>
      </c>
      <c r="E286" s="14">
        <v>0.0</v>
      </c>
      <c r="F286" s="14">
        <v>35.0</v>
      </c>
      <c r="G286" s="14">
        <v>0.0</v>
      </c>
      <c r="H286" s="14">
        <v>20.132</v>
      </c>
      <c r="J286" s="15" t="str">
        <f t="shared" si="1"/>
        <v/>
      </c>
      <c r="K286" s="17" t="str">
        <f t="shared" ref="K286:Q286" si="263">IFERROR(IF(right(left($A286,7),2)=right(left($A287,7),2),"",sum(B263:B286)),"")</f>
        <v/>
      </c>
      <c r="L286" s="17" t="str">
        <f t="shared" si="263"/>
        <v/>
      </c>
      <c r="M286" s="17" t="str">
        <f t="shared" si="263"/>
        <v/>
      </c>
      <c r="N286" s="17" t="str">
        <f t="shared" si="263"/>
        <v/>
      </c>
      <c r="O286" s="17" t="str">
        <f t="shared" si="263"/>
        <v/>
      </c>
      <c r="P286" s="17" t="str">
        <f t="shared" si="263"/>
        <v/>
      </c>
      <c r="Q286" s="17" t="str">
        <f t="shared" si="263"/>
        <v/>
      </c>
      <c r="R286" s="15"/>
      <c r="S286" s="15"/>
      <c r="T286" s="15"/>
      <c r="U286" s="15"/>
      <c r="V286" s="15"/>
      <c r="W286" s="15"/>
    </row>
    <row r="287">
      <c r="A287" s="14" t="s">
        <v>342</v>
      </c>
      <c r="B287" s="14">
        <v>0.0</v>
      </c>
      <c r="C287" s="14">
        <v>0.0</v>
      </c>
      <c r="D287" s="14">
        <v>1.092</v>
      </c>
      <c r="E287" s="14">
        <v>0.0</v>
      </c>
      <c r="F287" s="14">
        <v>35.0</v>
      </c>
      <c r="G287" s="14">
        <v>0.0</v>
      </c>
      <c r="H287" s="14">
        <v>19.718</v>
      </c>
      <c r="J287" s="15" t="str">
        <f t="shared" si="1"/>
        <v/>
      </c>
      <c r="K287" s="17" t="str">
        <f t="shared" ref="K287:Q287" si="264">IFERROR(IF(right(left($A287,7),2)=right(left($A288,7),2),"",sum(B264:B287)),"")</f>
        <v/>
      </c>
      <c r="L287" s="17" t="str">
        <f t="shared" si="264"/>
        <v/>
      </c>
      <c r="M287" s="17" t="str">
        <f t="shared" si="264"/>
        <v/>
      </c>
      <c r="N287" s="17" t="str">
        <f t="shared" si="264"/>
        <v/>
      </c>
      <c r="O287" s="17" t="str">
        <f t="shared" si="264"/>
        <v/>
      </c>
      <c r="P287" s="17" t="str">
        <f t="shared" si="264"/>
        <v/>
      </c>
      <c r="Q287" s="17" t="str">
        <f t="shared" si="264"/>
        <v/>
      </c>
      <c r="R287" s="15"/>
      <c r="S287" s="15"/>
      <c r="T287" s="15"/>
      <c r="U287" s="15"/>
      <c r="V287" s="15"/>
      <c r="W287" s="15"/>
    </row>
    <row r="288">
      <c r="A288" s="14" t="s">
        <v>343</v>
      </c>
      <c r="B288" s="14">
        <v>0.0</v>
      </c>
      <c r="C288" s="14">
        <v>0.0</v>
      </c>
      <c r="D288" s="14">
        <v>0.0</v>
      </c>
      <c r="E288" s="14">
        <v>0.0</v>
      </c>
      <c r="F288" s="14">
        <v>29.192</v>
      </c>
      <c r="G288" s="14">
        <v>0.0</v>
      </c>
      <c r="H288" s="14">
        <v>19.718</v>
      </c>
      <c r="J288" s="15" t="str">
        <f t="shared" si="1"/>
        <v/>
      </c>
      <c r="K288" s="17" t="str">
        <f t="shared" ref="K288:Q288" si="265">IFERROR(IF(right(left($A288,7),2)=right(left($A289,7),2),"",sum(B265:B288)),"")</f>
        <v/>
      </c>
      <c r="L288" s="17" t="str">
        <f t="shared" si="265"/>
        <v/>
      </c>
      <c r="M288" s="17" t="str">
        <f t="shared" si="265"/>
        <v/>
      </c>
      <c r="N288" s="17" t="str">
        <f t="shared" si="265"/>
        <v/>
      </c>
      <c r="O288" s="17" t="str">
        <f t="shared" si="265"/>
        <v/>
      </c>
      <c r="P288" s="17" t="str">
        <f t="shared" si="265"/>
        <v/>
      </c>
      <c r="Q288" s="17" t="str">
        <f t="shared" si="265"/>
        <v/>
      </c>
      <c r="R288" s="15"/>
      <c r="S288" s="15"/>
      <c r="T288" s="15"/>
      <c r="U288" s="15"/>
      <c r="V288" s="15"/>
      <c r="W288" s="15"/>
    </row>
    <row r="289">
      <c r="A289" s="14" t="s">
        <v>344</v>
      </c>
      <c r="B289" s="14">
        <v>0.0</v>
      </c>
      <c r="C289" s="14">
        <v>0.0</v>
      </c>
      <c r="D289" s="14">
        <v>0.0</v>
      </c>
      <c r="E289" s="14">
        <v>0.0</v>
      </c>
      <c r="F289" s="14">
        <v>20.406</v>
      </c>
      <c r="G289" s="14">
        <v>0.0</v>
      </c>
      <c r="H289" s="14">
        <v>21.024</v>
      </c>
      <c r="J289" s="15" t="str">
        <f t="shared" si="1"/>
        <v>2021W12</v>
      </c>
      <c r="K289" s="17">
        <f t="shared" ref="K289:Q289" si="266">IFERROR(IF(right(left($A289,7),2)=right(left($A290,7),2),"",sum(B266:B289)),"")</f>
        <v>0</v>
      </c>
      <c r="L289" s="17">
        <f t="shared" si="266"/>
        <v>0</v>
      </c>
      <c r="M289" s="17">
        <f t="shared" si="266"/>
        <v>5.292</v>
      </c>
      <c r="N289" s="17">
        <f t="shared" si="266"/>
        <v>0</v>
      </c>
      <c r="O289" s="17">
        <f t="shared" si="266"/>
        <v>263.237</v>
      </c>
      <c r="P289" s="17">
        <f t="shared" si="266"/>
        <v>314.779</v>
      </c>
      <c r="Q289" s="17">
        <f t="shared" si="266"/>
        <v>502.332</v>
      </c>
      <c r="R289" s="18">
        <f>sum(K289:Q289)</f>
        <v>1085.64</v>
      </c>
      <c r="S289" s="15"/>
      <c r="T289" s="15"/>
      <c r="U289" s="15"/>
      <c r="V289" s="15"/>
      <c r="W289" s="15"/>
    </row>
    <row r="290">
      <c r="A290" s="14" t="s">
        <v>345</v>
      </c>
      <c r="B290" s="14">
        <v>0.0</v>
      </c>
      <c r="C290" s="14">
        <v>0.0</v>
      </c>
      <c r="D290" s="14">
        <v>0.0</v>
      </c>
      <c r="E290" s="14">
        <v>0.0</v>
      </c>
      <c r="F290" s="14">
        <v>31.512</v>
      </c>
      <c r="G290" s="14">
        <v>0.0</v>
      </c>
      <c r="H290" s="14">
        <v>3.918</v>
      </c>
      <c r="J290" s="15" t="str">
        <f t="shared" si="1"/>
        <v/>
      </c>
      <c r="K290" s="17" t="str">
        <f t="shared" ref="K290:Q290" si="267">IFERROR(IF(right(left($A290,7),2)=right(left($A291,7),2),"",sum(B267:B290)),"")</f>
        <v/>
      </c>
      <c r="L290" s="17" t="str">
        <f t="shared" si="267"/>
        <v/>
      </c>
      <c r="M290" s="17" t="str">
        <f t="shared" si="267"/>
        <v/>
      </c>
      <c r="N290" s="17" t="str">
        <f t="shared" si="267"/>
        <v/>
      </c>
      <c r="O290" s="17" t="str">
        <f t="shared" si="267"/>
        <v/>
      </c>
      <c r="P290" s="17" t="str">
        <f t="shared" si="267"/>
        <v/>
      </c>
      <c r="Q290" s="17" t="str">
        <f t="shared" si="267"/>
        <v/>
      </c>
      <c r="R290" s="15"/>
      <c r="S290" s="15"/>
      <c r="T290" s="15"/>
      <c r="U290" s="15"/>
      <c r="V290" s="15"/>
      <c r="W290" s="15"/>
    </row>
    <row r="291">
      <c r="A291" s="14" t="s">
        <v>346</v>
      </c>
      <c r="B291" s="14">
        <v>0.0</v>
      </c>
      <c r="C291" s="14">
        <v>0.0</v>
      </c>
      <c r="D291" s="14">
        <v>0.0</v>
      </c>
      <c r="E291" s="14">
        <v>0.0</v>
      </c>
      <c r="F291" s="14">
        <v>23.24</v>
      </c>
      <c r="G291" s="14">
        <v>0.0</v>
      </c>
      <c r="H291" s="14">
        <v>8.76</v>
      </c>
      <c r="J291" s="15" t="str">
        <f t="shared" si="1"/>
        <v/>
      </c>
      <c r="K291" s="17" t="str">
        <f t="shared" ref="K291:Q291" si="268">IFERROR(IF(right(left($A291,7),2)=right(left($A292,7),2),"",sum(B268:B291)),"")</f>
        <v/>
      </c>
      <c r="L291" s="17" t="str">
        <f t="shared" si="268"/>
        <v/>
      </c>
      <c r="M291" s="17" t="str">
        <f t="shared" si="268"/>
        <v/>
      </c>
      <c r="N291" s="17" t="str">
        <f t="shared" si="268"/>
        <v/>
      </c>
      <c r="O291" s="17" t="str">
        <f t="shared" si="268"/>
        <v/>
      </c>
      <c r="P291" s="17" t="str">
        <f t="shared" si="268"/>
        <v/>
      </c>
      <c r="Q291" s="17" t="str">
        <f t="shared" si="268"/>
        <v/>
      </c>
      <c r="R291" s="15"/>
      <c r="S291" s="15"/>
      <c r="T291" s="15"/>
      <c r="U291" s="15"/>
      <c r="V291" s="15"/>
      <c r="W291" s="15"/>
    </row>
    <row r="292">
      <c r="A292" s="14" t="s">
        <v>347</v>
      </c>
      <c r="B292" s="14">
        <v>0.0</v>
      </c>
      <c r="C292" s="14">
        <v>0.0</v>
      </c>
      <c r="D292" s="14">
        <v>0.0</v>
      </c>
      <c r="E292" s="14">
        <v>0.0</v>
      </c>
      <c r="F292" s="14">
        <v>18.422</v>
      </c>
      <c r="G292" s="14">
        <v>0.0</v>
      </c>
      <c r="H292" s="14">
        <v>11.818000000000001</v>
      </c>
      <c r="J292" s="15" t="str">
        <f t="shared" si="1"/>
        <v/>
      </c>
      <c r="K292" s="17" t="str">
        <f t="shared" ref="K292:Q292" si="269">IFERROR(IF(right(left($A292,7),2)=right(left($A293,7),2),"",sum(B269:B292)),"")</f>
        <v/>
      </c>
      <c r="L292" s="17" t="str">
        <f t="shared" si="269"/>
        <v/>
      </c>
      <c r="M292" s="17" t="str">
        <f t="shared" si="269"/>
        <v/>
      </c>
      <c r="N292" s="17" t="str">
        <f t="shared" si="269"/>
        <v/>
      </c>
      <c r="O292" s="17" t="str">
        <f t="shared" si="269"/>
        <v/>
      </c>
      <c r="P292" s="17" t="str">
        <f t="shared" si="269"/>
        <v/>
      </c>
      <c r="Q292" s="17" t="str">
        <f t="shared" si="269"/>
        <v/>
      </c>
      <c r="R292" s="15"/>
      <c r="S292" s="15"/>
      <c r="T292" s="15"/>
      <c r="U292" s="15"/>
      <c r="V292" s="15"/>
      <c r="W292" s="15"/>
    </row>
    <row r="293">
      <c r="A293" s="14" t="s">
        <v>348</v>
      </c>
      <c r="B293" s="14">
        <v>0.0</v>
      </c>
      <c r="C293" s="14">
        <v>0.0</v>
      </c>
      <c r="D293" s="14">
        <v>0.0</v>
      </c>
      <c r="E293" s="14">
        <v>0.0</v>
      </c>
      <c r="F293" s="14">
        <v>17.892</v>
      </c>
      <c r="G293" s="14">
        <v>0.0</v>
      </c>
      <c r="H293" s="14">
        <v>11.818000000000001</v>
      </c>
      <c r="J293" s="15" t="str">
        <f t="shared" si="1"/>
        <v/>
      </c>
      <c r="K293" s="17" t="str">
        <f t="shared" ref="K293:Q293" si="270">IFERROR(IF(right(left($A293,7),2)=right(left($A294,7),2),"",sum(B270:B293)),"")</f>
        <v/>
      </c>
      <c r="L293" s="17" t="str">
        <f t="shared" si="270"/>
        <v/>
      </c>
      <c r="M293" s="17" t="str">
        <f t="shared" si="270"/>
        <v/>
      </c>
      <c r="N293" s="17" t="str">
        <f t="shared" si="270"/>
        <v/>
      </c>
      <c r="O293" s="17" t="str">
        <f t="shared" si="270"/>
        <v/>
      </c>
      <c r="P293" s="17" t="str">
        <f t="shared" si="270"/>
        <v/>
      </c>
      <c r="Q293" s="17" t="str">
        <f t="shared" si="270"/>
        <v/>
      </c>
      <c r="R293" s="15"/>
      <c r="S293" s="15"/>
      <c r="T293" s="15"/>
      <c r="U293" s="15"/>
      <c r="V293" s="15"/>
      <c r="W293" s="15"/>
    </row>
    <row r="294">
      <c r="A294" s="14" t="s">
        <v>349</v>
      </c>
      <c r="B294" s="14">
        <v>0.0</v>
      </c>
      <c r="C294" s="14">
        <v>0.0</v>
      </c>
      <c r="D294" s="14">
        <v>0.0</v>
      </c>
      <c r="E294" s="14">
        <v>0.0</v>
      </c>
      <c r="F294" s="14">
        <v>19.358</v>
      </c>
      <c r="G294" s="14">
        <v>0.0</v>
      </c>
      <c r="H294" s="14">
        <v>10.512</v>
      </c>
      <c r="J294" s="15" t="str">
        <f t="shared" si="1"/>
        <v/>
      </c>
      <c r="K294" s="17" t="str">
        <f t="shared" ref="K294:Q294" si="271">IFERROR(IF(right(left($A294,7),2)=right(left($A295,7),2),"",sum(B271:B294)),"")</f>
        <v/>
      </c>
      <c r="L294" s="17" t="str">
        <f t="shared" si="271"/>
        <v/>
      </c>
      <c r="M294" s="17" t="str">
        <f t="shared" si="271"/>
        <v/>
      </c>
      <c r="N294" s="17" t="str">
        <f t="shared" si="271"/>
        <v/>
      </c>
      <c r="O294" s="17" t="str">
        <f t="shared" si="271"/>
        <v/>
      </c>
      <c r="P294" s="17" t="str">
        <f t="shared" si="271"/>
        <v/>
      </c>
      <c r="Q294" s="17" t="str">
        <f t="shared" si="271"/>
        <v/>
      </c>
      <c r="R294" s="15"/>
      <c r="S294" s="15"/>
      <c r="T294" s="15"/>
      <c r="U294" s="15"/>
      <c r="V294" s="15"/>
      <c r="W294" s="15"/>
    </row>
    <row r="295">
      <c r="A295" s="14" t="s">
        <v>350</v>
      </c>
      <c r="B295" s="14">
        <v>0.0</v>
      </c>
      <c r="C295" s="14">
        <v>0.0</v>
      </c>
      <c r="D295" s="14">
        <v>0.0</v>
      </c>
      <c r="E295" s="14">
        <v>0.0</v>
      </c>
      <c r="F295" s="14">
        <v>21.648</v>
      </c>
      <c r="G295" s="14">
        <v>0.0</v>
      </c>
      <c r="H295" s="14">
        <v>10.512</v>
      </c>
      <c r="J295" s="15" t="str">
        <f t="shared" si="1"/>
        <v/>
      </c>
      <c r="K295" s="17" t="str">
        <f t="shared" ref="K295:Q295" si="272">IFERROR(IF(right(left($A295,7),2)=right(left($A296,7),2),"",sum(B272:B295)),"")</f>
        <v/>
      </c>
      <c r="L295" s="17" t="str">
        <f t="shared" si="272"/>
        <v/>
      </c>
      <c r="M295" s="17" t="str">
        <f t="shared" si="272"/>
        <v/>
      </c>
      <c r="N295" s="17" t="str">
        <f t="shared" si="272"/>
        <v/>
      </c>
      <c r="O295" s="17" t="str">
        <f t="shared" si="272"/>
        <v/>
      </c>
      <c r="P295" s="17" t="str">
        <f t="shared" si="272"/>
        <v/>
      </c>
      <c r="Q295" s="17" t="str">
        <f t="shared" si="272"/>
        <v/>
      </c>
      <c r="R295" s="15"/>
      <c r="S295" s="15"/>
      <c r="T295" s="15"/>
      <c r="U295" s="15"/>
      <c r="V295" s="15"/>
      <c r="W295" s="15"/>
    </row>
    <row r="296">
      <c r="A296" s="14" t="s">
        <v>351</v>
      </c>
      <c r="B296" s="14">
        <v>0.0</v>
      </c>
      <c r="C296" s="14">
        <v>0.0</v>
      </c>
      <c r="D296" s="14">
        <v>0.0</v>
      </c>
      <c r="E296" s="14">
        <v>0.0</v>
      </c>
      <c r="F296" s="14">
        <v>22.98</v>
      </c>
      <c r="G296" s="14">
        <v>0.62</v>
      </c>
      <c r="H296" s="14">
        <v>14.430000000000001</v>
      </c>
      <c r="J296" s="15" t="str">
        <f t="shared" si="1"/>
        <v/>
      </c>
      <c r="K296" s="17" t="str">
        <f t="shared" ref="K296:Q296" si="273">IFERROR(IF(right(left($A296,7),2)=right(left($A297,7),2),"",sum(B273:B296)),"")</f>
        <v/>
      </c>
      <c r="L296" s="17" t="str">
        <f t="shared" si="273"/>
        <v/>
      </c>
      <c r="M296" s="17" t="str">
        <f t="shared" si="273"/>
        <v/>
      </c>
      <c r="N296" s="17" t="str">
        <f t="shared" si="273"/>
        <v/>
      </c>
      <c r="O296" s="17" t="str">
        <f t="shared" si="273"/>
        <v/>
      </c>
      <c r="P296" s="17" t="str">
        <f t="shared" si="273"/>
        <v/>
      </c>
      <c r="Q296" s="17" t="str">
        <f t="shared" si="273"/>
        <v/>
      </c>
      <c r="R296" s="15"/>
      <c r="S296" s="15"/>
      <c r="T296" s="15"/>
      <c r="U296" s="15"/>
      <c r="V296" s="15"/>
      <c r="W296" s="15"/>
    </row>
    <row r="297">
      <c r="A297" s="14" t="s">
        <v>352</v>
      </c>
      <c r="B297" s="14">
        <v>0.0</v>
      </c>
      <c r="C297" s="14">
        <v>0.0</v>
      </c>
      <c r="D297" s="14">
        <v>0.0</v>
      </c>
      <c r="E297" s="14">
        <v>0.0</v>
      </c>
      <c r="F297" s="14">
        <v>3.637</v>
      </c>
      <c r="G297" s="14">
        <v>27.205000000000002</v>
      </c>
      <c r="H297" s="14">
        <v>15.768</v>
      </c>
      <c r="J297" s="15" t="str">
        <f t="shared" si="1"/>
        <v/>
      </c>
      <c r="K297" s="17" t="str">
        <f t="shared" ref="K297:Q297" si="274">IFERROR(IF(right(left($A297,7),2)=right(left($A298,7),2),"",sum(B274:B297)),"")</f>
        <v/>
      </c>
      <c r="L297" s="17" t="str">
        <f t="shared" si="274"/>
        <v/>
      </c>
      <c r="M297" s="17" t="str">
        <f t="shared" si="274"/>
        <v/>
      </c>
      <c r="N297" s="17" t="str">
        <f t="shared" si="274"/>
        <v/>
      </c>
      <c r="O297" s="17" t="str">
        <f t="shared" si="274"/>
        <v/>
      </c>
      <c r="P297" s="17" t="str">
        <f t="shared" si="274"/>
        <v/>
      </c>
      <c r="Q297" s="17" t="str">
        <f t="shared" si="274"/>
        <v/>
      </c>
      <c r="R297" s="15"/>
      <c r="S297" s="15"/>
      <c r="T297" s="15"/>
      <c r="U297" s="15"/>
      <c r="V297" s="15"/>
      <c r="W297" s="15"/>
    </row>
    <row r="298">
      <c r="A298" s="14" t="s">
        <v>353</v>
      </c>
      <c r="B298" s="14">
        <v>0.0</v>
      </c>
      <c r="C298" s="14">
        <v>0.0</v>
      </c>
      <c r="D298" s="14">
        <v>0.0</v>
      </c>
      <c r="E298" s="14">
        <v>0.0</v>
      </c>
      <c r="F298" s="14">
        <v>0.0</v>
      </c>
      <c r="G298" s="14">
        <v>37.2</v>
      </c>
      <c r="H298" s="14">
        <v>15.06</v>
      </c>
      <c r="J298" s="15" t="str">
        <f t="shared" si="1"/>
        <v/>
      </c>
      <c r="K298" s="17" t="str">
        <f t="shared" ref="K298:Q298" si="275">IFERROR(IF(right(left($A298,7),2)=right(left($A299,7),2),"",sum(B275:B298)),"")</f>
        <v/>
      </c>
      <c r="L298" s="17" t="str">
        <f t="shared" si="275"/>
        <v/>
      </c>
      <c r="M298" s="17" t="str">
        <f t="shared" si="275"/>
        <v/>
      </c>
      <c r="N298" s="17" t="str">
        <f t="shared" si="275"/>
        <v/>
      </c>
      <c r="O298" s="17" t="str">
        <f t="shared" si="275"/>
        <v/>
      </c>
      <c r="P298" s="17" t="str">
        <f t="shared" si="275"/>
        <v/>
      </c>
      <c r="Q298" s="17" t="str">
        <f t="shared" si="275"/>
        <v/>
      </c>
      <c r="R298" s="15"/>
      <c r="S298" s="15"/>
      <c r="T298" s="15"/>
      <c r="U298" s="15"/>
      <c r="V298" s="15"/>
      <c r="W298" s="15"/>
    </row>
    <row r="299">
      <c r="A299" s="14" t="s">
        <v>354</v>
      </c>
      <c r="B299" s="14">
        <v>0.0</v>
      </c>
      <c r="C299" s="14">
        <v>0.0</v>
      </c>
      <c r="D299" s="14">
        <v>0.0</v>
      </c>
      <c r="E299" s="14">
        <v>0.0</v>
      </c>
      <c r="F299" s="14">
        <v>0.0</v>
      </c>
      <c r="G299" s="14">
        <v>28.266</v>
      </c>
      <c r="H299" s="14">
        <v>25.834</v>
      </c>
      <c r="J299" s="15" t="str">
        <f t="shared" si="1"/>
        <v/>
      </c>
      <c r="K299" s="17" t="str">
        <f t="shared" ref="K299:Q299" si="276">IFERROR(IF(right(left($A299,7),2)=right(left($A300,7),2),"",sum(B276:B299)),"")</f>
        <v/>
      </c>
      <c r="L299" s="17" t="str">
        <f t="shared" si="276"/>
        <v/>
      </c>
      <c r="M299" s="17" t="str">
        <f t="shared" si="276"/>
        <v/>
      </c>
      <c r="N299" s="17" t="str">
        <f t="shared" si="276"/>
        <v/>
      </c>
      <c r="O299" s="17" t="str">
        <f t="shared" si="276"/>
        <v/>
      </c>
      <c r="P299" s="17" t="str">
        <f t="shared" si="276"/>
        <v/>
      </c>
      <c r="Q299" s="17" t="str">
        <f t="shared" si="276"/>
        <v/>
      </c>
      <c r="R299" s="15"/>
      <c r="S299" s="15"/>
      <c r="T299" s="15"/>
      <c r="U299" s="15"/>
      <c r="V299" s="15"/>
      <c r="W299" s="15"/>
    </row>
    <row r="300">
      <c r="A300" s="14" t="s">
        <v>355</v>
      </c>
      <c r="B300" s="14">
        <v>0.0</v>
      </c>
      <c r="C300" s="14">
        <v>0.0</v>
      </c>
      <c r="D300" s="14">
        <v>0.0</v>
      </c>
      <c r="E300" s="14">
        <v>0.0</v>
      </c>
      <c r="F300" s="14">
        <v>0.0</v>
      </c>
      <c r="G300" s="14">
        <v>44.02</v>
      </c>
      <c r="H300" s="14">
        <v>9.99</v>
      </c>
      <c r="J300" s="15" t="str">
        <f t="shared" si="1"/>
        <v/>
      </c>
      <c r="K300" s="17" t="str">
        <f t="shared" ref="K300:Q300" si="277">IFERROR(IF(right(left($A300,7),2)=right(left($A301,7),2),"",sum(B277:B300)),"")</f>
        <v/>
      </c>
      <c r="L300" s="17" t="str">
        <f t="shared" si="277"/>
        <v/>
      </c>
      <c r="M300" s="17" t="str">
        <f t="shared" si="277"/>
        <v/>
      </c>
      <c r="N300" s="17" t="str">
        <f t="shared" si="277"/>
        <v/>
      </c>
      <c r="O300" s="17" t="str">
        <f t="shared" si="277"/>
        <v/>
      </c>
      <c r="P300" s="17" t="str">
        <f t="shared" si="277"/>
        <v/>
      </c>
      <c r="Q300" s="17" t="str">
        <f t="shared" si="277"/>
        <v/>
      </c>
      <c r="R300" s="15"/>
      <c r="S300" s="15"/>
      <c r="T300" s="15"/>
      <c r="U300" s="15"/>
      <c r="V300" s="15"/>
      <c r="W300" s="15"/>
    </row>
    <row r="301">
      <c r="A301" s="14" t="s">
        <v>356</v>
      </c>
      <c r="B301" s="14">
        <v>0.0</v>
      </c>
      <c r="C301" s="14">
        <v>0.0</v>
      </c>
      <c r="D301" s="14">
        <v>0.0</v>
      </c>
      <c r="E301" s="14">
        <v>0.0</v>
      </c>
      <c r="F301" s="14">
        <v>0.0</v>
      </c>
      <c r="G301" s="14">
        <v>49.764</v>
      </c>
      <c r="H301" s="14">
        <v>3.4659999999999997</v>
      </c>
      <c r="J301" s="15" t="str">
        <f t="shared" si="1"/>
        <v/>
      </c>
      <c r="K301" s="17" t="str">
        <f t="shared" ref="K301:Q301" si="278">IFERROR(IF(right(left($A301,7),2)=right(left($A302,7),2),"",sum(B278:B301)),"")</f>
        <v/>
      </c>
      <c r="L301" s="17" t="str">
        <f t="shared" si="278"/>
        <v/>
      </c>
      <c r="M301" s="17" t="str">
        <f t="shared" si="278"/>
        <v/>
      </c>
      <c r="N301" s="17" t="str">
        <f t="shared" si="278"/>
        <v/>
      </c>
      <c r="O301" s="17" t="str">
        <f t="shared" si="278"/>
        <v/>
      </c>
      <c r="P301" s="17" t="str">
        <f t="shared" si="278"/>
        <v/>
      </c>
      <c r="Q301" s="17" t="str">
        <f t="shared" si="278"/>
        <v/>
      </c>
      <c r="R301" s="15"/>
      <c r="S301" s="15"/>
      <c r="T301" s="15"/>
      <c r="U301" s="15"/>
      <c r="V301" s="15"/>
      <c r="W301" s="15"/>
    </row>
    <row r="302">
      <c r="A302" s="14" t="s">
        <v>357</v>
      </c>
      <c r="B302" s="14">
        <v>0.0</v>
      </c>
      <c r="C302" s="14">
        <v>0.0</v>
      </c>
      <c r="D302" s="14">
        <v>0.0</v>
      </c>
      <c r="E302" s="14">
        <v>0.0</v>
      </c>
      <c r="F302" s="14">
        <v>0.0</v>
      </c>
      <c r="G302" s="14">
        <v>26.982000000000003</v>
      </c>
      <c r="H302" s="14">
        <v>24.528000000000002</v>
      </c>
      <c r="J302" s="15" t="str">
        <f t="shared" si="1"/>
        <v/>
      </c>
      <c r="K302" s="17" t="str">
        <f t="shared" ref="K302:Q302" si="279">IFERROR(IF(right(left($A302,7),2)=right(left($A303,7),2),"",sum(B279:B302)),"")</f>
        <v/>
      </c>
      <c r="L302" s="17" t="str">
        <f t="shared" si="279"/>
        <v/>
      </c>
      <c r="M302" s="17" t="str">
        <f t="shared" si="279"/>
        <v/>
      </c>
      <c r="N302" s="17" t="str">
        <f t="shared" si="279"/>
        <v/>
      </c>
      <c r="O302" s="17" t="str">
        <f t="shared" si="279"/>
        <v/>
      </c>
      <c r="P302" s="17" t="str">
        <f t="shared" si="279"/>
        <v/>
      </c>
      <c r="Q302" s="17" t="str">
        <f t="shared" si="279"/>
        <v/>
      </c>
      <c r="R302" s="15"/>
      <c r="S302" s="15"/>
      <c r="T302" s="15"/>
      <c r="U302" s="15"/>
      <c r="V302" s="15"/>
      <c r="W302" s="15"/>
    </row>
    <row r="303">
      <c r="A303" s="14" t="s">
        <v>358</v>
      </c>
      <c r="B303" s="14">
        <v>0.0</v>
      </c>
      <c r="C303" s="14">
        <v>0.0</v>
      </c>
      <c r="D303" s="14">
        <v>0.0</v>
      </c>
      <c r="E303" s="14">
        <v>0.0</v>
      </c>
      <c r="F303" s="14">
        <v>0.0</v>
      </c>
      <c r="G303" s="14">
        <v>25.182000000000002</v>
      </c>
      <c r="H303" s="14">
        <v>24.528000000000002</v>
      </c>
      <c r="J303" s="15" t="str">
        <f t="shared" si="1"/>
        <v/>
      </c>
      <c r="K303" s="17" t="str">
        <f t="shared" ref="K303:Q303" si="280">IFERROR(IF(right(left($A303,7),2)=right(left($A304,7),2),"",sum(B280:B303)),"")</f>
        <v/>
      </c>
      <c r="L303" s="17" t="str">
        <f t="shared" si="280"/>
        <v/>
      </c>
      <c r="M303" s="17" t="str">
        <f t="shared" si="280"/>
        <v/>
      </c>
      <c r="N303" s="17" t="str">
        <f t="shared" si="280"/>
        <v/>
      </c>
      <c r="O303" s="17" t="str">
        <f t="shared" si="280"/>
        <v/>
      </c>
      <c r="P303" s="17" t="str">
        <f t="shared" si="280"/>
        <v/>
      </c>
      <c r="Q303" s="17" t="str">
        <f t="shared" si="280"/>
        <v/>
      </c>
      <c r="R303" s="15"/>
      <c r="S303" s="15"/>
      <c r="T303" s="15"/>
      <c r="U303" s="15"/>
      <c r="V303" s="15"/>
      <c r="W303" s="15"/>
    </row>
    <row r="304">
      <c r="A304" s="14" t="s">
        <v>359</v>
      </c>
      <c r="B304" s="14">
        <v>0.0</v>
      </c>
      <c r="C304" s="14">
        <v>0.0</v>
      </c>
      <c r="D304" s="14">
        <v>0.0</v>
      </c>
      <c r="E304" s="14">
        <v>0.0</v>
      </c>
      <c r="F304" s="14">
        <v>0.0</v>
      </c>
      <c r="G304" s="14">
        <v>22.236</v>
      </c>
      <c r="H304" s="14">
        <v>24.974</v>
      </c>
      <c r="J304" s="15" t="str">
        <f t="shared" si="1"/>
        <v/>
      </c>
      <c r="K304" s="17" t="str">
        <f t="shared" ref="K304:Q304" si="281">IFERROR(IF(right(left($A304,7),2)=right(left($A305,7),2),"",sum(B281:B304)),"")</f>
        <v/>
      </c>
      <c r="L304" s="17" t="str">
        <f t="shared" si="281"/>
        <v/>
      </c>
      <c r="M304" s="17" t="str">
        <f t="shared" si="281"/>
        <v/>
      </c>
      <c r="N304" s="17" t="str">
        <f t="shared" si="281"/>
        <v/>
      </c>
      <c r="O304" s="17" t="str">
        <f t="shared" si="281"/>
        <v/>
      </c>
      <c r="P304" s="17" t="str">
        <f t="shared" si="281"/>
        <v/>
      </c>
      <c r="Q304" s="17" t="str">
        <f t="shared" si="281"/>
        <v/>
      </c>
      <c r="R304" s="15"/>
      <c r="S304" s="15"/>
      <c r="T304" s="15"/>
      <c r="U304" s="15"/>
      <c r="V304" s="15"/>
      <c r="W304" s="15"/>
    </row>
    <row r="305">
      <c r="A305" s="14" t="s">
        <v>360</v>
      </c>
      <c r="B305" s="14">
        <v>0.0</v>
      </c>
      <c r="C305" s="14">
        <v>0.0</v>
      </c>
      <c r="D305" s="14">
        <v>0.0</v>
      </c>
      <c r="E305" s="14">
        <v>0.0</v>
      </c>
      <c r="F305" s="14">
        <v>0.0</v>
      </c>
      <c r="G305" s="14">
        <v>22.87</v>
      </c>
      <c r="H305" s="14">
        <v>23.19</v>
      </c>
      <c r="J305" s="15" t="str">
        <f t="shared" si="1"/>
        <v/>
      </c>
      <c r="K305" s="17" t="str">
        <f t="shared" ref="K305:Q305" si="282">IFERROR(IF(right(left($A305,7),2)=right(left($A306,7),2),"",sum(B282:B305)),"")</f>
        <v/>
      </c>
      <c r="L305" s="17" t="str">
        <f t="shared" si="282"/>
        <v/>
      </c>
      <c r="M305" s="17" t="str">
        <f t="shared" si="282"/>
        <v/>
      </c>
      <c r="N305" s="17" t="str">
        <f t="shared" si="282"/>
        <v/>
      </c>
      <c r="O305" s="17" t="str">
        <f t="shared" si="282"/>
        <v/>
      </c>
      <c r="P305" s="17" t="str">
        <f t="shared" si="282"/>
        <v/>
      </c>
      <c r="Q305" s="17" t="str">
        <f t="shared" si="282"/>
        <v/>
      </c>
      <c r="R305" s="15"/>
      <c r="S305" s="15"/>
      <c r="T305" s="15"/>
      <c r="U305" s="15"/>
      <c r="V305" s="15"/>
      <c r="W305" s="15"/>
    </row>
    <row r="306">
      <c r="A306" s="14" t="s">
        <v>361</v>
      </c>
      <c r="B306" s="14">
        <v>0.0</v>
      </c>
      <c r="C306" s="14">
        <v>0.0</v>
      </c>
      <c r="D306" s="14">
        <v>0.0</v>
      </c>
      <c r="E306" s="14">
        <v>0.0</v>
      </c>
      <c r="F306" s="14">
        <v>0.0</v>
      </c>
      <c r="G306" s="14">
        <v>25.252</v>
      </c>
      <c r="H306" s="14">
        <v>20.578</v>
      </c>
      <c r="J306" s="15" t="str">
        <f t="shared" si="1"/>
        <v/>
      </c>
      <c r="K306" s="17" t="str">
        <f t="shared" ref="K306:Q306" si="283">IFERROR(IF(right(left($A306,7),2)=right(left($A307,7),2),"",sum(B283:B306)),"")</f>
        <v/>
      </c>
      <c r="L306" s="17" t="str">
        <f t="shared" si="283"/>
        <v/>
      </c>
      <c r="M306" s="17" t="str">
        <f t="shared" si="283"/>
        <v/>
      </c>
      <c r="N306" s="17" t="str">
        <f t="shared" si="283"/>
        <v/>
      </c>
      <c r="O306" s="17" t="str">
        <f t="shared" si="283"/>
        <v/>
      </c>
      <c r="P306" s="17" t="str">
        <f t="shared" si="283"/>
        <v/>
      </c>
      <c r="Q306" s="17" t="str">
        <f t="shared" si="283"/>
        <v/>
      </c>
      <c r="R306" s="15"/>
      <c r="S306" s="15"/>
      <c r="T306" s="15"/>
      <c r="U306" s="15"/>
      <c r="V306" s="15"/>
      <c r="W306" s="15"/>
    </row>
    <row r="307">
      <c r="A307" s="14" t="s">
        <v>362</v>
      </c>
      <c r="B307" s="14">
        <v>0.0</v>
      </c>
      <c r="C307" s="14">
        <v>0.0</v>
      </c>
      <c r="D307" s="14">
        <v>0.0</v>
      </c>
      <c r="E307" s="14">
        <v>0.0</v>
      </c>
      <c r="F307" s="14">
        <v>1.776</v>
      </c>
      <c r="G307" s="14">
        <v>25.192</v>
      </c>
      <c r="H307" s="14">
        <v>19.272000000000002</v>
      </c>
      <c r="J307" s="15" t="str">
        <f t="shared" si="1"/>
        <v/>
      </c>
      <c r="K307" s="17" t="str">
        <f t="shared" ref="K307:Q307" si="284">IFERROR(IF(right(left($A307,7),2)=right(left($A308,7),2),"",sum(B284:B307)),"")</f>
        <v/>
      </c>
      <c r="L307" s="17" t="str">
        <f t="shared" si="284"/>
        <v/>
      </c>
      <c r="M307" s="17" t="str">
        <f t="shared" si="284"/>
        <v/>
      </c>
      <c r="N307" s="17" t="str">
        <f t="shared" si="284"/>
        <v/>
      </c>
      <c r="O307" s="17" t="str">
        <f t="shared" si="284"/>
        <v/>
      </c>
      <c r="P307" s="17" t="str">
        <f t="shared" si="284"/>
        <v/>
      </c>
      <c r="Q307" s="17" t="str">
        <f t="shared" si="284"/>
        <v/>
      </c>
      <c r="R307" s="15"/>
      <c r="S307" s="15"/>
      <c r="T307" s="15"/>
      <c r="U307" s="15"/>
      <c r="V307" s="15"/>
      <c r="W307" s="15"/>
    </row>
    <row r="308">
      <c r="A308" s="14" t="s">
        <v>363</v>
      </c>
      <c r="B308" s="14">
        <v>0.0</v>
      </c>
      <c r="C308" s="14">
        <v>0.0</v>
      </c>
      <c r="D308" s="14">
        <v>0.0</v>
      </c>
      <c r="E308" s="14">
        <v>0.0</v>
      </c>
      <c r="F308" s="14">
        <v>33.128</v>
      </c>
      <c r="G308" s="14">
        <v>0.0</v>
      </c>
      <c r="H308" s="14">
        <v>14.462000000000002</v>
      </c>
      <c r="J308" s="15" t="str">
        <f t="shared" si="1"/>
        <v/>
      </c>
      <c r="K308" s="17" t="str">
        <f t="shared" ref="K308:Q308" si="285">IFERROR(IF(right(left($A308,7),2)=right(left($A309,7),2),"",sum(B285:B308)),"")</f>
        <v/>
      </c>
      <c r="L308" s="17" t="str">
        <f t="shared" si="285"/>
        <v/>
      </c>
      <c r="M308" s="17" t="str">
        <f t="shared" si="285"/>
        <v/>
      </c>
      <c r="N308" s="17" t="str">
        <f t="shared" si="285"/>
        <v/>
      </c>
      <c r="O308" s="17" t="str">
        <f t="shared" si="285"/>
        <v/>
      </c>
      <c r="P308" s="17" t="str">
        <f t="shared" si="285"/>
        <v/>
      </c>
      <c r="Q308" s="17" t="str">
        <f t="shared" si="285"/>
        <v/>
      </c>
      <c r="R308" s="15"/>
      <c r="S308" s="15"/>
      <c r="T308" s="15"/>
      <c r="U308" s="15"/>
      <c r="V308" s="15"/>
      <c r="W308" s="15"/>
    </row>
    <row r="309">
      <c r="A309" s="14" t="s">
        <v>364</v>
      </c>
      <c r="B309" s="14">
        <v>0.0</v>
      </c>
      <c r="C309" s="14">
        <v>0.0</v>
      </c>
      <c r="D309" s="14">
        <v>15.71</v>
      </c>
      <c r="E309" s="14">
        <v>0.0</v>
      </c>
      <c r="F309" s="14">
        <v>35.0</v>
      </c>
      <c r="G309" s="14">
        <v>0.0</v>
      </c>
      <c r="H309" s="14">
        <v>3.95</v>
      </c>
      <c r="J309" s="15" t="str">
        <f t="shared" si="1"/>
        <v/>
      </c>
      <c r="K309" s="17" t="str">
        <f t="shared" ref="K309:Q309" si="286">IFERROR(IF(right(left($A309,7),2)=right(left($A310,7),2),"",sum(B286:B309)),"")</f>
        <v/>
      </c>
      <c r="L309" s="17" t="str">
        <f t="shared" si="286"/>
        <v/>
      </c>
      <c r="M309" s="17" t="str">
        <f t="shared" si="286"/>
        <v/>
      </c>
      <c r="N309" s="17" t="str">
        <f t="shared" si="286"/>
        <v/>
      </c>
      <c r="O309" s="17" t="str">
        <f t="shared" si="286"/>
        <v/>
      </c>
      <c r="P309" s="17" t="str">
        <f t="shared" si="286"/>
        <v/>
      </c>
      <c r="Q309" s="17" t="str">
        <f t="shared" si="286"/>
        <v/>
      </c>
      <c r="R309" s="15"/>
      <c r="S309" s="15"/>
      <c r="T309" s="15"/>
      <c r="U309" s="15"/>
      <c r="V309" s="15"/>
      <c r="W309" s="15"/>
    </row>
    <row r="310">
      <c r="A310" s="14" t="s">
        <v>365</v>
      </c>
      <c r="B310" s="14">
        <v>0.0</v>
      </c>
      <c r="C310" s="14">
        <v>0.0</v>
      </c>
      <c r="D310" s="14">
        <v>19.642</v>
      </c>
      <c r="E310" s="14">
        <v>0.0</v>
      </c>
      <c r="F310" s="14">
        <v>35.0</v>
      </c>
      <c r="G310" s="14">
        <v>0.0</v>
      </c>
      <c r="H310" s="14">
        <v>3.0580000000000003</v>
      </c>
      <c r="J310" s="15" t="str">
        <f t="shared" si="1"/>
        <v/>
      </c>
      <c r="K310" s="17" t="str">
        <f t="shared" ref="K310:Q310" si="287">IFERROR(IF(right(left($A310,7),2)=right(left($A311,7),2),"",sum(B287:B310)),"")</f>
        <v/>
      </c>
      <c r="L310" s="17" t="str">
        <f t="shared" si="287"/>
        <v/>
      </c>
      <c r="M310" s="17" t="str">
        <f t="shared" si="287"/>
        <v/>
      </c>
      <c r="N310" s="17" t="str">
        <f t="shared" si="287"/>
        <v/>
      </c>
      <c r="O310" s="17" t="str">
        <f t="shared" si="287"/>
        <v/>
      </c>
      <c r="P310" s="17" t="str">
        <f t="shared" si="287"/>
        <v/>
      </c>
      <c r="Q310" s="17" t="str">
        <f t="shared" si="287"/>
        <v/>
      </c>
      <c r="R310" s="15"/>
      <c r="S310" s="15"/>
      <c r="T310" s="15"/>
      <c r="U310" s="15"/>
      <c r="V310" s="15"/>
      <c r="W310" s="15"/>
    </row>
    <row r="311">
      <c r="A311" s="14" t="s">
        <v>366</v>
      </c>
      <c r="B311" s="14">
        <v>0.0</v>
      </c>
      <c r="C311" s="14">
        <v>0.0</v>
      </c>
      <c r="D311" s="14">
        <v>15.106</v>
      </c>
      <c r="E311" s="14">
        <v>0.0</v>
      </c>
      <c r="F311" s="14">
        <v>35.0</v>
      </c>
      <c r="G311" s="14">
        <v>0.0</v>
      </c>
      <c r="H311" s="14">
        <v>3.504</v>
      </c>
      <c r="J311" s="15" t="str">
        <f t="shared" si="1"/>
        <v/>
      </c>
      <c r="K311" s="17" t="str">
        <f t="shared" ref="K311:Q311" si="288">IFERROR(IF(right(left($A311,7),2)=right(left($A312,7),2),"",sum(B288:B311)),"")</f>
        <v/>
      </c>
      <c r="L311" s="17" t="str">
        <f t="shared" si="288"/>
        <v/>
      </c>
      <c r="M311" s="17" t="str">
        <f t="shared" si="288"/>
        <v/>
      </c>
      <c r="N311" s="17" t="str">
        <f t="shared" si="288"/>
        <v/>
      </c>
      <c r="O311" s="17" t="str">
        <f t="shared" si="288"/>
        <v/>
      </c>
      <c r="P311" s="17" t="str">
        <f t="shared" si="288"/>
        <v/>
      </c>
      <c r="Q311" s="17" t="str">
        <f t="shared" si="288"/>
        <v/>
      </c>
      <c r="R311" s="15"/>
      <c r="S311" s="15"/>
      <c r="T311" s="15"/>
      <c r="U311" s="15"/>
      <c r="V311" s="15"/>
      <c r="W311" s="15"/>
    </row>
    <row r="312">
      <c r="A312" s="14" t="s">
        <v>367</v>
      </c>
      <c r="B312" s="14">
        <v>0.0</v>
      </c>
      <c r="C312" s="14">
        <v>0.0</v>
      </c>
      <c r="D312" s="14">
        <v>7.98</v>
      </c>
      <c r="E312" s="14">
        <v>0.0</v>
      </c>
      <c r="F312" s="14">
        <v>35.0</v>
      </c>
      <c r="G312" s="14">
        <v>0.0</v>
      </c>
      <c r="H312" s="14">
        <v>3.95</v>
      </c>
      <c r="J312" s="15" t="str">
        <f t="shared" si="1"/>
        <v/>
      </c>
      <c r="K312" s="17" t="str">
        <f t="shared" ref="K312:Q312" si="289">IFERROR(IF(right(left($A312,7),2)=right(left($A313,7),2),"",sum(B289:B312)),"")</f>
        <v/>
      </c>
      <c r="L312" s="17" t="str">
        <f t="shared" si="289"/>
        <v/>
      </c>
      <c r="M312" s="17" t="str">
        <f t="shared" si="289"/>
        <v/>
      </c>
      <c r="N312" s="17" t="str">
        <f t="shared" si="289"/>
        <v/>
      </c>
      <c r="O312" s="17" t="str">
        <f t="shared" si="289"/>
        <v/>
      </c>
      <c r="P312" s="17" t="str">
        <f t="shared" si="289"/>
        <v/>
      </c>
      <c r="Q312" s="17" t="str">
        <f t="shared" si="289"/>
        <v/>
      </c>
      <c r="R312" s="15"/>
      <c r="S312" s="15"/>
      <c r="T312" s="15"/>
      <c r="U312" s="15"/>
      <c r="V312" s="15"/>
      <c r="W312" s="15"/>
    </row>
    <row r="313">
      <c r="A313" s="14" t="s">
        <v>368</v>
      </c>
      <c r="B313" s="14">
        <v>0.0</v>
      </c>
      <c r="C313" s="14">
        <v>0.0</v>
      </c>
      <c r="D313" s="14">
        <v>0.6</v>
      </c>
      <c r="E313" s="14">
        <v>0.0</v>
      </c>
      <c r="F313" s="14">
        <v>35.0</v>
      </c>
      <c r="G313" s="14">
        <v>0.0</v>
      </c>
      <c r="H313" s="14">
        <v>4.8100000000000005</v>
      </c>
      <c r="J313" s="15" t="str">
        <f t="shared" si="1"/>
        <v>2021W13</v>
      </c>
      <c r="K313" s="17">
        <f t="shared" ref="K313:Q313" si="290">IFERROR(IF(right(left($A313,7),2)=right(left($A314,7),2),"",sum(B290:B313)),"")</f>
        <v>0</v>
      </c>
      <c r="L313" s="17">
        <f t="shared" si="290"/>
        <v>0</v>
      </c>
      <c r="M313" s="17">
        <f t="shared" si="290"/>
        <v>59.038</v>
      </c>
      <c r="N313" s="17">
        <f t="shared" si="290"/>
        <v>0</v>
      </c>
      <c r="O313" s="17">
        <f t="shared" si="290"/>
        <v>368.593</v>
      </c>
      <c r="P313" s="17">
        <f t="shared" si="290"/>
        <v>334.789</v>
      </c>
      <c r="Q313" s="17">
        <f t="shared" si="290"/>
        <v>312.69</v>
      </c>
      <c r="R313" s="18">
        <f>sum(K313:Q313)</f>
        <v>1075.11</v>
      </c>
      <c r="S313" s="15"/>
      <c r="T313" s="15"/>
      <c r="U313" s="15"/>
      <c r="V313" s="15"/>
      <c r="W313" s="15"/>
    </row>
    <row r="314">
      <c r="A314" s="14" t="s">
        <v>369</v>
      </c>
      <c r="B314" s="14">
        <v>0.0</v>
      </c>
      <c r="C314" s="14">
        <v>0.0</v>
      </c>
      <c r="D314" s="14">
        <v>0.0</v>
      </c>
      <c r="E314" s="14">
        <v>0.0</v>
      </c>
      <c r="F314" s="14">
        <v>25.786</v>
      </c>
      <c r="G314" s="14">
        <v>0.0</v>
      </c>
      <c r="H314" s="14">
        <v>7.454000000000001</v>
      </c>
      <c r="J314" s="15" t="str">
        <f t="shared" si="1"/>
        <v/>
      </c>
      <c r="K314" s="17" t="str">
        <f t="shared" ref="K314:Q314" si="291">IFERROR(IF(right(left($A314,7),2)=right(left($A315,7),2),"",sum(B291:B314)),"")</f>
        <v/>
      </c>
      <c r="L314" s="17" t="str">
        <f t="shared" si="291"/>
        <v/>
      </c>
      <c r="M314" s="17" t="str">
        <f t="shared" si="291"/>
        <v/>
      </c>
      <c r="N314" s="17" t="str">
        <f t="shared" si="291"/>
        <v/>
      </c>
      <c r="O314" s="17" t="str">
        <f t="shared" si="291"/>
        <v/>
      </c>
      <c r="P314" s="17" t="str">
        <f t="shared" si="291"/>
        <v/>
      </c>
      <c r="Q314" s="17" t="str">
        <f t="shared" si="291"/>
        <v/>
      </c>
      <c r="R314" s="15"/>
      <c r="S314" s="15"/>
      <c r="T314" s="15"/>
      <c r="U314" s="15"/>
      <c r="V314" s="15"/>
      <c r="W314" s="15"/>
    </row>
    <row r="315">
      <c r="A315" s="14" t="s">
        <v>370</v>
      </c>
      <c r="B315" s="14">
        <v>0.0</v>
      </c>
      <c r="C315" s="14">
        <v>0.0</v>
      </c>
      <c r="D315" s="14">
        <v>0.0</v>
      </c>
      <c r="E315" s="14">
        <v>0.0</v>
      </c>
      <c r="F315" s="14">
        <v>17.84</v>
      </c>
      <c r="G315" s="14">
        <v>0.0</v>
      </c>
      <c r="H315" s="14">
        <v>13.57</v>
      </c>
      <c r="J315" s="15" t="str">
        <f t="shared" si="1"/>
        <v/>
      </c>
      <c r="K315" s="17" t="str">
        <f t="shared" ref="K315:Q315" si="292">IFERROR(IF(right(left($A315,7),2)=right(left($A316,7),2),"",sum(B292:B315)),"")</f>
        <v/>
      </c>
      <c r="L315" s="17" t="str">
        <f t="shared" si="292"/>
        <v/>
      </c>
      <c r="M315" s="17" t="str">
        <f t="shared" si="292"/>
        <v/>
      </c>
      <c r="N315" s="17" t="str">
        <f t="shared" si="292"/>
        <v/>
      </c>
      <c r="O315" s="17" t="str">
        <f t="shared" si="292"/>
        <v/>
      </c>
      <c r="P315" s="17" t="str">
        <f t="shared" si="292"/>
        <v/>
      </c>
      <c r="Q315" s="17" t="str">
        <f t="shared" si="292"/>
        <v/>
      </c>
      <c r="R315" s="15"/>
      <c r="S315" s="15"/>
      <c r="T315" s="15"/>
      <c r="U315" s="15"/>
      <c r="V315" s="15"/>
      <c r="W315" s="15"/>
    </row>
    <row r="316">
      <c r="A316" s="14" t="s">
        <v>371</v>
      </c>
      <c r="B316" s="14">
        <v>0.0</v>
      </c>
      <c r="C316" s="14">
        <v>0.0</v>
      </c>
      <c r="D316" s="14">
        <v>0.0</v>
      </c>
      <c r="E316" s="14">
        <v>0.0</v>
      </c>
      <c r="F316" s="14">
        <v>15.878</v>
      </c>
      <c r="G316" s="14">
        <v>0.0</v>
      </c>
      <c r="H316" s="14">
        <v>14.462000000000002</v>
      </c>
      <c r="J316" s="15" t="str">
        <f t="shared" si="1"/>
        <v/>
      </c>
      <c r="K316" s="17" t="str">
        <f t="shared" ref="K316:Q316" si="293">IFERROR(IF(right(left($A316,7),2)=right(left($A317,7),2),"",sum(B293:B316)),"")</f>
        <v/>
      </c>
      <c r="L316" s="17" t="str">
        <f t="shared" si="293"/>
        <v/>
      </c>
      <c r="M316" s="17" t="str">
        <f t="shared" si="293"/>
        <v/>
      </c>
      <c r="N316" s="17" t="str">
        <f t="shared" si="293"/>
        <v/>
      </c>
      <c r="O316" s="17" t="str">
        <f t="shared" si="293"/>
        <v/>
      </c>
      <c r="P316" s="17" t="str">
        <f t="shared" si="293"/>
        <v/>
      </c>
      <c r="Q316" s="17" t="str">
        <f t="shared" si="293"/>
        <v/>
      </c>
      <c r="R316" s="15"/>
      <c r="S316" s="15"/>
      <c r="T316" s="15"/>
      <c r="U316" s="15"/>
      <c r="V316" s="15"/>
      <c r="W316" s="15"/>
    </row>
    <row r="317">
      <c r="A317" s="14" t="s">
        <v>372</v>
      </c>
      <c r="B317" s="14">
        <v>0.0</v>
      </c>
      <c r="C317" s="14">
        <v>0.0</v>
      </c>
      <c r="D317" s="14">
        <v>0.0</v>
      </c>
      <c r="E317" s="14">
        <v>0.0</v>
      </c>
      <c r="F317" s="14">
        <v>18.14</v>
      </c>
      <c r="G317" s="14">
        <v>0.0</v>
      </c>
      <c r="H317" s="14">
        <v>11.850000000000001</v>
      </c>
      <c r="J317" s="15" t="str">
        <f t="shared" si="1"/>
        <v/>
      </c>
      <c r="K317" s="17" t="str">
        <f t="shared" ref="K317:Q317" si="294">IFERROR(IF(right(left($A317,7),2)=right(left($A318,7),2),"",sum(B294:B317)),"")</f>
        <v/>
      </c>
      <c r="L317" s="17" t="str">
        <f t="shared" si="294"/>
        <v/>
      </c>
      <c r="M317" s="17" t="str">
        <f t="shared" si="294"/>
        <v/>
      </c>
      <c r="N317" s="17" t="str">
        <f t="shared" si="294"/>
        <v/>
      </c>
      <c r="O317" s="17" t="str">
        <f t="shared" si="294"/>
        <v/>
      </c>
      <c r="P317" s="17" t="str">
        <f t="shared" si="294"/>
        <v/>
      </c>
      <c r="Q317" s="17" t="str">
        <f t="shared" si="294"/>
        <v/>
      </c>
      <c r="R317" s="15"/>
      <c r="S317" s="15"/>
      <c r="T317" s="15"/>
      <c r="U317" s="15"/>
      <c r="V317" s="15"/>
      <c r="W317" s="15"/>
    </row>
    <row r="318">
      <c r="A318" s="14" t="s">
        <v>373</v>
      </c>
      <c r="B318" s="14">
        <v>0.0</v>
      </c>
      <c r="C318" s="14">
        <v>0.0</v>
      </c>
      <c r="D318" s="14">
        <v>0.0</v>
      </c>
      <c r="E318" s="14">
        <v>0.0</v>
      </c>
      <c r="F318" s="14">
        <v>26.114</v>
      </c>
      <c r="G318" s="14">
        <v>0.0</v>
      </c>
      <c r="H318" s="14">
        <v>5.256</v>
      </c>
      <c r="J318" s="15" t="str">
        <f t="shared" si="1"/>
        <v/>
      </c>
      <c r="K318" s="17" t="str">
        <f t="shared" ref="K318:Q318" si="295">IFERROR(IF(right(left($A318,7),2)=right(left($A319,7),2),"",sum(B295:B318)),"")</f>
        <v/>
      </c>
      <c r="L318" s="17" t="str">
        <f t="shared" si="295"/>
        <v/>
      </c>
      <c r="M318" s="17" t="str">
        <f t="shared" si="295"/>
        <v/>
      </c>
      <c r="N318" s="17" t="str">
        <f t="shared" si="295"/>
        <v/>
      </c>
      <c r="O318" s="17" t="str">
        <f t="shared" si="295"/>
        <v/>
      </c>
      <c r="P318" s="17" t="str">
        <f t="shared" si="295"/>
        <v/>
      </c>
      <c r="Q318" s="17" t="str">
        <f t="shared" si="295"/>
        <v/>
      </c>
      <c r="R318" s="15"/>
      <c r="S318" s="15"/>
      <c r="T318" s="15"/>
      <c r="U318" s="15"/>
      <c r="V318" s="15"/>
      <c r="W318" s="15"/>
    </row>
    <row r="319">
      <c r="A319" s="14" t="s">
        <v>374</v>
      </c>
      <c r="B319" s="14">
        <v>0.0</v>
      </c>
      <c r="C319" s="14">
        <v>0.0</v>
      </c>
      <c r="D319" s="14">
        <v>0.0</v>
      </c>
      <c r="E319" s="14">
        <v>0.0</v>
      </c>
      <c r="F319" s="14">
        <v>30.712</v>
      </c>
      <c r="G319" s="14">
        <v>0.0</v>
      </c>
      <c r="H319" s="14">
        <v>6.148000000000001</v>
      </c>
      <c r="J319" s="15" t="str">
        <f t="shared" si="1"/>
        <v/>
      </c>
      <c r="K319" s="17" t="str">
        <f t="shared" ref="K319:Q319" si="296">IFERROR(IF(right(left($A319,7),2)=right(left($A320,7),2),"",sum(B296:B319)),"")</f>
        <v/>
      </c>
      <c r="L319" s="17" t="str">
        <f t="shared" si="296"/>
        <v/>
      </c>
      <c r="M319" s="17" t="str">
        <f t="shared" si="296"/>
        <v/>
      </c>
      <c r="N319" s="17" t="str">
        <f t="shared" si="296"/>
        <v/>
      </c>
      <c r="O319" s="17" t="str">
        <f t="shared" si="296"/>
        <v/>
      </c>
      <c r="P319" s="17" t="str">
        <f t="shared" si="296"/>
        <v/>
      </c>
      <c r="Q319" s="17" t="str">
        <f t="shared" si="296"/>
        <v/>
      </c>
      <c r="R319" s="15"/>
      <c r="S319" s="15"/>
      <c r="T319" s="15"/>
      <c r="U319" s="15"/>
      <c r="V319" s="15"/>
      <c r="W319" s="15"/>
    </row>
    <row r="320">
      <c r="A320" s="14" t="s">
        <v>375</v>
      </c>
      <c r="B320" s="14">
        <v>0.0</v>
      </c>
      <c r="C320" s="14">
        <v>0.0</v>
      </c>
      <c r="D320" s="14">
        <v>3.081</v>
      </c>
      <c r="E320" s="14">
        <v>0.0</v>
      </c>
      <c r="F320" s="14">
        <v>35.0</v>
      </c>
      <c r="G320" s="14">
        <v>0.671</v>
      </c>
      <c r="H320" s="14">
        <v>7.008</v>
      </c>
      <c r="J320" s="15" t="str">
        <f t="shared" si="1"/>
        <v/>
      </c>
      <c r="K320" s="17" t="str">
        <f t="shared" ref="K320:Q320" si="297">IFERROR(IF(right(left($A320,7),2)=right(left($A321,7),2),"",sum(B297:B320)),"")</f>
        <v/>
      </c>
      <c r="L320" s="17" t="str">
        <f t="shared" si="297"/>
        <v/>
      </c>
      <c r="M320" s="17" t="str">
        <f t="shared" si="297"/>
        <v/>
      </c>
      <c r="N320" s="17" t="str">
        <f t="shared" si="297"/>
        <v/>
      </c>
      <c r="O320" s="17" t="str">
        <f t="shared" si="297"/>
        <v/>
      </c>
      <c r="P320" s="17" t="str">
        <f t="shared" si="297"/>
        <v/>
      </c>
      <c r="Q320" s="17" t="str">
        <f t="shared" si="297"/>
        <v/>
      </c>
      <c r="R320" s="15"/>
      <c r="S320" s="15"/>
      <c r="T320" s="15"/>
      <c r="U320" s="15"/>
      <c r="V320" s="15"/>
      <c r="W320" s="15"/>
    </row>
    <row r="321">
      <c r="A321" s="14" t="s">
        <v>376</v>
      </c>
      <c r="B321" s="14">
        <v>0.0</v>
      </c>
      <c r="C321" s="14">
        <v>0.0</v>
      </c>
      <c r="D321" s="14">
        <v>0.0</v>
      </c>
      <c r="E321" s="14">
        <v>0.0</v>
      </c>
      <c r="F321" s="14">
        <v>15.344</v>
      </c>
      <c r="G321" s="14">
        <v>28.496</v>
      </c>
      <c r="H321" s="14">
        <v>8.76</v>
      </c>
      <c r="J321" s="15" t="str">
        <f t="shared" si="1"/>
        <v/>
      </c>
      <c r="K321" s="17" t="str">
        <f t="shared" ref="K321:Q321" si="298">IFERROR(IF(right(left($A321,7),2)=right(left($A322,7),2),"",sum(B298:B321)),"")</f>
        <v/>
      </c>
      <c r="L321" s="17" t="str">
        <f t="shared" si="298"/>
        <v/>
      </c>
      <c r="M321" s="17" t="str">
        <f t="shared" si="298"/>
        <v/>
      </c>
      <c r="N321" s="17" t="str">
        <f t="shared" si="298"/>
        <v/>
      </c>
      <c r="O321" s="17" t="str">
        <f t="shared" si="298"/>
        <v/>
      </c>
      <c r="P321" s="17" t="str">
        <f t="shared" si="298"/>
        <v/>
      </c>
      <c r="Q321" s="17" t="str">
        <f t="shared" si="298"/>
        <v/>
      </c>
      <c r="R321" s="15"/>
      <c r="S321" s="15"/>
      <c r="T321" s="15"/>
      <c r="U321" s="15"/>
      <c r="V321" s="15"/>
      <c r="W321" s="15"/>
    </row>
    <row r="322">
      <c r="A322" s="14" t="s">
        <v>377</v>
      </c>
      <c r="B322" s="14">
        <v>0.0</v>
      </c>
      <c r="C322" s="14">
        <v>0.0</v>
      </c>
      <c r="D322" s="14">
        <v>0.0</v>
      </c>
      <c r="E322" s="14">
        <v>0.0</v>
      </c>
      <c r="F322" s="14">
        <v>9.287</v>
      </c>
      <c r="G322" s="14">
        <v>37.117</v>
      </c>
      <c r="H322" s="14">
        <v>9.206000000000001</v>
      </c>
      <c r="J322" s="15" t="str">
        <f t="shared" si="1"/>
        <v/>
      </c>
      <c r="K322" s="17" t="str">
        <f t="shared" ref="K322:Q322" si="299">IFERROR(IF(right(left($A322,7),2)=right(left($A323,7),2),"",sum(B299:B322)),"")</f>
        <v/>
      </c>
      <c r="L322" s="17" t="str">
        <f t="shared" si="299"/>
        <v/>
      </c>
      <c r="M322" s="17" t="str">
        <f t="shared" si="299"/>
        <v/>
      </c>
      <c r="N322" s="17" t="str">
        <f t="shared" si="299"/>
        <v/>
      </c>
      <c r="O322" s="17" t="str">
        <f t="shared" si="299"/>
        <v/>
      </c>
      <c r="P322" s="17" t="str">
        <f t="shared" si="299"/>
        <v/>
      </c>
      <c r="Q322" s="17" t="str">
        <f t="shared" si="299"/>
        <v/>
      </c>
      <c r="R322" s="15"/>
      <c r="S322" s="15"/>
      <c r="T322" s="15"/>
      <c r="U322" s="15"/>
      <c r="V322" s="15"/>
      <c r="W322" s="15"/>
    </row>
    <row r="323">
      <c r="A323" s="14" t="s">
        <v>378</v>
      </c>
      <c r="B323" s="14">
        <v>0.0</v>
      </c>
      <c r="C323" s="14">
        <v>0.0</v>
      </c>
      <c r="D323" s="14">
        <v>0.0</v>
      </c>
      <c r="E323" s="14">
        <v>0.0</v>
      </c>
      <c r="F323" s="14">
        <v>2.806</v>
      </c>
      <c r="G323" s="14">
        <v>42.434</v>
      </c>
      <c r="H323" s="14">
        <v>11.850000000000001</v>
      </c>
      <c r="J323" s="15" t="str">
        <f t="shared" si="1"/>
        <v/>
      </c>
      <c r="K323" s="17" t="str">
        <f t="shared" ref="K323:Q323" si="300">IFERROR(IF(right(left($A323,7),2)=right(left($A324,7),2),"",sum(B300:B323)),"")</f>
        <v/>
      </c>
      <c r="L323" s="17" t="str">
        <f t="shared" si="300"/>
        <v/>
      </c>
      <c r="M323" s="17" t="str">
        <f t="shared" si="300"/>
        <v/>
      </c>
      <c r="N323" s="17" t="str">
        <f t="shared" si="300"/>
        <v/>
      </c>
      <c r="O323" s="17" t="str">
        <f t="shared" si="300"/>
        <v/>
      </c>
      <c r="P323" s="17" t="str">
        <f t="shared" si="300"/>
        <v/>
      </c>
      <c r="Q323" s="17" t="str">
        <f t="shared" si="300"/>
        <v/>
      </c>
      <c r="R323" s="15"/>
      <c r="S323" s="15"/>
      <c r="T323" s="15"/>
      <c r="U323" s="15"/>
      <c r="V323" s="15"/>
      <c r="W323" s="15"/>
    </row>
    <row r="324">
      <c r="A324" s="14" t="s">
        <v>379</v>
      </c>
      <c r="B324" s="14">
        <v>0.0</v>
      </c>
      <c r="C324" s="14">
        <v>0.0</v>
      </c>
      <c r="D324" s="14">
        <v>0.0</v>
      </c>
      <c r="E324" s="14">
        <v>0.0</v>
      </c>
      <c r="F324" s="14">
        <v>0.0</v>
      </c>
      <c r="G324" s="14">
        <v>41.54</v>
      </c>
      <c r="H324" s="14">
        <v>15.46</v>
      </c>
      <c r="J324" s="15" t="str">
        <f t="shared" si="1"/>
        <v/>
      </c>
      <c r="K324" s="17" t="str">
        <f t="shared" ref="K324:Q324" si="301">IFERROR(IF(right(left($A324,7),2)=right(left($A325,7),2),"",sum(B301:B324)),"")</f>
        <v/>
      </c>
      <c r="L324" s="17" t="str">
        <f t="shared" si="301"/>
        <v/>
      </c>
      <c r="M324" s="17" t="str">
        <f t="shared" si="301"/>
        <v/>
      </c>
      <c r="N324" s="17" t="str">
        <f t="shared" si="301"/>
        <v/>
      </c>
      <c r="O324" s="17" t="str">
        <f t="shared" si="301"/>
        <v/>
      </c>
      <c r="P324" s="17" t="str">
        <f t="shared" si="301"/>
        <v/>
      </c>
      <c r="Q324" s="17" t="str">
        <f t="shared" si="301"/>
        <v/>
      </c>
      <c r="R324" s="15"/>
      <c r="S324" s="15"/>
      <c r="T324" s="15"/>
      <c r="U324" s="15"/>
      <c r="V324" s="15"/>
      <c r="W324" s="15"/>
    </row>
    <row r="325">
      <c r="A325" s="14" t="s">
        <v>380</v>
      </c>
      <c r="B325" s="14">
        <v>0.0</v>
      </c>
      <c r="C325" s="14">
        <v>0.0</v>
      </c>
      <c r="D325" s="14">
        <v>0.0</v>
      </c>
      <c r="E325" s="14">
        <v>0.0</v>
      </c>
      <c r="F325" s="14">
        <v>0.0</v>
      </c>
      <c r="G325" s="14">
        <v>45.26</v>
      </c>
      <c r="H325" s="14">
        <v>10.51</v>
      </c>
      <c r="J325" s="15" t="str">
        <f t="shared" si="1"/>
        <v/>
      </c>
      <c r="K325" s="17" t="str">
        <f t="shared" ref="K325:Q325" si="302">IFERROR(IF(right(left($A325,7),2)=right(left($A326,7),2),"",sum(B302:B325)),"")</f>
        <v/>
      </c>
      <c r="L325" s="17" t="str">
        <f t="shared" si="302"/>
        <v/>
      </c>
      <c r="M325" s="17" t="str">
        <f t="shared" si="302"/>
        <v/>
      </c>
      <c r="N325" s="17" t="str">
        <f t="shared" si="302"/>
        <v/>
      </c>
      <c r="O325" s="17" t="str">
        <f t="shared" si="302"/>
        <v/>
      </c>
      <c r="P325" s="17" t="str">
        <f t="shared" si="302"/>
        <v/>
      </c>
      <c r="Q325" s="17" t="str">
        <f t="shared" si="302"/>
        <v/>
      </c>
      <c r="R325" s="15"/>
      <c r="S325" s="15"/>
      <c r="T325" s="15"/>
      <c r="U325" s="15"/>
      <c r="V325" s="15"/>
      <c r="W325" s="15"/>
    </row>
    <row r="326">
      <c r="A326" s="14" t="s">
        <v>381</v>
      </c>
      <c r="B326" s="14">
        <v>0.0</v>
      </c>
      <c r="C326" s="14">
        <v>0.0</v>
      </c>
      <c r="D326" s="14">
        <v>0.0</v>
      </c>
      <c r="E326" s="14">
        <v>0.0</v>
      </c>
      <c r="F326" s="14">
        <v>0.0</v>
      </c>
      <c r="G326" s="14">
        <v>33.168</v>
      </c>
      <c r="H326" s="14">
        <v>19.872</v>
      </c>
      <c r="J326" s="15" t="str">
        <f t="shared" si="1"/>
        <v/>
      </c>
      <c r="K326" s="17" t="str">
        <f t="shared" ref="K326:Q326" si="303">IFERROR(IF(right(left($A326,7),2)=right(left($A327,7),2),"",sum(B303:B326)),"")</f>
        <v/>
      </c>
      <c r="L326" s="17" t="str">
        <f t="shared" si="303"/>
        <v/>
      </c>
      <c r="M326" s="17" t="str">
        <f t="shared" si="303"/>
        <v/>
      </c>
      <c r="N326" s="17" t="str">
        <f t="shared" si="303"/>
        <v/>
      </c>
      <c r="O326" s="17" t="str">
        <f t="shared" si="303"/>
        <v/>
      </c>
      <c r="P326" s="17" t="str">
        <f t="shared" si="303"/>
        <v/>
      </c>
      <c r="Q326" s="17" t="str">
        <f t="shared" si="303"/>
        <v/>
      </c>
      <c r="R326" s="15"/>
      <c r="S326" s="15"/>
      <c r="T326" s="15"/>
      <c r="U326" s="15"/>
      <c r="V326" s="15"/>
      <c r="W326" s="15"/>
    </row>
    <row r="327">
      <c r="A327" s="14" t="s">
        <v>382</v>
      </c>
      <c r="B327" s="14">
        <v>0.0</v>
      </c>
      <c r="C327" s="14">
        <v>0.0</v>
      </c>
      <c r="D327" s="14">
        <v>0.0</v>
      </c>
      <c r="E327" s="14">
        <v>0.0</v>
      </c>
      <c r="F327" s="14">
        <v>0.0</v>
      </c>
      <c r="G327" s="14">
        <v>22.864</v>
      </c>
      <c r="H327" s="14">
        <v>26.496</v>
      </c>
      <c r="J327" s="15" t="str">
        <f t="shared" si="1"/>
        <v/>
      </c>
      <c r="K327" s="17" t="str">
        <f t="shared" ref="K327:Q327" si="304">IFERROR(IF(right(left($A327,7),2)=right(left($A328,7),2),"",sum(B304:B327)),"")</f>
        <v/>
      </c>
      <c r="L327" s="17" t="str">
        <f t="shared" si="304"/>
        <v/>
      </c>
      <c r="M327" s="17" t="str">
        <f t="shared" si="304"/>
        <v/>
      </c>
      <c r="N327" s="17" t="str">
        <f t="shared" si="304"/>
        <v/>
      </c>
      <c r="O327" s="17" t="str">
        <f t="shared" si="304"/>
        <v/>
      </c>
      <c r="P327" s="17" t="str">
        <f t="shared" si="304"/>
        <v/>
      </c>
      <c r="Q327" s="17" t="str">
        <f t="shared" si="304"/>
        <v/>
      </c>
      <c r="R327" s="15"/>
      <c r="S327" s="15"/>
      <c r="T327" s="15"/>
      <c r="U327" s="15"/>
      <c r="V327" s="15"/>
      <c r="W327" s="15"/>
    </row>
    <row r="328">
      <c r="A328" s="14" t="s">
        <v>383</v>
      </c>
      <c r="B328" s="14">
        <v>0.0</v>
      </c>
      <c r="C328" s="14">
        <v>0.0</v>
      </c>
      <c r="D328" s="14">
        <v>0.0</v>
      </c>
      <c r="E328" s="14">
        <v>0.0</v>
      </c>
      <c r="F328" s="14">
        <v>0.0</v>
      </c>
      <c r="G328" s="14">
        <v>21.546</v>
      </c>
      <c r="H328" s="14">
        <v>25.254</v>
      </c>
      <c r="J328" s="15" t="str">
        <f t="shared" si="1"/>
        <v/>
      </c>
      <c r="K328" s="17" t="str">
        <f t="shared" ref="K328:Q328" si="305">IFERROR(IF(right(left($A328,7),2)=right(left($A329,7),2),"",sum(B305:B328)),"")</f>
        <v/>
      </c>
      <c r="L328" s="17" t="str">
        <f t="shared" si="305"/>
        <v/>
      </c>
      <c r="M328" s="17" t="str">
        <f t="shared" si="305"/>
        <v/>
      </c>
      <c r="N328" s="17" t="str">
        <f t="shared" si="305"/>
        <v/>
      </c>
      <c r="O328" s="17" t="str">
        <f t="shared" si="305"/>
        <v/>
      </c>
      <c r="P328" s="17" t="str">
        <f t="shared" si="305"/>
        <v/>
      </c>
      <c r="Q328" s="17" t="str">
        <f t="shared" si="305"/>
        <v/>
      </c>
      <c r="R328" s="15"/>
      <c r="S328" s="15"/>
      <c r="T328" s="15"/>
      <c r="U328" s="15"/>
      <c r="V328" s="15"/>
      <c r="W328" s="15"/>
    </row>
    <row r="329">
      <c r="A329" s="14" t="s">
        <v>384</v>
      </c>
      <c r="B329" s="14">
        <v>0.0</v>
      </c>
      <c r="C329" s="14">
        <v>0.0</v>
      </c>
      <c r="D329" s="14">
        <v>0.0</v>
      </c>
      <c r="E329" s="14">
        <v>0.0</v>
      </c>
      <c r="F329" s="14">
        <v>0.0</v>
      </c>
      <c r="G329" s="14">
        <v>21.03</v>
      </c>
      <c r="H329" s="14">
        <v>24.84</v>
      </c>
      <c r="J329" s="15" t="str">
        <f t="shared" si="1"/>
        <v/>
      </c>
      <c r="K329" s="17" t="str">
        <f t="shared" ref="K329:Q329" si="306">IFERROR(IF(right(left($A329,7),2)=right(left($A330,7),2),"",sum(B306:B329)),"")</f>
        <v/>
      </c>
      <c r="L329" s="17" t="str">
        <f t="shared" si="306"/>
        <v/>
      </c>
      <c r="M329" s="17" t="str">
        <f t="shared" si="306"/>
        <v/>
      </c>
      <c r="N329" s="17" t="str">
        <f t="shared" si="306"/>
        <v/>
      </c>
      <c r="O329" s="17" t="str">
        <f t="shared" si="306"/>
        <v/>
      </c>
      <c r="P329" s="17" t="str">
        <f t="shared" si="306"/>
        <v/>
      </c>
      <c r="Q329" s="17" t="str">
        <f t="shared" si="306"/>
        <v/>
      </c>
      <c r="R329" s="15"/>
      <c r="S329" s="15"/>
      <c r="T329" s="15"/>
      <c r="U329" s="15"/>
      <c r="V329" s="15"/>
      <c r="W329" s="15"/>
    </row>
    <row r="330">
      <c r="A330" s="14" t="s">
        <v>385</v>
      </c>
      <c r="B330" s="14">
        <v>0.0</v>
      </c>
      <c r="C330" s="14">
        <v>0.0</v>
      </c>
      <c r="D330" s="14">
        <v>0.0</v>
      </c>
      <c r="E330" s="14">
        <v>0.0</v>
      </c>
      <c r="F330" s="14">
        <v>0.0</v>
      </c>
      <c r="G330" s="14">
        <v>15.864</v>
      </c>
      <c r="H330" s="14">
        <v>30.636</v>
      </c>
      <c r="J330" s="15" t="str">
        <f t="shared" si="1"/>
        <v/>
      </c>
      <c r="K330" s="17" t="str">
        <f t="shared" ref="K330:Q330" si="307">IFERROR(IF(right(left($A330,7),2)=right(left($A331,7),2),"",sum(B307:B330)),"")</f>
        <v/>
      </c>
      <c r="L330" s="17" t="str">
        <f t="shared" si="307"/>
        <v/>
      </c>
      <c r="M330" s="17" t="str">
        <f t="shared" si="307"/>
        <v/>
      </c>
      <c r="N330" s="17" t="str">
        <f t="shared" si="307"/>
        <v/>
      </c>
      <c r="O330" s="17" t="str">
        <f t="shared" si="307"/>
        <v/>
      </c>
      <c r="P330" s="17" t="str">
        <f t="shared" si="307"/>
        <v/>
      </c>
      <c r="Q330" s="17" t="str">
        <f t="shared" si="307"/>
        <v/>
      </c>
      <c r="R330" s="15"/>
      <c r="S330" s="15"/>
      <c r="T330" s="15"/>
      <c r="U330" s="15"/>
      <c r="V330" s="15"/>
      <c r="W330" s="15"/>
    </row>
    <row r="331">
      <c r="A331" s="14" t="s">
        <v>386</v>
      </c>
      <c r="B331" s="14">
        <v>0.0</v>
      </c>
      <c r="C331" s="14">
        <v>0.0</v>
      </c>
      <c r="D331" s="14">
        <v>0.0</v>
      </c>
      <c r="E331" s="14">
        <v>0.0</v>
      </c>
      <c r="F331" s="14">
        <v>0.214</v>
      </c>
      <c r="G331" s="14">
        <v>25.192</v>
      </c>
      <c r="H331" s="14">
        <v>21.024</v>
      </c>
      <c r="J331" s="15" t="str">
        <f t="shared" si="1"/>
        <v/>
      </c>
      <c r="K331" s="17" t="str">
        <f t="shared" ref="K331:Q331" si="308">IFERROR(IF(right(left($A331,7),2)=right(left($A332,7),2),"",sum(B308:B331)),"")</f>
        <v/>
      </c>
      <c r="L331" s="17" t="str">
        <f t="shared" si="308"/>
        <v/>
      </c>
      <c r="M331" s="17" t="str">
        <f t="shared" si="308"/>
        <v/>
      </c>
      <c r="N331" s="17" t="str">
        <f t="shared" si="308"/>
        <v/>
      </c>
      <c r="O331" s="17" t="str">
        <f t="shared" si="308"/>
        <v/>
      </c>
      <c r="P331" s="17" t="str">
        <f t="shared" si="308"/>
        <v/>
      </c>
      <c r="Q331" s="17" t="str">
        <f t="shared" si="308"/>
        <v/>
      </c>
      <c r="R331" s="15"/>
      <c r="S331" s="15"/>
      <c r="T331" s="15"/>
      <c r="U331" s="15"/>
      <c r="V331" s="15"/>
      <c r="W331" s="15"/>
    </row>
    <row r="332">
      <c r="A332" s="14" t="s">
        <v>387</v>
      </c>
      <c r="B332" s="14">
        <v>0.0</v>
      </c>
      <c r="C332" s="14">
        <v>0.0</v>
      </c>
      <c r="D332" s="14">
        <v>0.0</v>
      </c>
      <c r="E332" s="14">
        <v>0.0</v>
      </c>
      <c r="F332" s="14">
        <v>32.832</v>
      </c>
      <c r="G332" s="14">
        <v>0.0</v>
      </c>
      <c r="H332" s="14">
        <v>15.768</v>
      </c>
      <c r="J332" s="15" t="str">
        <f t="shared" si="1"/>
        <v/>
      </c>
      <c r="K332" s="17" t="str">
        <f t="shared" ref="K332:Q332" si="309">IFERROR(IF(right(left($A332,7),2)=right(left($A333,7),2),"",sum(B309:B332)),"")</f>
        <v/>
      </c>
      <c r="L332" s="17" t="str">
        <f t="shared" si="309"/>
        <v/>
      </c>
      <c r="M332" s="17" t="str">
        <f t="shared" si="309"/>
        <v/>
      </c>
      <c r="N332" s="17" t="str">
        <f t="shared" si="309"/>
        <v/>
      </c>
      <c r="O332" s="17" t="str">
        <f t="shared" si="309"/>
        <v/>
      </c>
      <c r="P332" s="17" t="str">
        <f t="shared" si="309"/>
        <v/>
      </c>
      <c r="Q332" s="17" t="str">
        <f t="shared" si="309"/>
        <v/>
      </c>
      <c r="R332" s="15"/>
      <c r="S332" s="15"/>
      <c r="T332" s="15"/>
      <c r="U332" s="15"/>
      <c r="V332" s="15"/>
      <c r="W332" s="15"/>
    </row>
    <row r="333">
      <c r="A333" s="14" t="s">
        <v>388</v>
      </c>
      <c r="B333" s="14">
        <v>0.0</v>
      </c>
      <c r="C333" s="14">
        <v>0.0</v>
      </c>
      <c r="D333" s="14">
        <v>5.768</v>
      </c>
      <c r="E333" s="14">
        <v>0.0</v>
      </c>
      <c r="F333" s="14">
        <v>35.0</v>
      </c>
      <c r="G333" s="14">
        <v>0.0</v>
      </c>
      <c r="H333" s="14">
        <v>14.462000000000002</v>
      </c>
      <c r="J333" s="15" t="str">
        <f t="shared" si="1"/>
        <v/>
      </c>
      <c r="K333" s="17" t="str">
        <f t="shared" ref="K333:Q333" si="310">IFERROR(IF(right(left($A333,7),2)=right(left($A334,7),2),"",sum(B310:B333)),"")</f>
        <v/>
      </c>
      <c r="L333" s="17" t="str">
        <f t="shared" si="310"/>
        <v/>
      </c>
      <c r="M333" s="17" t="str">
        <f t="shared" si="310"/>
        <v/>
      </c>
      <c r="N333" s="17" t="str">
        <f t="shared" si="310"/>
        <v/>
      </c>
      <c r="O333" s="17" t="str">
        <f t="shared" si="310"/>
        <v/>
      </c>
      <c r="P333" s="17" t="str">
        <f t="shared" si="310"/>
        <v/>
      </c>
      <c r="Q333" s="17" t="str">
        <f t="shared" si="310"/>
        <v/>
      </c>
      <c r="R333" s="15"/>
      <c r="S333" s="15"/>
      <c r="T333" s="15"/>
      <c r="U333" s="15"/>
      <c r="V333" s="15"/>
      <c r="W333" s="15"/>
    </row>
    <row r="334">
      <c r="A334" s="14" t="s">
        <v>389</v>
      </c>
      <c r="B334" s="14">
        <v>0.0</v>
      </c>
      <c r="C334" s="14">
        <v>0.0</v>
      </c>
      <c r="D334" s="14">
        <v>9.346</v>
      </c>
      <c r="E334" s="14">
        <v>0.0</v>
      </c>
      <c r="F334" s="14">
        <v>35.0</v>
      </c>
      <c r="G334" s="14">
        <v>0.0</v>
      </c>
      <c r="H334" s="14">
        <v>12.264000000000001</v>
      </c>
      <c r="J334" s="15" t="str">
        <f t="shared" si="1"/>
        <v/>
      </c>
      <c r="K334" s="17" t="str">
        <f t="shared" ref="K334:Q334" si="311">IFERROR(IF(right(left($A334,7),2)=right(left($A335,7),2),"",sum(B311:B334)),"")</f>
        <v/>
      </c>
      <c r="L334" s="17" t="str">
        <f t="shared" si="311"/>
        <v/>
      </c>
      <c r="M334" s="17" t="str">
        <f t="shared" si="311"/>
        <v/>
      </c>
      <c r="N334" s="17" t="str">
        <f t="shared" si="311"/>
        <v/>
      </c>
      <c r="O334" s="17" t="str">
        <f t="shared" si="311"/>
        <v/>
      </c>
      <c r="P334" s="17" t="str">
        <f t="shared" si="311"/>
        <v/>
      </c>
      <c r="Q334" s="17" t="str">
        <f t="shared" si="311"/>
        <v/>
      </c>
      <c r="R334" s="15"/>
      <c r="S334" s="15"/>
      <c r="T334" s="15"/>
      <c r="U334" s="15"/>
      <c r="V334" s="15"/>
      <c r="W334" s="15"/>
    </row>
    <row r="335">
      <c r="A335" s="14" t="s">
        <v>390</v>
      </c>
      <c r="B335" s="14">
        <v>0.0</v>
      </c>
      <c r="C335" s="14">
        <v>0.0</v>
      </c>
      <c r="D335" s="14">
        <v>4.824</v>
      </c>
      <c r="E335" s="14">
        <v>0.0</v>
      </c>
      <c r="F335" s="14">
        <v>35.0</v>
      </c>
      <c r="G335" s="14">
        <v>0.0</v>
      </c>
      <c r="H335" s="14">
        <v>10.066</v>
      </c>
      <c r="J335" s="15" t="str">
        <f t="shared" si="1"/>
        <v/>
      </c>
      <c r="K335" s="17" t="str">
        <f t="shared" ref="K335:Q335" si="312">IFERROR(IF(right(left($A335,7),2)=right(left($A336,7),2),"",sum(B312:B335)),"")</f>
        <v/>
      </c>
      <c r="L335" s="17" t="str">
        <f t="shared" si="312"/>
        <v/>
      </c>
      <c r="M335" s="17" t="str">
        <f t="shared" si="312"/>
        <v/>
      </c>
      <c r="N335" s="17" t="str">
        <f t="shared" si="312"/>
        <v/>
      </c>
      <c r="O335" s="17" t="str">
        <f t="shared" si="312"/>
        <v/>
      </c>
      <c r="P335" s="17" t="str">
        <f t="shared" si="312"/>
        <v/>
      </c>
      <c r="Q335" s="17" t="str">
        <f t="shared" si="312"/>
        <v/>
      </c>
      <c r="R335" s="15"/>
      <c r="S335" s="15"/>
      <c r="T335" s="15"/>
      <c r="U335" s="15"/>
      <c r="V335" s="15"/>
      <c r="W335" s="15"/>
    </row>
    <row r="336">
      <c r="A336" s="14" t="s">
        <v>391</v>
      </c>
      <c r="B336" s="14">
        <v>0.0</v>
      </c>
      <c r="C336" s="14">
        <v>0.0</v>
      </c>
      <c r="D336" s="14">
        <v>0.0</v>
      </c>
      <c r="E336" s="14">
        <v>0.0</v>
      </c>
      <c r="F336" s="14">
        <v>29.986</v>
      </c>
      <c r="G336" s="14">
        <v>0.0</v>
      </c>
      <c r="H336" s="14">
        <v>13.124</v>
      </c>
      <c r="J336" s="15" t="str">
        <f t="shared" si="1"/>
        <v/>
      </c>
      <c r="K336" s="17" t="str">
        <f t="shared" ref="K336:Q336" si="313">IFERROR(IF(right(left($A336,7),2)=right(left($A337,7),2),"",sum(B313:B336)),"")</f>
        <v/>
      </c>
      <c r="L336" s="17" t="str">
        <f t="shared" si="313"/>
        <v/>
      </c>
      <c r="M336" s="17" t="str">
        <f t="shared" si="313"/>
        <v/>
      </c>
      <c r="N336" s="17" t="str">
        <f t="shared" si="313"/>
        <v/>
      </c>
      <c r="O336" s="17" t="str">
        <f t="shared" si="313"/>
        <v/>
      </c>
      <c r="P336" s="17" t="str">
        <f t="shared" si="313"/>
        <v/>
      </c>
      <c r="Q336" s="17" t="str">
        <f t="shared" si="313"/>
        <v/>
      </c>
      <c r="R336" s="15"/>
      <c r="S336" s="15"/>
      <c r="T336" s="15"/>
      <c r="U336" s="15"/>
      <c r="V336" s="15"/>
      <c r="W336" s="15"/>
    </row>
    <row r="337">
      <c r="A337" s="14" t="s">
        <v>392</v>
      </c>
      <c r="B337" s="14">
        <v>0.0</v>
      </c>
      <c r="C337" s="14">
        <v>0.0</v>
      </c>
      <c r="D337" s="14">
        <v>0.0</v>
      </c>
      <c r="E337" s="14">
        <v>0.0</v>
      </c>
      <c r="F337" s="14">
        <v>29.492</v>
      </c>
      <c r="G337" s="14">
        <v>0.0</v>
      </c>
      <c r="H337" s="14">
        <v>7.868</v>
      </c>
      <c r="J337" s="15" t="str">
        <f t="shared" si="1"/>
        <v>2021W14</v>
      </c>
      <c r="K337" s="17">
        <f t="shared" ref="K337:Q337" si="314">IFERROR(IF(right(left($A337,7),2)=right(left($A338,7),2),"",sum(B314:B337)),"")</f>
        <v>0</v>
      </c>
      <c r="L337" s="17">
        <f t="shared" si="314"/>
        <v>0</v>
      </c>
      <c r="M337" s="17">
        <f t="shared" si="314"/>
        <v>23.019</v>
      </c>
      <c r="N337" s="17">
        <f t="shared" si="314"/>
        <v>0</v>
      </c>
      <c r="O337" s="17">
        <f t="shared" si="314"/>
        <v>394.431</v>
      </c>
      <c r="P337" s="17">
        <f t="shared" si="314"/>
        <v>335.182</v>
      </c>
      <c r="Q337" s="17">
        <f t="shared" si="314"/>
        <v>343.208</v>
      </c>
      <c r="R337" s="18">
        <f>sum(K337:Q337)</f>
        <v>1095.84</v>
      </c>
      <c r="S337" s="15"/>
      <c r="T337" s="15"/>
      <c r="U337" s="15"/>
      <c r="V337" s="15"/>
      <c r="W337" s="15"/>
    </row>
    <row r="338">
      <c r="A338" s="14" t="s">
        <v>393</v>
      </c>
      <c r="B338" s="14">
        <v>0.0</v>
      </c>
      <c r="C338" s="14">
        <v>0.0</v>
      </c>
      <c r="D338" s="14">
        <v>0.0</v>
      </c>
      <c r="E338" s="14">
        <v>0.0</v>
      </c>
      <c r="F338" s="14">
        <v>31.932</v>
      </c>
      <c r="G338" s="14">
        <v>0.0</v>
      </c>
      <c r="H338" s="14">
        <v>2.198</v>
      </c>
      <c r="J338" s="15" t="str">
        <f t="shared" si="1"/>
        <v/>
      </c>
      <c r="K338" s="17" t="str">
        <f t="shared" ref="K338:Q338" si="315">IFERROR(IF(right(left($A338,7),2)=right(left($A339,7),2),"",sum(B315:B338)),"")</f>
        <v/>
      </c>
      <c r="L338" s="17" t="str">
        <f t="shared" si="315"/>
        <v/>
      </c>
      <c r="M338" s="17" t="str">
        <f t="shared" si="315"/>
        <v/>
      </c>
      <c r="N338" s="17" t="str">
        <f t="shared" si="315"/>
        <v/>
      </c>
      <c r="O338" s="17" t="str">
        <f t="shared" si="315"/>
        <v/>
      </c>
      <c r="P338" s="17" t="str">
        <f t="shared" si="315"/>
        <v/>
      </c>
      <c r="Q338" s="17" t="str">
        <f t="shared" si="315"/>
        <v/>
      </c>
      <c r="R338" s="15"/>
      <c r="S338" s="15"/>
      <c r="T338" s="15"/>
      <c r="U338" s="15"/>
      <c r="V338" s="15"/>
      <c r="W338" s="15"/>
    </row>
    <row r="339">
      <c r="A339" s="14" t="s">
        <v>394</v>
      </c>
      <c r="B339" s="14">
        <v>0.0</v>
      </c>
      <c r="C339" s="14">
        <v>0.0</v>
      </c>
      <c r="D339" s="14">
        <v>0.0</v>
      </c>
      <c r="E339" s="14">
        <v>0.0</v>
      </c>
      <c r="F339" s="14">
        <v>29.396</v>
      </c>
      <c r="G339" s="14">
        <v>0.0</v>
      </c>
      <c r="H339" s="14">
        <v>2.644</v>
      </c>
      <c r="J339" s="15" t="str">
        <f t="shared" si="1"/>
        <v/>
      </c>
      <c r="K339" s="17" t="str">
        <f t="shared" ref="K339:Q339" si="316">IFERROR(IF(right(left($A339,7),2)=right(left($A340,7),2),"",sum(B316:B339)),"")</f>
        <v/>
      </c>
      <c r="L339" s="17" t="str">
        <f t="shared" si="316"/>
        <v/>
      </c>
      <c r="M339" s="17" t="str">
        <f t="shared" si="316"/>
        <v/>
      </c>
      <c r="N339" s="17" t="str">
        <f t="shared" si="316"/>
        <v/>
      </c>
      <c r="O339" s="17" t="str">
        <f t="shared" si="316"/>
        <v/>
      </c>
      <c r="P339" s="17" t="str">
        <f t="shared" si="316"/>
        <v/>
      </c>
      <c r="Q339" s="17" t="str">
        <f t="shared" si="316"/>
        <v/>
      </c>
      <c r="R339" s="15"/>
      <c r="S339" s="15"/>
      <c r="T339" s="15"/>
      <c r="U339" s="15"/>
      <c r="V339" s="15"/>
      <c r="W339" s="15"/>
    </row>
    <row r="340">
      <c r="A340" s="14" t="s">
        <v>395</v>
      </c>
      <c r="B340" s="14">
        <v>0.0</v>
      </c>
      <c r="C340" s="14">
        <v>0.0</v>
      </c>
      <c r="D340" s="14">
        <v>0.0</v>
      </c>
      <c r="E340" s="14">
        <v>0.0</v>
      </c>
      <c r="F340" s="14">
        <v>27.526</v>
      </c>
      <c r="G340" s="14">
        <v>0.0</v>
      </c>
      <c r="H340" s="14">
        <v>3.504</v>
      </c>
      <c r="J340" s="15" t="str">
        <f t="shared" si="1"/>
        <v/>
      </c>
      <c r="K340" s="17" t="str">
        <f t="shared" ref="K340:Q340" si="317">IFERROR(IF(right(left($A340,7),2)=right(left($A341,7),2),"",sum(B317:B340)),"")</f>
        <v/>
      </c>
      <c r="L340" s="17" t="str">
        <f t="shared" si="317"/>
        <v/>
      </c>
      <c r="M340" s="17" t="str">
        <f t="shared" si="317"/>
        <v/>
      </c>
      <c r="N340" s="17" t="str">
        <f t="shared" si="317"/>
        <v/>
      </c>
      <c r="O340" s="17" t="str">
        <f t="shared" si="317"/>
        <v/>
      </c>
      <c r="P340" s="17" t="str">
        <f t="shared" si="317"/>
        <v/>
      </c>
      <c r="Q340" s="17" t="str">
        <f t="shared" si="317"/>
        <v/>
      </c>
      <c r="R340" s="15"/>
      <c r="S340" s="15"/>
      <c r="T340" s="15"/>
      <c r="U340" s="15"/>
      <c r="V340" s="15"/>
      <c r="W340" s="15"/>
    </row>
    <row r="341">
      <c r="A341" s="14" t="s">
        <v>396</v>
      </c>
      <c r="B341" s="14">
        <v>0.0</v>
      </c>
      <c r="C341" s="14">
        <v>0.0</v>
      </c>
      <c r="D341" s="14">
        <v>0.0</v>
      </c>
      <c r="E341" s="14">
        <v>0.0</v>
      </c>
      <c r="F341" s="14">
        <v>28.948</v>
      </c>
      <c r="G341" s="14">
        <v>0.0</v>
      </c>
      <c r="H341" s="14">
        <v>1.752</v>
      </c>
      <c r="J341" s="15" t="str">
        <f t="shared" si="1"/>
        <v/>
      </c>
      <c r="K341" s="17" t="str">
        <f t="shared" ref="K341:Q341" si="318">IFERROR(IF(right(left($A341,7),2)=right(left($A342,7),2),"",sum(B318:B341)),"")</f>
        <v/>
      </c>
      <c r="L341" s="17" t="str">
        <f t="shared" si="318"/>
        <v/>
      </c>
      <c r="M341" s="17" t="str">
        <f t="shared" si="318"/>
        <v/>
      </c>
      <c r="N341" s="17" t="str">
        <f t="shared" si="318"/>
        <v/>
      </c>
      <c r="O341" s="17" t="str">
        <f t="shared" si="318"/>
        <v/>
      </c>
      <c r="P341" s="17" t="str">
        <f t="shared" si="318"/>
        <v/>
      </c>
      <c r="Q341" s="17" t="str">
        <f t="shared" si="318"/>
        <v/>
      </c>
      <c r="R341" s="15"/>
      <c r="S341" s="15"/>
      <c r="T341" s="15"/>
      <c r="U341" s="15"/>
      <c r="V341" s="15"/>
      <c r="W341" s="15"/>
    </row>
    <row r="342">
      <c r="A342" s="14" t="s">
        <v>397</v>
      </c>
      <c r="B342" s="14">
        <v>0.0</v>
      </c>
      <c r="C342" s="14">
        <v>0.0</v>
      </c>
      <c r="D342" s="14">
        <v>0.0</v>
      </c>
      <c r="E342" s="14">
        <v>0.0</v>
      </c>
      <c r="F342" s="14">
        <v>30.904</v>
      </c>
      <c r="G342" s="14">
        <v>0.0</v>
      </c>
      <c r="H342" s="14">
        <v>1.306</v>
      </c>
      <c r="J342" s="15" t="str">
        <f t="shared" si="1"/>
        <v/>
      </c>
      <c r="K342" s="17" t="str">
        <f t="shared" ref="K342:Q342" si="319">IFERROR(IF(right(left($A342,7),2)=right(left($A343,7),2),"",sum(B319:B342)),"")</f>
        <v/>
      </c>
      <c r="L342" s="17" t="str">
        <f t="shared" si="319"/>
        <v/>
      </c>
      <c r="M342" s="17" t="str">
        <f t="shared" si="319"/>
        <v/>
      </c>
      <c r="N342" s="17" t="str">
        <f t="shared" si="319"/>
        <v/>
      </c>
      <c r="O342" s="17" t="str">
        <f t="shared" si="319"/>
        <v/>
      </c>
      <c r="P342" s="17" t="str">
        <f t="shared" si="319"/>
        <v/>
      </c>
      <c r="Q342" s="17" t="str">
        <f t="shared" si="319"/>
        <v/>
      </c>
      <c r="R342" s="15"/>
      <c r="S342" s="15"/>
      <c r="T342" s="15"/>
      <c r="U342" s="15"/>
      <c r="V342" s="15"/>
      <c r="W342" s="15"/>
    </row>
    <row r="343">
      <c r="A343" s="14" t="s">
        <v>398</v>
      </c>
      <c r="B343" s="14">
        <v>0.0</v>
      </c>
      <c r="C343" s="14">
        <v>0.0</v>
      </c>
      <c r="D343" s="14">
        <v>0.708</v>
      </c>
      <c r="E343" s="14">
        <v>0.0</v>
      </c>
      <c r="F343" s="14">
        <v>35.0</v>
      </c>
      <c r="G343" s="14">
        <v>0.0</v>
      </c>
      <c r="H343" s="14">
        <v>1.752</v>
      </c>
      <c r="J343" s="15" t="str">
        <f t="shared" si="1"/>
        <v/>
      </c>
      <c r="K343" s="17" t="str">
        <f t="shared" ref="K343:Q343" si="320">IFERROR(IF(right(left($A343,7),2)=right(left($A344,7),2),"",sum(B320:B343)),"")</f>
        <v/>
      </c>
      <c r="L343" s="17" t="str">
        <f t="shared" si="320"/>
        <v/>
      </c>
      <c r="M343" s="17" t="str">
        <f t="shared" si="320"/>
        <v/>
      </c>
      <c r="N343" s="17" t="str">
        <f t="shared" si="320"/>
        <v/>
      </c>
      <c r="O343" s="17" t="str">
        <f t="shared" si="320"/>
        <v/>
      </c>
      <c r="P343" s="17" t="str">
        <f t="shared" si="320"/>
        <v/>
      </c>
      <c r="Q343" s="17" t="str">
        <f t="shared" si="320"/>
        <v/>
      </c>
      <c r="R343" s="15"/>
      <c r="S343" s="15"/>
      <c r="T343" s="15"/>
      <c r="U343" s="15"/>
      <c r="V343" s="15"/>
      <c r="W343" s="15"/>
    </row>
    <row r="344">
      <c r="A344" s="14" t="s">
        <v>399</v>
      </c>
      <c r="B344" s="14">
        <v>0.0</v>
      </c>
      <c r="C344" s="14">
        <v>0.0</v>
      </c>
      <c r="D344" s="14">
        <v>8.287</v>
      </c>
      <c r="E344" s="14">
        <v>0.0</v>
      </c>
      <c r="F344" s="14">
        <v>35.0</v>
      </c>
      <c r="G344" s="14">
        <v>1.291</v>
      </c>
      <c r="H344" s="14">
        <v>1.752</v>
      </c>
      <c r="J344" s="15" t="str">
        <f t="shared" si="1"/>
        <v/>
      </c>
      <c r="K344" s="17" t="str">
        <f t="shared" ref="K344:Q344" si="321">IFERROR(IF(right(left($A344,7),2)=right(left($A345,7),2),"",sum(B321:B344)),"")</f>
        <v/>
      </c>
      <c r="L344" s="17" t="str">
        <f t="shared" si="321"/>
        <v/>
      </c>
      <c r="M344" s="17" t="str">
        <f t="shared" si="321"/>
        <v/>
      </c>
      <c r="N344" s="17" t="str">
        <f t="shared" si="321"/>
        <v/>
      </c>
      <c r="O344" s="17" t="str">
        <f t="shared" si="321"/>
        <v/>
      </c>
      <c r="P344" s="17" t="str">
        <f t="shared" si="321"/>
        <v/>
      </c>
      <c r="Q344" s="17" t="str">
        <f t="shared" si="321"/>
        <v/>
      </c>
      <c r="R344" s="15"/>
      <c r="S344" s="15"/>
      <c r="T344" s="15"/>
      <c r="U344" s="15"/>
      <c r="V344" s="15"/>
      <c r="W344" s="15"/>
    </row>
    <row r="345">
      <c r="A345" s="14" t="s">
        <v>400</v>
      </c>
      <c r="B345" s="14">
        <v>0.0</v>
      </c>
      <c r="C345" s="14">
        <v>0.0</v>
      </c>
      <c r="D345" s="14">
        <v>0.0</v>
      </c>
      <c r="E345" s="14">
        <v>0.0</v>
      </c>
      <c r="F345" s="14">
        <v>19.034</v>
      </c>
      <c r="G345" s="14">
        <v>33.864000000000004</v>
      </c>
      <c r="H345" s="14">
        <v>0.8919999999999999</v>
      </c>
      <c r="J345" s="15" t="str">
        <f t="shared" si="1"/>
        <v/>
      </c>
      <c r="K345" s="17" t="str">
        <f t="shared" ref="K345:Q345" si="322">IFERROR(IF(right(left($A345,7),2)=right(left($A346,7),2),"",sum(B322:B345)),"")</f>
        <v/>
      </c>
      <c r="L345" s="17" t="str">
        <f t="shared" si="322"/>
        <v/>
      </c>
      <c r="M345" s="17" t="str">
        <f t="shared" si="322"/>
        <v/>
      </c>
      <c r="N345" s="17" t="str">
        <f t="shared" si="322"/>
        <v/>
      </c>
      <c r="O345" s="17" t="str">
        <f t="shared" si="322"/>
        <v/>
      </c>
      <c r="P345" s="17" t="str">
        <f t="shared" si="322"/>
        <v/>
      </c>
      <c r="Q345" s="17" t="str">
        <f t="shared" si="322"/>
        <v/>
      </c>
      <c r="R345" s="15"/>
      <c r="S345" s="15"/>
      <c r="T345" s="15"/>
      <c r="U345" s="15"/>
      <c r="V345" s="15"/>
      <c r="W345" s="15"/>
    </row>
    <row r="346">
      <c r="A346" s="14" t="s">
        <v>401</v>
      </c>
      <c r="B346" s="14">
        <v>0.0</v>
      </c>
      <c r="C346" s="14">
        <v>0.0</v>
      </c>
      <c r="D346" s="14">
        <v>0.0</v>
      </c>
      <c r="E346" s="14">
        <v>0.0</v>
      </c>
      <c r="F346" s="14">
        <v>10.226</v>
      </c>
      <c r="G346" s="14">
        <v>40.472</v>
      </c>
      <c r="H346" s="14">
        <v>6.562</v>
      </c>
      <c r="J346" s="15" t="str">
        <f t="shared" si="1"/>
        <v/>
      </c>
      <c r="K346" s="17" t="str">
        <f t="shared" ref="K346:Q346" si="323">IFERROR(IF(right(left($A346,7),2)=right(left($A347,7),2),"",sum(B323:B346)),"")</f>
        <v/>
      </c>
      <c r="L346" s="17" t="str">
        <f t="shared" si="323"/>
        <v/>
      </c>
      <c r="M346" s="17" t="str">
        <f t="shared" si="323"/>
        <v/>
      </c>
      <c r="N346" s="17" t="str">
        <f t="shared" si="323"/>
        <v/>
      </c>
      <c r="O346" s="17" t="str">
        <f t="shared" si="323"/>
        <v/>
      </c>
      <c r="P346" s="17" t="str">
        <f t="shared" si="323"/>
        <v/>
      </c>
      <c r="Q346" s="17" t="str">
        <f t="shared" si="323"/>
        <v/>
      </c>
      <c r="R346" s="15"/>
      <c r="S346" s="15"/>
      <c r="T346" s="15"/>
      <c r="U346" s="15"/>
      <c r="V346" s="15"/>
      <c r="W346" s="15"/>
    </row>
    <row r="347">
      <c r="A347" s="14" t="s">
        <v>402</v>
      </c>
      <c r="B347" s="14">
        <v>0.0</v>
      </c>
      <c r="C347" s="14">
        <v>0.0</v>
      </c>
      <c r="D347" s="14">
        <v>0.0</v>
      </c>
      <c r="E347" s="14">
        <v>0.0</v>
      </c>
      <c r="F347" s="14">
        <v>0.0</v>
      </c>
      <c r="G347" s="14">
        <v>42.16</v>
      </c>
      <c r="H347" s="14">
        <v>16.15</v>
      </c>
      <c r="J347" s="15" t="str">
        <f t="shared" si="1"/>
        <v/>
      </c>
      <c r="K347" s="17" t="str">
        <f t="shared" ref="K347:Q347" si="324">IFERROR(IF(right(left($A347,7),2)=right(left($A348,7),2),"",sum(B324:B347)),"")</f>
        <v/>
      </c>
      <c r="L347" s="17" t="str">
        <f t="shared" si="324"/>
        <v/>
      </c>
      <c r="M347" s="17" t="str">
        <f t="shared" si="324"/>
        <v/>
      </c>
      <c r="N347" s="17" t="str">
        <f t="shared" si="324"/>
        <v/>
      </c>
      <c r="O347" s="17" t="str">
        <f t="shared" si="324"/>
        <v/>
      </c>
      <c r="P347" s="17" t="str">
        <f t="shared" si="324"/>
        <v/>
      </c>
      <c r="Q347" s="17" t="str">
        <f t="shared" si="324"/>
        <v/>
      </c>
      <c r="R347" s="15"/>
      <c r="S347" s="15"/>
      <c r="T347" s="15"/>
      <c r="U347" s="15"/>
      <c r="V347" s="15"/>
      <c r="W347" s="15"/>
    </row>
    <row r="348">
      <c r="A348" s="14" t="s">
        <v>403</v>
      </c>
      <c r="B348" s="14">
        <v>0.0</v>
      </c>
      <c r="C348" s="14">
        <v>0.0</v>
      </c>
      <c r="D348" s="14">
        <v>0.0</v>
      </c>
      <c r="E348" s="14">
        <v>0.0</v>
      </c>
      <c r="F348" s="14">
        <v>0.0</v>
      </c>
      <c r="G348" s="14">
        <v>32.882</v>
      </c>
      <c r="H348" s="14">
        <v>24.528000000000002</v>
      </c>
      <c r="J348" s="15" t="str">
        <f t="shared" si="1"/>
        <v/>
      </c>
      <c r="K348" s="17" t="str">
        <f t="shared" ref="K348:Q348" si="325">IFERROR(IF(right(left($A348,7),2)=right(left($A349,7),2),"",sum(B325:B348)),"")</f>
        <v/>
      </c>
      <c r="L348" s="17" t="str">
        <f t="shared" si="325"/>
        <v/>
      </c>
      <c r="M348" s="17" t="str">
        <f t="shared" si="325"/>
        <v/>
      </c>
      <c r="N348" s="17" t="str">
        <f t="shared" si="325"/>
        <v/>
      </c>
      <c r="O348" s="17" t="str">
        <f t="shared" si="325"/>
        <v/>
      </c>
      <c r="P348" s="17" t="str">
        <f t="shared" si="325"/>
        <v/>
      </c>
      <c r="Q348" s="17" t="str">
        <f t="shared" si="325"/>
        <v/>
      </c>
      <c r="R348" s="15"/>
      <c r="S348" s="15"/>
      <c r="T348" s="15"/>
      <c r="U348" s="15"/>
      <c r="V348" s="15"/>
      <c r="W348" s="15"/>
    </row>
    <row r="349">
      <c r="A349" s="14" t="s">
        <v>404</v>
      </c>
      <c r="B349" s="14">
        <v>0.0</v>
      </c>
      <c r="C349" s="14">
        <v>0.0</v>
      </c>
      <c r="D349" s="14">
        <v>0.0</v>
      </c>
      <c r="E349" s="14">
        <v>0.0</v>
      </c>
      <c r="F349" s="14">
        <v>0.0</v>
      </c>
      <c r="G349" s="14">
        <v>34.148</v>
      </c>
      <c r="H349" s="14">
        <v>21.942</v>
      </c>
      <c r="J349" s="15" t="str">
        <f t="shared" si="1"/>
        <v/>
      </c>
      <c r="K349" s="17" t="str">
        <f t="shared" ref="K349:Q349" si="326">IFERROR(IF(right(left($A349,7),2)=right(left($A350,7),2),"",sum(B326:B349)),"")</f>
        <v/>
      </c>
      <c r="L349" s="17" t="str">
        <f t="shared" si="326"/>
        <v/>
      </c>
      <c r="M349" s="17" t="str">
        <f t="shared" si="326"/>
        <v/>
      </c>
      <c r="N349" s="17" t="str">
        <f t="shared" si="326"/>
        <v/>
      </c>
      <c r="O349" s="17" t="str">
        <f t="shared" si="326"/>
        <v/>
      </c>
      <c r="P349" s="17" t="str">
        <f t="shared" si="326"/>
        <v/>
      </c>
      <c r="Q349" s="17" t="str">
        <f t="shared" si="326"/>
        <v/>
      </c>
      <c r="R349" s="15"/>
      <c r="S349" s="15"/>
      <c r="T349" s="15"/>
      <c r="U349" s="15"/>
      <c r="V349" s="15"/>
      <c r="W349" s="15"/>
    </row>
    <row r="350">
      <c r="A350" s="14" t="s">
        <v>405</v>
      </c>
      <c r="B350" s="14">
        <v>0.0</v>
      </c>
      <c r="C350" s="14">
        <v>0.0</v>
      </c>
      <c r="D350" s="14">
        <v>0.0</v>
      </c>
      <c r="E350" s="14">
        <v>0.0</v>
      </c>
      <c r="F350" s="14">
        <v>0.0</v>
      </c>
      <c r="G350" s="14">
        <v>38.212</v>
      </c>
      <c r="H350" s="14">
        <v>15.318</v>
      </c>
      <c r="J350" s="15" t="str">
        <f t="shared" si="1"/>
        <v/>
      </c>
      <c r="K350" s="17" t="str">
        <f t="shared" ref="K350:Q350" si="327">IFERROR(IF(right(left($A350,7),2)=right(left($A351,7),2),"",sum(B327:B350)),"")</f>
        <v/>
      </c>
      <c r="L350" s="17" t="str">
        <f t="shared" si="327"/>
        <v/>
      </c>
      <c r="M350" s="17" t="str">
        <f t="shared" si="327"/>
        <v/>
      </c>
      <c r="N350" s="17" t="str">
        <f t="shared" si="327"/>
        <v/>
      </c>
      <c r="O350" s="17" t="str">
        <f t="shared" si="327"/>
        <v/>
      </c>
      <c r="P350" s="17" t="str">
        <f t="shared" si="327"/>
        <v/>
      </c>
      <c r="Q350" s="17" t="str">
        <f t="shared" si="327"/>
        <v/>
      </c>
      <c r="R350" s="15"/>
      <c r="S350" s="15"/>
      <c r="T350" s="15"/>
      <c r="U350" s="15"/>
      <c r="V350" s="15"/>
      <c r="W350" s="15"/>
    </row>
    <row r="351">
      <c r="A351" s="14" t="s">
        <v>406</v>
      </c>
      <c r="B351" s="14">
        <v>0.0</v>
      </c>
      <c r="C351" s="14">
        <v>0.0</v>
      </c>
      <c r="D351" s="14">
        <v>0.0</v>
      </c>
      <c r="E351" s="14">
        <v>0.0</v>
      </c>
      <c r="F351" s="14">
        <v>0.0</v>
      </c>
      <c r="G351" s="14">
        <v>34.076</v>
      </c>
      <c r="H351" s="14">
        <v>16.214</v>
      </c>
      <c r="J351" s="15" t="str">
        <f t="shared" si="1"/>
        <v/>
      </c>
      <c r="K351" s="17" t="str">
        <f t="shared" ref="K351:Q351" si="328">IFERROR(IF(right(left($A351,7),2)=right(left($A352,7),2),"",sum(B328:B351)),"")</f>
        <v/>
      </c>
      <c r="L351" s="17" t="str">
        <f t="shared" si="328"/>
        <v/>
      </c>
      <c r="M351" s="17" t="str">
        <f t="shared" si="328"/>
        <v/>
      </c>
      <c r="N351" s="17" t="str">
        <f t="shared" si="328"/>
        <v/>
      </c>
      <c r="O351" s="17" t="str">
        <f t="shared" si="328"/>
        <v/>
      </c>
      <c r="P351" s="17" t="str">
        <f t="shared" si="328"/>
        <v/>
      </c>
      <c r="Q351" s="17" t="str">
        <f t="shared" si="328"/>
        <v/>
      </c>
      <c r="R351" s="15"/>
      <c r="S351" s="15"/>
      <c r="T351" s="15"/>
      <c r="U351" s="15"/>
      <c r="V351" s="15"/>
      <c r="W351" s="15"/>
    </row>
    <row r="352">
      <c r="A352" s="14" t="s">
        <v>407</v>
      </c>
      <c r="B352" s="14">
        <v>0.0</v>
      </c>
      <c r="C352" s="14">
        <v>0.0</v>
      </c>
      <c r="D352" s="14">
        <v>0.0</v>
      </c>
      <c r="E352" s="14">
        <v>0.0</v>
      </c>
      <c r="F352" s="14">
        <v>0.0</v>
      </c>
      <c r="G352" s="14">
        <v>40.92</v>
      </c>
      <c r="H352" s="14">
        <v>6.99</v>
      </c>
      <c r="J352" s="15" t="str">
        <f t="shared" si="1"/>
        <v/>
      </c>
      <c r="K352" s="17" t="str">
        <f t="shared" ref="K352:Q352" si="329">IFERROR(IF(right(left($A352,7),2)=right(left($A353,7),2),"",sum(B329:B352)),"")</f>
        <v/>
      </c>
      <c r="L352" s="17" t="str">
        <f t="shared" si="329"/>
        <v/>
      </c>
      <c r="M352" s="17" t="str">
        <f t="shared" si="329"/>
        <v/>
      </c>
      <c r="N352" s="17" t="str">
        <f t="shared" si="329"/>
        <v/>
      </c>
      <c r="O352" s="17" t="str">
        <f t="shared" si="329"/>
        <v/>
      </c>
      <c r="P352" s="17" t="str">
        <f t="shared" si="329"/>
        <v/>
      </c>
      <c r="Q352" s="17" t="str">
        <f t="shared" si="329"/>
        <v/>
      </c>
      <c r="R352" s="15"/>
      <c r="S352" s="15"/>
      <c r="T352" s="15"/>
      <c r="U352" s="15"/>
      <c r="V352" s="15"/>
      <c r="W352" s="15"/>
    </row>
    <row r="353">
      <c r="A353" s="14" t="s">
        <v>408</v>
      </c>
      <c r="B353" s="14">
        <v>0.0</v>
      </c>
      <c r="C353" s="14">
        <v>0.0</v>
      </c>
      <c r="D353" s="14">
        <v>0.0</v>
      </c>
      <c r="E353" s="14">
        <v>0.0</v>
      </c>
      <c r="F353" s="14">
        <v>0.0</v>
      </c>
      <c r="G353" s="14">
        <v>39.801</v>
      </c>
      <c r="H353" s="14">
        <v>7.388999999999999</v>
      </c>
      <c r="J353" s="15" t="str">
        <f t="shared" si="1"/>
        <v/>
      </c>
      <c r="K353" s="17" t="str">
        <f t="shared" ref="K353:Q353" si="330">IFERROR(IF(right(left($A353,7),2)=right(left($A354,7),2),"",sum(B330:B353)),"")</f>
        <v/>
      </c>
      <c r="L353" s="17" t="str">
        <f t="shared" si="330"/>
        <v/>
      </c>
      <c r="M353" s="17" t="str">
        <f t="shared" si="330"/>
        <v/>
      </c>
      <c r="N353" s="17" t="str">
        <f t="shared" si="330"/>
        <v/>
      </c>
      <c r="O353" s="17" t="str">
        <f t="shared" si="330"/>
        <v/>
      </c>
      <c r="P353" s="17" t="str">
        <f t="shared" si="330"/>
        <v/>
      </c>
      <c r="Q353" s="17" t="str">
        <f t="shared" si="330"/>
        <v/>
      </c>
      <c r="R353" s="15"/>
      <c r="S353" s="15"/>
      <c r="T353" s="15"/>
      <c r="U353" s="15"/>
      <c r="V353" s="15"/>
      <c r="W353" s="15"/>
    </row>
    <row r="354">
      <c r="A354" s="14" t="s">
        <v>409</v>
      </c>
      <c r="B354" s="14">
        <v>0.0</v>
      </c>
      <c r="C354" s="14">
        <v>0.0</v>
      </c>
      <c r="D354" s="14">
        <v>0.0</v>
      </c>
      <c r="E354" s="14">
        <v>0.0</v>
      </c>
      <c r="F354" s="14">
        <v>0.0</v>
      </c>
      <c r="G354" s="14">
        <v>30.78</v>
      </c>
      <c r="H354" s="14">
        <v>16.56</v>
      </c>
      <c r="J354" s="15" t="str">
        <f t="shared" si="1"/>
        <v/>
      </c>
      <c r="K354" s="17" t="str">
        <f t="shared" ref="K354:Q354" si="331">IFERROR(IF(right(left($A354,7),2)=right(left($A355,7),2),"",sum(B331:B354)),"")</f>
        <v/>
      </c>
      <c r="L354" s="17" t="str">
        <f t="shared" si="331"/>
        <v/>
      </c>
      <c r="M354" s="17" t="str">
        <f t="shared" si="331"/>
        <v/>
      </c>
      <c r="N354" s="17" t="str">
        <f t="shared" si="331"/>
        <v/>
      </c>
      <c r="O354" s="17" t="str">
        <f t="shared" si="331"/>
        <v/>
      </c>
      <c r="P354" s="17" t="str">
        <f t="shared" si="331"/>
        <v/>
      </c>
      <c r="Q354" s="17" t="str">
        <f t="shared" si="331"/>
        <v/>
      </c>
      <c r="R354" s="15"/>
      <c r="S354" s="15"/>
      <c r="T354" s="15"/>
      <c r="U354" s="15"/>
      <c r="V354" s="15"/>
      <c r="W354" s="15"/>
    </row>
    <row r="355">
      <c r="A355" s="14" t="s">
        <v>410</v>
      </c>
      <c r="B355" s="14">
        <v>0.0</v>
      </c>
      <c r="C355" s="14">
        <v>0.0</v>
      </c>
      <c r="D355" s="14">
        <v>0.0</v>
      </c>
      <c r="E355" s="14">
        <v>0.0</v>
      </c>
      <c r="F355" s="14">
        <v>13.263</v>
      </c>
      <c r="G355" s="14">
        <v>22.558999999999997</v>
      </c>
      <c r="H355" s="14">
        <v>11.818000000000001</v>
      </c>
      <c r="J355" s="15" t="str">
        <f t="shared" si="1"/>
        <v/>
      </c>
      <c r="K355" s="17" t="str">
        <f t="shared" ref="K355:Q355" si="332">IFERROR(IF(right(left($A355,7),2)=right(left($A356,7),2),"",sum(B332:B355)),"")</f>
        <v/>
      </c>
      <c r="L355" s="17" t="str">
        <f t="shared" si="332"/>
        <v/>
      </c>
      <c r="M355" s="17" t="str">
        <f t="shared" si="332"/>
        <v/>
      </c>
      <c r="N355" s="17" t="str">
        <f t="shared" si="332"/>
        <v/>
      </c>
      <c r="O355" s="17" t="str">
        <f t="shared" si="332"/>
        <v/>
      </c>
      <c r="P355" s="17" t="str">
        <f t="shared" si="332"/>
        <v/>
      </c>
      <c r="Q355" s="17" t="str">
        <f t="shared" si="332"/>
        <v/>
      </c>
      <c r="R355" s="15"/>
      <c r="S355" s="15"/>
      <c r="T355" s="15"/>
      <c r="U355" s="15"/>
      <c r="V355" s="15"/>
      <c r="W355" s="15"/>
    </row>
    <row r="356">
      <c r="A356" s="14" t="s">
        <v>411</v>
      </c>
      <c r="B356" s="14">
        <v>0.0</v>
      </c>
      <c r="C356" s="14">
        <v>0.0</v>
      </c>
      <c r="D356" s="14">
        <v>5.488</v>
      </c>
      <c r="E356" s="14">
        <v>0.0</v>
      </c>
      <c r="F356" s="14">
        <v>35.0</v>
      </c>
      <c r="G356" s="14">
        <v>0.0</v>
      </c>
      <c r="H356" s="14">
        <v>9.652000000000001</v>
      </c>
      <c r="J356" s="15" t="str">
        <f t="shared" si="1"/>
        <v/>
      </c>
      <c r="K356" s="17" t="str">
        <f t="shared" ref="K356:Q356" si="333">IFERROR(IF(right(left($A356,7),2)=right(left($A357,7),2),"",sum(B333:B356)),"")</f>
        <v/>
      </c>
      <c r="L356" s="17" t="str">
        <f t="shared" si="333"/>
        <v/>
      </c>
      <c r="M356" s="17" t="str">
        <f t="shared" si="333"/>
        <v/>
      </c>
      <c r="N356" s="17" t="str">
        <f t="shared" si="333"/>
        <v/>
      </c>
      <c r="O356" s="17" t="str">
        <f t="shared" si="333"/>
        <v/>
      </c>
      <c r="P356" s="17" t="str">
        <f t="shared" si="333"/>
        <v/>
      </c>
      <c r="Q356" s="17" t="str">
        <f t="shared" si="333"/>
        <v/>
      </c>
      <c r="R356" s="15"/>
      <c r="S356" s="15"/>
      <c r="T356" s="15"/>
      <c r="U356" s="15"/>
      <c r="V356" s="15"/>
      <c r="W356" s="15"/>
    </row>
    <row r="357">
      <c r="A357" s="14" t="s">
        <v>412</v>
      </c>
      <c r="B357" s="14">
        <v>0.0</v>
      </c>
      <c r="C357" s="14">
        <v>0.0</v>
      </c>
      <c r="D357" s="14">
        <v>19.388</v>
      </c>
      <c r="E357" s="14">
        <v>0.0</v>
      </c>
      <c r="F357" s="14">
        <v>35.0</v>
      </c>
      <c r="G357" s="14">
        <v>0.0</v>
      </c>
      <c r="H357" s="14">
        <v>1.752</v>
      </c>
      <c r="J357" s="15" t="str">
        <f t="shared" si="1"/>
        <v/>
      </c>
      <c r="K357" s="17" t="str">
        <f t="shared" ref="K357:Q357" si="334">IFERROR(IF(right(left($A357,7),2)=right(left($A358,7),2),"",sum(B334:B357)),"")</f>
        <v/>
      </c>
      <c r="L357" s="17" t="str">
        <f t="shared" si="334"/>
        <v/>
      </c>
      <c r="M357" s="17" t="str">
        <f t="shared" si="334"/>
        <v/>
      </c>
      <c r="N357" s="17" t="str">
        <f t="shared" si="334"/>
        <v/>
      </c>
      <c r="O357" s="17" t="str">
        <f t="shared" si="334"/>
        <v/>
      </c>
      <c r="P357" s="17" t="str">
        <f t="shared" si="334"/>
        <v/>
      </c>
      <c r="Q357" s="17" t="str">
        <f t="shared" si="334"/>
        <v/>
      </c>
      <c r="R357" s="15"/>
      <c r="S357" s="15"/>
      <c r="T357" s="15"/>
      <c r="U357" s="15"/>
      <c r="V357" s="15"/>
      <c r="W357" s="15"/>
    </row>
    <row r="358">
      <c r="A358" s="14" t="s">
        <v>413</v>
      </c>
      <c r="B358" s="14">
        <v>0.0</v>
      </c>
      <c r="C358" s="14">
        <v>0.0</v>
      </c>
      <c r="D358" s="14">
        <v>21.808</v>
      </c>
      <c r="E358" s="14">
        <v>0.0</v>
      </c>
      <c r="F358" s="14">
        <v>35.0</v>
      </c>
      <c r="G358" s="14">
        <v>0.0</v>
      </c>
      <c r="H358" s="14">
        <v>0.8919999999999999</v>
      </c>
      <c r="J358" s="15" t="str">
        <f t="shared" si="1"/>
        <v/>
      </c>
      <c r="K358" s="17" t="str">
        <f t="shared" ref="K358:Q358" si="335">IFERROR(IF(right(left($A358,7),2)=right(left($A359,7),2),"",sum(B335:B358)),"")</f>
        <v/>
      </c>
      <c r="L358" s="17" t="str">
        <f t="shared" si="335"/>
        <v/>
      </c>
      <c r="M358" s="17" t="str">
        <f t="shared" si="335"/>
        <v/>
      </c>
      <c r="N358" s="17" t="str">
        <f t="shared" si="335"/>
        <v/>
      </c>
      <c r="O358" s="17" t="str">
        <f t="shared" si="335"/>
        <v/>
      </c>
      <c r="P358" s="17" t="str">
        <f t="shared" si="335"/>
        <v/>
      </c>
      <c r="Q358" s="17" t="str">
        <f t="shared" si="335"/>
        <v/>
      </c>
      <c r="R358" s="15"/>
      <c r="S358" s="15"/>
      <c r="T358" s="15"/>
      <c r="U358" s="15"/>
      <c r="V358" s="15"/>
      <c r="W358" s="15"/>
    </row>
    <row r="359">
      <c r="A359" s="14" t="s">
        <v>414</v>
      </c>
      <c r="B359" s="14">
        <v>0.0</v>
      </c>
      <c r="C359" s="14">
        <v>0.0</v>
      </c>
      <c r="D359" s="14">
        <v>15.268</v>
      </c>
      <c r="E359" s="14">
        <v>0.0</v>
      </c>
      <c r="F359" s="14">
        <v>35.0</v>
      </c>
      <c r="G359" s="14">
        <v>0.0</v>
      </c>
      <c r="H359" s="14">
        <v>0.8919999999999999</v>
      </c>
      <c r="J359" s="15" t="str">
        <f t="shared" si="1"/>
        <v/>
      </c>
      <c r="K359" s="17" t="str">
        <f t="shared" ref="K359:Q359" si="336">IFERROR(IF(right(left($A359,7),2)=right(left($A360,7),2),"",sum(B336:B359)),"")</f>
        <v/>
      </c>
      <c r="L359" s="17" t="str">
        <f t="shared" si="336"/>
        <v/>
      </c>
      <c r="M359" s="17" t="str">
        <f t="shared" si="336"/>
        <v/>
      </c>
      <c r="N359" s="17" t="str">
        <f t="shared" si="336"/>
        <v/>
      </c>
      <c r="O359" s="17" t="str">
        <f t="shared" si="336"/>
        <v/>
      </c>
      <c r="P359" s="17" t="str">
        <f t="shared" si="336"/>
        <v/>
      </c>
      <c r="Q359" s="17" t="str">
        <f t="shared" si="336"/>
        <v/>
      </c>
      <c r="R359" s="15"/>
      <c r="S359" s="15"/>
      <c r="T359" s="15"/>
      <c r="U359" s="15"/>
      <c r="V359" s="15"/>
      <c r="W359" s="15"/>
    </row>
    <row r="360">
      <c r="A360" s="14" t="s">
        <v>415</v>
      </c>
      <c r="B360" s="14">
        <v>0.0</v>
      </c>
      <c r="C360" s="14">
        <v>0.0</v>
      </c>
      <c r="D360" s="14">
        <v>8.368</v>
      </c>
      <c r="E360" s="14">
        <v>0.0</v>
      </c>
      <c r="F360" s="14">
        <v>35.0</v>
      </c>
      <c r="G360" s="14">
        <v>0.0</v>
      </c>
      <c r="H360" s="14">
        <v>0.8919999999999999</v>
      </c>
      <c r="J360" s="15" t="str">
        <f t="shared" si="1"/>
        <v/>
      </c>
      <c r="K360" s="17" t="str">
        <f t="shared" ref="K360:Q360" si="337">IFERROR(IF(right(left($A360,7),2)=right(left($A361,7),2),"",sum(B337:B360)),"")</f>
        <v/>
      </c>
      <c r="L360" s="17" t="str">
        <f t="shared" si="337"/>
        <v/>
      </c>
      <c r="M360" s="17" t="str">
        <f t="shared" si="337"/>
        <v/>
      </c>
      <c r="N360" s="17" t="str">
        <f t="shared" si="337"/>
        <v/>
      </c>
      <c r="O360" s="17" t="str">
        <f t="shared" si="337"/>
        <v/>
      </c>
      <c r="P360" s="17" t="str">
        <f t="shared" si="337"/>
        <v/>
      </c>
      <c r="Q360" s="17" t="str">
        <f t="shared" si="337"/>
        <v/>
      </c>
      <c r="R360" s="15"/>
      <c r="S360" s="15"/>
      <c r="T360" s="15"/>
      <c r="U360" s="15"/>
      <c r="V360" s="15"/>
      <c r="W360" s="15"/>
    </row>
    <row r="361">
      <c r="A361" s="14" t="s">
        <v>416</v>
      </c>
      <c r="B361" s="14">
        <v>0.0</v>
      </c>
      <c r="C361" s="14">
        <v>0.0</v>
      </c>
      <c r="D361" s="14">
        <v>1.618</v>
      </c>
      <c r="E361" s="14">
        <v>0.0</v>
      </c>
      <c r="F361" s="14">
        <v>35.0</v>
      </c>
      <c r="G361" s="14">
        <v>0.0</v>
      </c>
      <c r="H361" s="14">
        <v>1.752</v>
      </c>
      <c r="J361" s="15" t="str">
        <f t="shared" si="1"/>
        <v>2021W15</v>
      </c>
      <c r="K361" s="17">
        <f t="shared" ref="K361:Q361" si="338">IFERROR(IF(right(left($A361,7),2)=right(left($A362,7),2),"",sum(B338:B361)),"")</f>
        <v>0</v>
      </c>
      <c r="L361" s="17">
        <f t="shared" si="338"/>
        <v>0</v>
      </c>
      <c r="M361" s="17">
        <f t="shared" si="338"/>
        <v>80.933</v>
      </c>
      <c r="N361" s="17">
        <f t="shared" si="338"/>
        <v>0</v>
      </c>
      <c r="O361" s="17">
        <f t="shared" si="338"/>
        <v>471.229</v>
      </c>
      <c r="P361" s="17">
        <f t="shared" si="338"/>
        <v>391.165</v>
      </c>
      <c r="Q361" s="17">
        <f t="shared" si="338"/>
        <v>175.103</v>
      </c>
      <c r="R361" s="18">
        <f>sum(K361:Q361)</f>
        <v>1118.43</v>
      </c>
      <c r="S361" s="15"/>
      <c r="T361" s="15"/>
      <c r="U361" s="15"/>
      <c r="V361" s="15"/>
      <c r="W361" s="15"/>
    </row>
    <row r="362">
      <c r="A362" s="14" t="s">
        <v>417</v>
      </c>
      <c r="B362" s="14">
        <v>0.0</v>
      </c>
      <c r="C362" s="14">
        <v>0.0</v>
      </c>
      <c r="D362" s="14">
        <v>0.0</v>
      </c>
      <c r="E362" s="14">
        <v>0.0</v>
      </c>
      <c r="F362" s="14">
        <v>9.622</v>
      </c>
      <c r="G362" s="14">
        <v>0.0</v>
      </c>
      <c r="H362" s="14">
        <v>25.388</v>
      </c>
      <c r="J362" s="15" t="str">
        <f t="shared" si="1"/>
        <v/>
      </c>
      <c r="K362" s="17" t="str">
        <f t="shared" ref="K362:Q362" si="339">IFERROR(IF(right(left($A362,7),2)=right(left($A363,7),2),"",sum(B339:B362)),"")</f>
        <v/>
      </c>
      <c r="L362" s="17" t="str">
        <f t="shared" si="339"/>
        <v/>
      </c>
      <c r="M362" s="17" t="str">
        <f t="shared" si="339"/>
        <v/>
      </c>
      <c r="N362" s="17" t="str">
        <f t="shared" si="339"/>
        <v/>
      </c>
      <c r="O362" s="17" t="str">
        <f t="shared" si="339"/>
        <v/>
      </c>
      <c r="P362" s="17" t="str">
        <f t="shared" si="339"/>
        <v/>
      </c>
      <c r="Q362" s="17" t="str">
        <f t="shared" si="339"/>
        <v/>
      </c>
      <c r="R362" s="15"/>
      <c r="S362" s="15"/>
      <c r="T362" s="15"/>
      <c r="U362" s="15"/>
      <c r="V362" s="15"/>
      <c r="W362" s="15"/>
    </row>
    <row r="363">
      <c r="A363" s="14" t="s">
        <v>418</v>
      </c>
      <c r="B363" s="14">
        <v>0.0</v>
      </c>
      <c r="C363" s="14">
        <v>0.0</v>
      </c>
      <c r="D363" s="14">
        <v>0.0</v>
      </c>
      <c r="E363" s="14">
        <v>0.0</v>
      </c>
      <c r="F363" s="14">
        <v>7.31</v>
      </c>
      <c r="G363" s="14">
        <v>0.0</v>
      </c>
      <c r="H363" s="14">
        <v>25.42</v>
      </c>
      <c r="J363" s="15" t="str">
        <f t="shared" si="1"/>
        <v/>
      </c>
      <c r="K363" s="17" t="str">
        <f t="shared" ref="K363:Q363" si="340">IFERROR(IF(right(left($A363,7),2)=right(left($A364,7),2),"",sum(B340:B363)),"")</f>
        <v/>
      </c>
      <c r="L363" s="17" t="str">
        <f t="shared" si="340"/>
        <v/>
      </c>
      <c r="M363" s="17" t="str">
        <f t="shared" si="340"/>
        <v/>
      </c>
      <c r="N363" s="17" t="str">
        <f t="shared" si="340"/>
        <v/>
      </c>
      <c r="O363" s="17" t="str">
        <f t="shared" si="340"/>
        <v/>
      </c>
      <c r="P363" s="17" t="str">
        <f t="shared" si="340"/>
        <v/>
      </c>
      <c r="Q363" s="17" t="str">
        <f t="shared" si="340"/>
        <v/>
      </c>
      <c r="R363" s="15"/>
      <c r="S363" s="15"/>
      <c r="T363" s="15"/>
      <c r="U363" s="15"/>
      <c r="V363" s="15"/>
      <c r="W363" s="15"/>
    </row>
    <row r="364">
      <c r="A364" s="14" t="s">
        <v>419</v>
      </c>
      <c r="B364" s="14">
        <v>0.0</v>
      </c>
      <c r="C364" s="14">
        <v>0.0</v>
      </c>
      <c r="D364" s="14">
        <v>0.0</v>
      </c>
      <c r="E364" s="14">
        <v>0.0</v>
      </c>
      <c r="F364" s="14">
        <v>2.062</v>
      </c>
      <c r="G364" s="14">
        <v>0.0</v>
      </c>
      <c r="H364" s="14">
        <v>29.338</v>
      </c>
      <c r="J364" s="15" t="str">
        <f t="shared" si="1"/>
        <v/>
      </c>
      <c r="K364" s="17" t="str">
        <f t="shared" ref="K364:Q364" si="341">IFERROR(IF(right(left($A364,7),2)=right(left($A365,7),2),"",sum(B341:B364)),"")</f>
        <v/>
      </c>
      <c r="L364" s="17" t="str">
        <f t="shared" si="341"/>
        <v/>
      </c>
      <c r="M364" s="17" t="str">
        <f t="shared" si="341"/>
        <v/>
      </c>
      <c r="N364" s="17" t="str">
        <f t="shared" si="341"/>
        <v/>
      </c>
      <c r="O364" s="17" t="str">
        <f t="shared" si="341"/>
        <v/>
      </c>
      <c r="P364" s="17" t="str">
        <f t="shared" si="341"/>
        <v/>
      </c>
      <c r="Q364" s="17" t="str">
        <f t="shared" si="341"/>
        <v/>
      </c>
      <c r="R364" s="15"/>
      <c r="S364" s="15"/>
      <c r="T364" s="15"/>
      <c r="U364" s="15"/>
      <c r="V364" s="15"/>
      <c r="W364" s="15"/>
    </row>
    <row r="365">
      <c r="A365" s="14" t="s">
        <v>420</v>
      </c>
      <c r="B365" s="14">
        <v>0.0</v>
      </c>
      <c r="C365" s="14">
        <v>0.0</v>
      </c>
      <c r="D365" s="14">
        <v>0.0</v>
      </c>
      <c r="E365" s="14">
        <v>0.0</v>
      </c>
      <c r="F365" s="14">
        <v>2.362</v>
      </c>
      <c r="G365" s="14">
        <v>0.0</v>
      </c>
      <c r="H365" s="14">
        <v>28.478</v>
      </c>
      <c r="J365" s="15" t="str">
        <f t="shared" si="1"/>
        <v/>
      </c>
      <c r="K365" s="17" t="str">
        <f t="shared" ref="K365:Q365" si="342">IFERROR(IF(right(left($A365,7),2)=right(left($A366,7),2),"",sum(B342:B365)),"")</f>
        <v/>
      </c>
      <c r="L365" s="17" t="str">
        <f t="shared" si="342"/>
        <v/>
      </c>
      <c r="M365" s="17" t="str">
        <f t="shared" si="342"/>
        <v/>
      </c>
      <c r="N365" s="17" t="str">
        <f t="shared" si="342"/>
        <v/>
      </c>
      <c r="O365" s="17" t="str">
        <f t="shared" si="342"/>
        <v/>
      </c>
      <c r="P365" s="17" t="str">
        <f t="shared" si="342"/>
        <v/>
      </c>
      <c r="Q365" s="17" t="str">
        <f t="shared" si="342"/>
        <v/>
      </c>
      <c r="R365" s="15"/>
      <c r="S365" s="15"/>
      <c r="T365" s="15"/>
      <c r="U365" s="15"/>
      <c r="V365" s="15"/>
      <c r="W365" s="15"/>
    </row>
    <row r="366">
      <c r="A366" s="14" t="s">
        <v>421</v>
      </c>
      <c r="B366" s="14">
        <v>0.0</v>
      </c>
      <c r="C366" s="14">
        <v>0.0</v>
      </c>
      <c r="D366" s="14">
        <v>0.0</v>
      </c>
      <c r="E366" s="14">
        <v>0.0</v>
      </c>
      <c r="F366" s="14">
        <v>2.276</v>
      </c>
      <c r="G366" s="14">
        <v>0.0</v>
      </c>
      <c r="H366" s="14">
        <v>29.784000000000002</v>
      </c>
      <c r="J366" s="15" t="str">
        <f t="shared" si="1"/>
        <v/>
      </c>
      <c r="K366" s="17" t="str">
        <f t="shared" ref="K366:Q366" si="343">IFERROR(IF(right(left($A366,7),2)=right(left($A367,7),2),"",sum(B343:B366)),"")</f>
        <v/>
      </c>
      <c r="L366" s="17" t="str">
        <f t="shared" si="343"/>
        <v/>
      </c>
      <c r="M366" s="17" t="str">
        <f t="shared" si="343"/>
        <v/>
      </c>
      <c r="N366" s="17" t="str">
        <f t="shared" si="343"/>
        <v/>
      </c>
      <c r="O366" s="17" t="str">
        <f t="shared" si="343"/>
        <v/>
      </c>
      <c r="P366" s="17" t="str">
        <f t="shared" si="343"/>
        <v/>
      </c>
      <c r="Q366" s="17" t="str">
        <f t="shared" si="343"/>
        <v/>
      </c>
      <c r="R366" s="15"/>
      <c r="S366" s="15"/>
      <c r="T366" s="15"/>
      <c r="U366" s="15"/>
      <c r="V366" s="15"/>
      <c r="W366" s="15"/>
    </row>
    <row r="367">
      <c r="A367" s="14" t="s">
        <v>422</v>
      </c>
      <c r="B367" s="14">
        <v>0.0</v>
      </c>
      <c r="C367" s="14">
        <v>0.0</v>
      </c>
      <c r="D367" s="14">
        <v>0.0</v>
      </c>
      <c r="E367" s="14">
        <v>0.0</v>
      </c>
      <c r="F367" s="14">
        <v>5.956</v>
      </c>
      <c r="G367" s="14">
        <v>0.0</v>
      </c>
      <c r="H367" s="14">
        <v>29.784000000000002</v>
      </c>
      <c r="J367" s="15" t="str">
        <f t="shared" si="1"/>
        <v/>
      </c>
      <c r="K367" s="17" t="str">
        <f t="shared" ref="K367:Q367" si="344">IFERROR(IF(right(left($A367,7),2)=right(left($A368,7),2),"",sum(B344:B367)),"")</f>
        <v/>
      </c>
      <c r="L367" s="17" t="str">
        <f t="shared" si="344"/>
        <v/>
      </c>
      <c r="M367" s="17" t="str">
        <f t="shared" si="344"/>
        <v/>
      </c>
      <c r="N367" s="17" t="str">
        <f t="shared" si="344"/>
        <v/>
      </c>
      <c r="O367" s="17" t="str">
        <f t="shared" si="344"/>
        <v/>
      </c>
      <c r="P367" s="17" t="str">
        <f t="shared" si="344"/>
        <v/>
      </c>
      <c r="Q367" s="17" t="str">
        <f t="shared" si="344"/>
        <v/>
      </c>
      <c r="R367" s="15"/>
      <c r="S367" s="15"/>
      <c r="T367" s="15"/>
      <c r="U367" s="15"/>
      <c r="V367" s="15"/>
      <c r="W367" s="15"/>
    </row>
    <row r="368">
      <c r="A368" s="14" t="s">
        <v>423</v>
      </c>
      <c r="B368" s="14">
        <v>0.0</v>
      </c>
      <c r="C368" s="14">
        <v>0.0</v>
      </c>
      <c r="D368" s="14">
        <v>0.0</v>
      </c>
      <c r="E368" s="14">
        <v>0.0</v>
      </c>
      <c r="F368" s="14">
        <v>8.358</v>
      </c>
      <c r="G368" s="14">
        <v>3.3040000000000003</v>
      </c>
      <c r="H368" s="14">
        <v>29.338</v>
      </c>
      <c r="J368" s="15" t="str">
        <f t="shared" si="1"/>
        <v/>
      </c>
      <c r="K368" s="17" t="str">
        <f t="shared" ref="K368:Q368" si="345">IFERROR(IF(right(left($A368,7),2)=right(left($A369,7),2),"",sum(B345:B368)),"")</f>
        <v/>
      </c>
      <c r="L368" s="17" t="str">
        <f t="shared" si="345"/>
        <v/>
      </c>
      <c r="M368" s="17" t="str">
        <f t="shared" si="345"/>
        <v/>
      </c>
      <c r="N368" s="17" t="str">
        <f t="shared" si="345"/>
        <v/>
      </c>
      <c r="O368" s="17" t="str">
        <f t="shared" si="345"/>
        <v/>
      </c>
      <c r="P368" s="17" t="str">
        <f t="shared" si="345"/>
        <v/>
      </c>
      <c r="Q368" s="17" t="str">
        <f t="shared" si="345"/>
        <v/>
      </c>
      <c r="R368" s="15"/>
      <c r="S368" s="15"/>
      <c r="T368" s="15"/>
      <c r="U368" s="15"/>
      <c r="V368" s="15"/>
      <c r="W368" s="15"/>
    </row>
    <row r="369">
      <c r="A369" s="14" t="s">
        <v>424</v>
      </c>
      <c r="B369" s="14">
        <v>0.0</v>
      </c>
      <c r="C369" s="14">
        <v>0.0</v>
      </c>
      <c r="D369" s="14">
        <v>0.0</v>
      </c>
      <c r="E369" s="14">
        <v>0.0</v>
      </c>
      <c r="F369" s="14">
        <v>0.0</v>
      </c>
      <c r="G369" s="14">
        <v>17.886</v>
      </c>
      <c r="H369" s="14">
        <v>30.644000000000002</v>
      </c>
      <c r="J369" s="15" t="str">
        <f t="shared" si="1"/>
        <v/>
      </c>
      <c r="K369" s="17" t="str">
        <f t="shared" ref="K369:Q369" si="346">IFERROR(IF(right(left($A369,7),2)=right(left($A370,7),2),"",sum(B346:B369)),"")</f>
        <v/>
      </c>
      <c r="L369" s="17" t="str">
        <f t="shared" si="346"/>
        <v/>
      </c>
      <c r="M369" s="17" t="str">
        <f t="shared" si="346"/>
        <v/>
      </c>
      <c r="N369" s="17" t="str">
        <f t="shared" si="346"/>
        <v/>
      </c>
      <c r="O369" s="17" t="str">
        <f t="shared" si="346"/>
        <v/>
      </c>
      <c r="P369" s="17" t="str">
        <f t="shared" si="346"/>
        <v/>
      </c>
      <c r="Q369" s="17" t="str">
        <f t="shared" si="346"/>
        <v/>
      </c>
      <c r="R369" s="15"/>
      <c r="S369" s="15"/>
      <c r="T369" s="15"/>
      <c r="U369" s="15"/>
      <c r="V369" s="15"/>
      <c r="W369" s="15"/>
    </row>
    <row r="370">
      <c r="A370" s="14" t="s">
        <v>425</v>
      </c>
      <c r="B370" s="14">
        <v>0.0</v>
      </c>
      <c r="C370" s="14">
        <v>0.0</v>
      </c>
      <c r="D370" s="14">
        <v>0.0</v>
      </c>
      <c r="E370" s="14">
        <v>0.0</v>
      </c>
      <c r="F370" s="14">
        <v>0.0</v>
      </c>
      <c r="G370" s="14">
        <v>31.462</v>
      </c>
      <c r="H370" s="14">
        <v>23.598</v>
      </c>
      <c r="J370" s="15" t="str">
        <f t="shared" si="1"/>
        <v/>
      </c>
      <c r="K370" s="17" t="str">
        <f t="shared" ref="K370:Q370" si="347">IFERROR(IF(right(left($A370,7),2)=right(left($A371,7),2),"",sum(B347:B370)),"")</f>
        <v/>
      </c>
      <c r="L370" s="17" t="str">
        <f t="shared" si="347"/>
        <v/>
      </c>
      <c r="M370" s="17" t="str">
        <f t="shared" si="347"/>
        <v/>
      </c>
      <c r="N370" s="17" t="str">
        <f t="shared" si="347"/>
        <v/>
      </c>
      <c r="O370" s="17" t="str">
        <f t="shared" si="347"/>
        <v/>
      </c>
      <c r="P370" s="17" t="str">
        <f t="shared" si="347"/>
        <v/>
      </c>
      <c r="Q370" s="17" t="str">
        <f t="shared" si="347"/>
        <v/>
      </c>
      <c r="R370" s="15"/>
      <c r="S370" s="15"/>
      <c r="T370" s="15"/>
      <c r="U370" s="15"/>
      <c r="V370" s="15"/>
      <c r="W370" s="15"/>
    </row>
    <row r="371">
      <c r="A371" s="14" t="s">
        <v>426</v>
      </c>
      <c r="B371" s="14">
        <v>0.0</v>
      </c>
      <c r="C371" s="14">
        <v>0.0</v>
      </c>
      <c r="D371" s="14">
        <v>0.0</v>
      </c>
      <c r="E371" s="14">
        <v>0.0</v>
      </c>
      <c r="F371" s="14">
        <v>0.0</v>
      </c>
      <c r="G371" s="14">
        <v>44.02</v>
      </c>
      <c r="H371" s="14">
        <v>14.19</v>
      </c>
      <c r="J371" s="15" t="str">
        <f t="shared" si="1"/>
        <v/>
      </c>
      <c r="K371" s="17" t="str">
        <f t="shared" ref="K371:Q371" si="348">IFERROR(IF(right(left($A371,7),2)=right(left($A372,7),2),"",sum(B348:B371)),"")</f>
        <v/>
      </c>
      <c r="L371" s="17" t="str">
        <f t="shared" si="348"/>
        <v/>
      </c>
      <c r="M371" s="17" t="str">
        <f t="shared" si="348"/>
        <v/>
      </c>
      <c r="N371" s="17" t="str">
        <f t="shared" si="348"/>
        <v/>
      </c>
      <c r="O371" s="17" t="str">
        <f t="shared" si="348"/>
        <v/>
      </c>
      <c r="P371" s="17" t="str">
        <f t="shared" si="348"/>
        <v/>
      </c>
      <c r="Q371" s="17" t="str">
        <f t="shared" si="348"/>
        <v/>
      </c>
      <c r="R371" s="15"/>
      <c r="S371" s="15"/>
      <c r="T371" s="15"/>
      <c r="U371" s="15"/>
      <c r="V371" s="15"/>
      <c r="W371" s="15"/>
    </row>
    <row r="372">
      <c r="A372" s="14" t="s">
        <v>427</v>
      </c>
      <c r="B372" s="14">
        <v>0.0</v>
      </c>
      <c r="C372" s="14">
        <v>0.0</v>
      </c>
      <c r="D372" s="14">
        <v>0.0</v>
      </c>
      <c r="E372" s="14">
        <v>0.0</v>
      </c>
      <c r="F372" s="14">
        <v>0.0</v>
      </c>
      <c r="G372" s="14">
        <v>27.104</v>
      </c>
      <c r="H372" s="14">
        <v>30.636</v>
      </c>
      <c r="J372" s="15" t="str">
        <f t="shared" si="1"/>
        <v/>
      </c>
      <c r="K372" s="17" t="str">
        <f t="shared" ref="K372:Q372" si="349">IFERROR(IF(right(left($A372,7),2)=right(left($A373,7),2),"",sum(B349:B372)),"")</f>
        <v/>
      </c>
      <c r="L372" s="17" t="str">
        <f t="shared" si="349"/>
        <v/>
      </c>
      <c r="M372" s="17" t="str">
        <f t="shared" si="349"/>
        <v/>
      </c>
      <c r="N372" s="17" t="str">
        <f t="shared" si="349"/>
        <v/>
      </c>
      <c r="O372" s="17" t="str">
        <f t="shared" si="349"/>
        <v/>
      </c>
      <c r="P372" s="17" t="str">
        <f t="shared" si="349"/>
        <v/>
      </c>
      <c r="Q372" s="17" t="str">
        <f t="shared" si="349"/>
        <v/>
      </c>
      <c r="R372" s="15"/>
      <c r="S372" s="15"/>
      <c r="T372" s="15"/>
      <c r="U372" s="15"/>
      <c r="V372" s="15"/>
      <c r="W372" s="15"/>
    </row>
    <row r="373">
      <c r="A373" s="14" t="s">
        <v>428</v>
      </c>
      <c r="B373" s="14">
        <v>0.0</v>
      </c>
      <c r="C373" s="14">
        <v>0.0</v>
      </c>
      <c r="D373" s="14">
        <v>0.0</v>
      </c>
      <c r="E373" s="14">
        <v>0.0</v>
      </c>
      <c r="F373" s="14">
        <v>0.0</v>
      </c>
      <c r="G373" s="14">
        <v>50.22</v>
      </c>
      <c r="H373" s="14">
        <v>5.81</v>
      </c>
      <c r="J373" s="15" t="str">
        <f t="shared" si="1"/>
        <v/>
      </c>
      <c r="K373" s="17" t="str">
        <f t="shared" ref="K373:Q373" si="350">IFERROR(IF(right(left($A373,7),2)=right(left($A374,7),2),"",sum(B350:B373)),"")</f>
        <v/>
      </c>
      <c r="L373" s="17" t="str">
        <f t="shared" si="350"/>
        <v/>
      </c>
      <c r="M373" s="17" t="str">
        <f t="shared" si="350"/>
        <v/>
      </c>
      <c r="N373" s="17" t="str">
        <f t="shared" si="350"/>
        <v/>
      </c>
      <c r="O373" s="17" t="str">
        <f t="shared" si="350"/>
        <v/>
      </c>
      <c r="P373" s="17" t="str">
        <f t="shared" si="350"/>
        <v/>
      </c>
      <c r="Q373" s="17" t="str">
        <f t="shared" si="350"/>
        <v/>
      </c>
      <c r="R373" s="15"/>
      <c r="S373" s="15"/>
      <c r="T373" s="15"/>
      <c r="U373" s="15"/>
      <c r="V373" s="15"/>
      <c r="W373" s="15"/>
    </row>
    <row r="374">
      <c r="A374" s="14" t="s">
        <v>429</v>
      </c>
      <c r="B374" s="14">
        <v>0.0</v>
      </c>
      <c r="C374" s="14">
        <v>0.0</v>
      </c>
      <c r="D374" s="14">
        <v>0.0</v>
      </c>
      <c r="E374" s="14">
        <v>0.0</v>
      </c>
      <c r="F374" s="14">
        <v>0.0</v>
      </c>
      <c r="G374" s="14">
        <v>21.018</v>
      </c>
      <c r="H374" s="14">
        <v>32.842</v>
      </c>
      <c r="J374" s="15" t="str">
        <f t="shared" si="1"/>
        <v/>
      </c>
      <c r="K374" s="17" t="str">
        <f t="shared" ref="K374:Q374" si="351">IFERROR(IF(right(left($A374,7),2)=right(left($A375,7),2),"",sum(B351:B374)),"")</f>
        <v/>
      </c>
      <c r="L374" s="17" t="str">
        <f t="shared" si="351"/>
        <v/>
      </c>
      <c r="M374" s="17" t="str">
        <f t="shared" si="351"/>
        <v/>
      </c>
      <c r="N374" s="17" t="str">
        <f t="shared" si="351"/>
        <v/>
      </c>
      <c r="O374" s="17" t="str">
        <f t="shared" si="351"/>
        <v/>
      </c>
      <c r="P374" s="17" t="str">
        <f t="shared" si="351"/>
        <v/>
      </c>
      <c r="Q374" s="17" t="str">
        <f t="shared" si="351"/>
        <v/>
      </c>
      <c r="R374" s="15"/>
      <c r="S374" s="15"/>
      <c r="T374" s="15"/>
      <c r="U374" s="15"/>
      <c r="V374" s="15"/>
      <c r="W374" s="15"/>
    </row>
    <row r="375">
      <c r="A375" s="14" t="s">
        <v>430</v>
      </c>
      <c r="B375" s="14">
        <v>0.0</v>
      </c>
      <c r="C375" s="14">
        <v>0.0</v>
      </c>
      <c r="D375" s="14">
        <v>0.0</v>
      </c>
      <c r="E375" s="14">
        <v>0.0</v>
      </c>
      <c r="F375" s="14">
        <v>0.0</v>
      </c>
      <c r="G375" s="14">
        <v>20.478</v>
      </c>
      <c r="H375" s="14">
        <v>30.222</v>
      </c>
      <c r="J375" s="15" t="str">
        <f t="shared" si="1"/>
        <v/>
      </c>
      <c r="K375" s="17" t="str">
        <f t="shared" ref="K375:Q375" si="352">IFERROR(IF(right(left($A375,7),2)=right(left($A376,7),2),"",sum(B352:B375)),"")</f>
        <v/>
      </c>
      <c r="L375" s="17" t="str">
        <f t="shared" si="352"/>
        <v/>
      </c>
      <c r="M375" s="17" t="str">
        <f t="shared" si="352"/>
        <v/>
      </c>
      <c r="N375" s="17" t="str">
        <f t="shared" si="352"/>
        <v/>
      </c>
      <c r="O375" s="17" t="str">
        <f t="shared" si="352"/>
        <v/>
      </c>
      <c r="P375" s="17" t="str">
        <f t="shared" si="352"/>
        <v/>
      </c>
      <c r="Q375" s="17" t="str">
        <f t="shared" si="352"/>
        <v/>
      </c>
      <c r="R375" s="15"/>
      <c r="S375" s="15"/>
      <c r="T375" s="15"/>
      <c r="U375" s="15"/>
      <c r="V375" s="15"/>
      <c r="W375" s="15"/>
    </row>
    <row r="376">
      <c r="A376" s="14" t="s">
        <v>431</v>
      </c>
      <c r="B376" s="14">
        <v>0.0</v>
      </c>
      <c r="C376" s="14">
        <v>0.0</v>
      </c>
      <c r="D376" s="14">
        <v>0.0</v>
      </c>
      <c r="E376" s="14">
        <v>0.0</v>
      </c>
      <c r="F376" s="14">
        <v>0.0</v>
      </c>
      <c r="G376" s="14">
        <v>45.88</v>
      </c>
      <c r="H376" s="14">
        <v>1.48</v>
      </c>
      <c r="J376" s="15" t="str">
        <f t="shared" si="1"/>
        <v/>
      </c>
      <c r="K376" s="17" t="str">
        <f t="shared" ref="K376:Q376" si="353">IFERROR(IF(right(left($A376,7),2)=right(left($A377,7),2),"",sum(B353:B376)),"")</f>
        <v/>
      </c>
      <c r="L376" s="17" t="str">
        <f t="shared" si="353"/>
        <v/>
      </c>
      <c r="M376" s="17" t="str">
        <f t="shared" si="353"/>
        <v/>
      </c>
      <c r="N376" s="17" t="str">
        <f t="shared" si="353"/>
        <v/>
      </c>
      <c r="O376" s="17" t="str">
        <f t="shared" si="353"/>
        <v/>
      </c>
      <c r="P376" s="17" t="str">
        <f t="shared" si="353"/>
        <v/>
      </c>
      <c r="Q376" s="17" t="str">
        <f t="shared" si="353"/>
        <v/>
      </c>
      <c r="R376" s="15"/>
      <c r="S376" s="15"/>
      <c r="T376" s="15"/>
      <c r="U376" s="15"/>
      <c r="V376" s="15"/>
      <c r="W376" s="15"/>
    </row>
    <row r="377">
      <c r="A377" s="14" t="s">
        <v>432</v>
      </c>
      <c r="B377" s="14">
        <v>0.0</v>
      </c>
      <c r="C377" s="14">
        <v>0.0</v>
      </c>
      <c r="D377" s="14">
        <v>0.0</v>
      </c>
      <c r="E377" s="14">
        <v>0.0</v>
      </c>
      <c r="F377" s="14">
        <v>0.0</v>
      </c>
      <c r="G377" s="14">
        <v>16.886000000000003</v>
      </c>
      <c r="H377" s="14">
        <v>28.924000000000003</v>
      </c>
      <c r="J377" s="15" t="str">
        <f t="shared" si="1"/>
        <v/>
      </c>
      <c r="K377" s="17" t="str">
        <f t="shared" ref="K377:Q377" si="354">IFERROR(IF(right(left($A377,7),2)=right(left($A378,7),2),"",sum(B354:B377)),"")</f>
        <v/>
      </c>
      <c r="L377" s="17" t="str">
        <f t="shared" si="354"/>
        <v/>
      </c>
      <c r="M377" s="17" t="str">
        <f t="shared" si="354"/>
        <v/>
      </c>
      <c r="N377" s="17" t="str">
        <f t="shared" si="354"/>
        <v/>
      </c>
      <c r="O377" s="17" t="str">
        <f t="shared" si="354"/>
        <v/>
      </c>
      <c r="P377" s="17" t="str">
        <f t="shared" si="354"/>
        <v/>
      </c>
      <c r="Q377" s="17" t="str">
        <f t="shared" si="354"/>
        <v/>
      </c>
      <c r="R377" s="15"/>
      <c r="S377" s="15"/>
      <c r="T377" s="15"/>
      <c r="U377" s="15"/>
      <c r="V377" s="15"/>
      <c r="W377" s="15"/>
    </row>
    <row r="378">
      <c r="A378" s="14" t="s">
        <v>433</v>
      </c>
      <c r="B378" s="14">
        <v>0.0</v>
      </c>
      <c r="C378" s="14">
        <v>0.0</v>
      </c>
      <c r="D378" s="14">
        <v>0.0</v>
      </c>
      <c r="E378" s="14">
        <v>0.0</v>
      </c>
      <c r="F378" s="14">
        <v>0.0</v>
      </c>
      <c r="G378" s="14">
        <v>17.23</v>
      </c>
      <c r="H378" s="14">
        <v>28.98</v>
      </c>
      <c r="J378" s="15" t="str">
        <f t="shared" si="1"/>
        <v/>
      </c>
      <c r="K378" s="17" t="str">
        <f t="shared" ref="K378:Q378" si="355">IFERROR(IF(right(left($A378,7),2)=right(left($A379,7),2),"",sum(B355:B378)),"")</f>
        <v/>
      </c>
      <c r="L378" s="17" t="str">
        <f t="shared" si="355"/>
        <v/>
      </c>
      <c r="M378" s="17" t="str">
        <f t="shared" si="355"/>
        <v/>
      </c>
      <c r="N378" s="17" t="str">
        <f t="shared" si="355"/>
        <v/>
      </c>
      <c r="O378" s="17" t="str">
        <f t="shared" si="355"/>
        <v/>
      </c>
      <c r="P378" s="17" t="str">
        <f t="shared" si="355"/>
        <v/>
      </c>
      <c r="Q378" s="17" t="str">
        <f t="shared" si="355"/>
        <v/>
      </c>
      <c r="R378" s="15"/>
      <c r="S378" s="15"/>
      <c r="T378" s="15"/>
      <c r="U378" s="15"/>
      <c r="V378" s="15"/>
      <c r="W378" s="15"/>
    </row>
    <row r="379">
      <c r="A379" s="14" t="s">
        <v>434</v>
      </c>
      <c r="B379" s="14">
        <v>0.0</v>
      </c>
      <c r="C379" s="14">
        <v>0.0</v>
      </c>
      <c r="D379" s="14">
        <v>0.0</v>
      </c>
      <c r="E379" s="14">
        <v>0.0</v>
      </c>
      <c r="F379" s="14">
        <v>0.0</v>
      </c>
      <c r="G379" s="14">
        <v>27.9</v>
      </c>
      <c r="H379" s="14">
        <v>18.89</v>
      </c>
      <c r="J379" s="15" t="str">
        <f t="shared" si="1"/>
        <v/>
      </c>
      <c r="K379" s="17" t="str">
        <f t="shared" ref="K379:Q379" si="356">IFERROR(IF(right(left($A379,7),2)=right(left($A380,7),2),"",sum(B356:B379)),"")</f>
        <v/>
      </c>
      <c r="L379" s="17" t="str">
        <f t="shared" si="356"/>
        <v/>
      </c>
      <c r="M379" s="17" t="str">
        <f t="shared" si="356"/>
        <v/>
      </c>
      <c r="N379" s="17" t="str">
        <f t="shared" si="356"/>
        <v/>
      </c>
      <c r="O379" s="17" t="str">
        <f t="shared" si="356"/>
        <v/>
      </c>
      <c r="P379" s="17" t="str">
        <f t="shared" si="356"/>
        <v/>
      </c>
      <c r="Q379" s="17" t="str">
        <f t="shared" si="356"/>
        <v/>
      </c>
      <c r="R379" s="15"/>
      <c r="S379" s="15"/>
      <c r="T379" s="15"/>
      <c r="U379" s="15"/>
      <c r="V379" s="15"/>
      <c r="W379" s="15"/>
    </row>
    <row r="380">
      <c r="A380" s="14" t="s">
        <v>435</v>
      </c>
      <c r="B380" s="14">
        <v>0.0</v>
      </c>
      <c r="C380" s="14">
        <v>0.0</v>
      </c>
      <c r="D380" s="14">
        <v>0.0</v>
      </c>
      <c r="E380" s="14">
        <v>0.0</v>
      </c>
      <c r="F380" s="14">
        <v>17.038</v>
      </c>
      <c r="G380" s="14">
        <v>1.342</v>
      </c>
      <c r="H380" s="14">
        <v>31.09</v>
      </c>
      <c r="J380" s="15" t="str">
        <f t="shared" si="1"/>
        <v/>
      </c>
      <c r="K380" s="17" t="str">
        <f t="shared" ref="K380:Q380" si="357">IFERROR(IF(right(left($A380,7),2)=right(left($A381,7),2),"",sum(B357:B380)),"")</f>
        <v/>
      </c>
      <c r="L380" s="17" t="str">
        <f t="shared" si="357"/>
        <v/>
      </c>
      <c r="M380" s="17" t="str">
        <f t="shared" si="357"/>
        <v/>
      </c>
      <c r="N380" s="17" t="str">
        <f t="shared" si="357"/>
        <v/>
      </c>
      <c r="O380" s="17" t="str">
        <f t="shared" si="357"/>
        <v/>
      </c>
      <c r="P380" s="17" t="str">
        <f t="shared" si="357"/>
        <v/>
      </c>
      <c r="Q380" s="17" t="str">
        <f t="shared" si="357"/>
        <v/>
      </c>
      <c r="R380" s="15"/>
      <c r="S380" s="15"/>
      <c r="T380" s="15"/>
      <c r="U380" s="15"/>
      <c r="V380" s="15"/>
      <c r="W380" s="15"/>
    </row>
    <row r="381">
      <c r="A381" s="14" t="s">
        <v>436</v>
      </c>
      <c r="B381" s="14">
        <v>0.0</v>
      </c>
      <c r="C381" s="14">
        <v>0.0</v>
      </c>
      <c r="D381" s="14">
        <v>0.0</v>
      </c>
      <c r="E381" s="14">
        <v>0.0</v>
      </c>
      <c r="F381" s="14">
        <v>25.452</v>
      </c>
      <c r="G381" s="14">
        <v>0.0</v>
      </c>
      <c r="H381" s="14">
        <v>28.478</v>
      </c>
      <c r="J381" s="15" t="str">
        <f t="shared" si="1"/>
        <v/>
      </c>
      <c r="K381" s="17" t="str">
        <f t="shared" ref="K381:Q381" si="358">IFERROR(IF(right(left($A381,7),2)=right(left($A382,7),2),"",sum(B358:B381)),"")</f>
        <v/>
      </c>
      <c r="L381" s="17" t="str">
        <f t="shared" si="358"/>
        <v/>
      </c>
      <c r="M381" s="17" t="str">
        <f t="shared" si="358"/>
        <v/>
      </c>
      <c r="N381" s="17" t="str">
        <f t="shared" si="358"/>
        <v/>
      </c>
      <c r="O381" s="17" t="str">
        <f t="shared" si="358"/>
        <v/>
      </c>
      <c r="P381" s="17" t="str">
        <f t="shared" si="358"/>
        <v/>
      </c>
      <c r="Q381" s="17" t="str">
        <f t="shared" si="358"/>
        <v/>
      </c>
      <c r="R381" s="15"/>
      <c r="S381" s="15"/>
      <c r="T381" s="15"/>
      <c r="U381" s="15"/>
      <c r="V381" s="15"/>
      <c r="W381" s="15"/>
    </row>
    <row r="382">
      <c r="A382" s="14" t="s">
        <v>437</v>
      </c>
      <c r="B382" s="14">
        <v>0.0</v>
      </c>
      <c r="C382" s="14">
        <v>0.0</v>
      </c>
      <c r="D382" s="14">
        <v>0.0</v>
      </c>
      <c r="E382" s="14">
        <v>0.0</v>
      </c>
      <c r="F382" s="14">
        <v>28.82</v>
      </c>
      <c r="G382" s="14">
        <v>0.0</v>
      </c>
      <c r="H382" s="14">
        <v>27.14</v>
      </c>
      <c r="J382" s="15" t="str">
        <f t="shared" si="1"/>
        <v/>
      </c>
      <c r="K382" s="17" t="str">
        <f t="shared" ref="K382:Q382" si="359">IFERROR(IF(right(left($A382,7),2)=right(left($A383,7),2),"",sum(B359:B382)),"")</f>
        <v/>
      </c>
      <c r="L382" s="17" t="str">
        <f t="shared" si="359"/>
        <v/>
      </c>
      <c r="M382" s="17" t="str">
        <f t="shared" si="359"/>
        <v/>
      </c>
      <c r="N382" s="17" t="str">
        <f t="shared" si="359"/>
        <v/>
      </c>
      <c r="O382" s="17" t="str">
        <f t="shared" si="359"/>
        <v/>
      </c>
      <c r="P382" s="17" t="str">
        <f t="shared" si="359"/>
        <v/>
      </c>
      <c r="Q382" s="17" t="str">
        <f t="shared" si="359"/>
        <v/>
      </c>
      <c r="R382" s="15"/>
      <c r="S382" s="15"/>
      <c r="T382" s="15"/>
      <c r="U382" s="15"/>
      <c r="V382" s="15"/>
      <c r="W382" s="15"/>
    </row>
    <row r="383">
      <c r="A383" s="14" t="s">
        <v>438</v>
      </c>
      <c r="B383" s="14">
        <v>0.0</v>
      </c>
      <c r="C383" s="14">
        <v>0.0</v>
      </c>
      <c r="D383" s="14">
        <v>0.0</v>
      </c>
      <c r="E383" s="14">
        <v>0.0</v>
      </c>
      <c r="F383" s="14">
        <v>22.824</v>
      </c>
      <c r="G383" s="14">
        <v>0.0</v>
      </c>
      <c r="H383" s="14">
        <v>27.586000000000002</v>
      </c>
      <c r="J383" s="15" t="str">
        <f t="shared" si="1"/>
        <v/>
      </c>
      <c r="K383" s="17" t="str">
        <f t="shared" ref="K383:Q383" si="360">IFERROR(IF(right(left($A383,7),2)=right(left($A384,7),2),"",sum(B360:B383)),"")</f>
        <v/>
      </c>
      <c r="L383" s="17" t="str">
        <f t="shared" si="360"/>
        <v/>
      </c>
      <c r="M383" s="17" t="str">
        <f t="shared" si="360"/>
        <v/>
      </c>
      <c r="N383" s="17" t="str">
        <f t="shared" si="360"/>
        <v/>
      </c>
      <c r="O383" s="17" t="str">
        <f t="shared" si="360"/>
        <v/>
      </c>
      <c r="P383" s="17" t="str">
        <f t="shared" si="360"/>
        <v/>
      </c>
      <c r="Q383" s="17" t="str">
        <f t="shared" si="360"/>
        <v/>
      </c>
      <c r="R383" s="15"/>
      <c r="S383" s="15"/>
      <c r="T383" s="15"/>
      <c r="U383" s="15"/>
      <c r="V383" s="15"/>
      <c r="W383" s="15"/>
    </row>
    <row r="384">
      <c r="A384" s="14" t="s">
        <v>439</v>
      </c>
      <c r="B384" s="14">
        <v>0.0</v>
      </c>
      <c r="C384" s="14">
        <v>0.0</v>
      </c>
      <c r="D384" s="14">
        <v>0.0</v>
      </c>
      <c r="E384" s="14">
        <v>0.0</v>
      </c>
      <c r="F384" s="14">
        <v>20.458</v>
      </c>
      <c r="G384" s="14">
        <v>0.0</v>
      </c>
      <c r="H384" s="14">
        <v>24.082</v>
      </c>
      <c r="J384" s="15" t="str">
        <f t="shared" si="1"/>
        <v/>
      </c>
      <c r="K384" s="17" t="str">
        <f t="shared" ref="K384:Q384" si="361">IFERROR(IF(right(left($A384,7),2)=right(left($A385,7),2),"",sum(B361:B384)),"")</f>
        <v/>
      </c>
      <c r="L384" s="17" t="str">
        <f t="shared" si="361"/>
        <v/>
      </c>
      <c r="M384" s="17" t="str">
        <f t="shared" si="361"/>
        <v/>
      </c>
      <c r="N384" s="17" t="str">
        <f t="shared" si="361"/>
        <v/>
      </c>
      <c r="O384" s="17" t="str">
        <f t="shared" si="361"/>
        <v/>
      </c>
      <c r="P384" s="17" t="str">
        <f t="shared" si="361"/>
        <v/>
      </c>
      <c r="Q384" s="17" t="str">
        <f t="shared" si="361"/>
        <v/>
      </c>
      <c r="R384" s="15"/>
      <c r="S384" s="15"/>
      <c r="T384" s="15"/>
      <c r="U384" s="15"/>
      <c r="V384" s="15"/>
      <c r="W384" s="15"/>
    </row>
    <row r="385">
      <c r="A385" s="14" t="s">
        <v>440</v>
      </c>
      <c r="B385" s="14">
        <v>0.0</v>
      </c>
      <c r="C385" s="14">
        <v>0.0</v>
      </c>
      <c r="D385" s="14">
        <v>0.0</v>
      </c>
      <c r="E385" s="14">
        <v>0.0</v>
      </c>
      <c r="F385" s="14">
        <v>16.47</v>
      </c>
      <c r="G385" s="14">
        <v>0.0</v>
      </c>
      <c r="H385" s="14">
        <v>22.330000000000002</v>
      </c>
      <c r="J385" s="15" t="str">
        <f t="shared" si="1"/>
        <v>2021W16</v>
      </c>
      <c r="K385" s="17">
        <f t="shared" ref="K385:Q385" si="362">IFERROR(IF(right(left($A385,7),2)=right(left($A386,7),2),"",sum(B362:B385)),"")</f>
        <v>0</v>
      </c>
      <c r="L385" s="17">
        <f t="shared" si="362"/>
        <v>0</v>
      </c>
      <c r="M385" s="17">
        <f t="shared" si="362"/>
        <v>0</v>
      </c>
      <c r="N385" s="17">
        <f t="shared" si="362"/>
        <v>0</v>
      </c>
      <c r="O385" s="17">
        <f t="shared" si="362"/>
        <v>169.008</v>
      </c>
      <c r="P385" s="17">
        <f t="shared" si="362"/>
        <v>324.73</v>
      </c>
      <c r="Q385" s="17">
        <f t="shared" si="362"/>
        <v>604.452</v>
      </c>
      <c r="R385" s="18">
        <f>sum(K385:Q385)</f>
        <v>1098.19</v>
      </c>
      <c r="S385" s="15"/>
      <c r="T385" s="15"/>
      <c r="U385" s="15"/>
      <c r="V385" s="15"/>
      <c r="W385" s="15"/>
    </row>
    <row r="386">
      <c r="A386" s="14" t="s">
        <v>441</v>
      </c>
      <c r="B386" s="14">
        <v>0.0</v>
      </c>
      <c r="C386" s="14">
        <v>0.0</v>
      </c>
      <c r="D386" s="14">
        <v>0.0</v>
      </c>
      <c r="E386" s="14">
        <v>0.0</v>
      </c>
      <c r="F386" s="14">
        <v>27.952</v>
      </c>
      <c r="G386" s="14">
        <v>0.0</v>
      </c>
      <c r="H386" s="14">
        <v>7.008</v>
      </c>
      <c r="J386" s="15" t="str">
        <f t="shared" si="1"/>
        <v/>
      </c>
      <c r="K386" s="17" t="str">
        <f t="shared" ref="K386:Q386" si="363">IFERROR(IF(right(left($A386,7),2)=right(left($A387,7),2),"",sum(B363:B386)),"")</f>
        <v/>
      </c>
      <c r="L386" s="17" t="str">
        <f t="shared" si="363"/>
        <v/>
      </c>
      <c r="M386" s="17" t="str">
        <f t="shared" si="363"/>
        <v/>
      </c>
      <c r="N386" s="17" t="str">
        <f t="shared" si="363"/>
        <v/>
      </c>
      <c r="O386" s="17" t="str">
        <f t="shared" si="363"/>
        <v/>
      </c>
      <c r="P386" s="17" t="str">
        <f t="shared" si="363"/>
        <v/>
      </c>
      <c r="Q386" s="17" t="str">
        <f t="shared" si="363"/>
        <v/>
      </c>
      <c r="R386" s="15"/>
      <c r="S386" s="15"/>
      <c r="T386" s="15"/>
      <c r="U386" s="15"/>
      <c r="V386" s="15"/>
      <c r="W386" s="15"/>
    </row>
    <row r="387">
      <c r="A387" s="14" t="s">
        <v>442</v>
      </c>
      <c r="B387" s="14">
        <v>0.0</v>
      </c>
      <c r="C387" s="14">
        <v>0.0</v>
      </c>
      <c r="D387" s="14">
        <v>0.0</v>
      </c>
      <c r="E387" s="14">
        <v>0.0</v>
      </c>
      <c r="F387" s="14">
        <v>25.848</v>
      </c>
      <c r="G387" s="14">
        <v>0.0</v>
      </c>
      <c r="H387" s="14">
        <v>6.562</v>
      </c>
      <c r="J387" s="15" t="str">
        <f t="shared" si="1"/>
        <v/>
      </c>
      <c r="K387" s="17" t="str">
        <f t="shared" ref="K387:Q387" si="364">IFERROR(IF(right(left($A387,7),2)=right(left($A388,7),2),"",sum(B364:B387)),"")</f>
        <v/>
      </c>
      <c r="L387" s="17" t="str">
        <f t="shared" si="364"/>
        <v/>
      </c>
      <c r="M387" s="17" t="str">
        <f t="shared" si="364"/>
        <v/>
      </c>
      <c r="N387" s="17" t="str">
        <f t="shared" si="364"/>
        <v/>
      </c>
      <c r="O387" s="17" t="str">
        <f t="shared" si="364"/>
        <v/>
      </c>
      <c r="P387" s="17" t="str">
        <f t="shared" si="364"/>
        <v/>
      </c>
      <c r="Q387" s="17" t="str">
        <f t="shared" si="364"/>
        <v/>
      </c>
      <c r="R387" s="15"/>
      <c r="S387" s="15"/>
      <c r="T387" s="15"/>
      <c r="U387" s="15"/>
      <c r="V387" s="15"/>
      <c r="W387" s="15"/>
    </row>
    <row r="388">
      <c r="A388" s="14" t="s">
        <v>443</v>
      </c>
      <c r="B388" s="14">
        <v>0.0</v>
      </c>
      <c r="C388" s="14">
        <v>0.0</v>
      </c>
      <c r="D388" s="14">
        <v>0.0</v>
      </c>
      <c r="E388" s="14">
        <v>0.0</v>
      </c>
      <c r="F388" s="14">
        <v>24.602</v>
      </c>
      <c r="G388" s="14">
        <v>0.0</v>
      </c>
      <c r="H388" s="14">
        <v>7.008</v>
      </c>
      <c r="J388" s="15" t="str">
        <f t="shared" si="1"/>
        <v/>
      </c>
      <c r="K388" s="17" t="str">
        <f t="shared" ref="K388:Q388" si="365">IFERROR(IF(right(left($A388,7),2)=right(left($A389,7),2),"",sum(B365:B388)),"")</f>
        <v/>
      </c>
      <c r="L388" s="17" t="str">
        <f t="shared" si="365"/>
        <v/>
      </c>
      <c r="M388" s="17" t="str">
        <f t="shared" si="365"/>
        <v/>
      </c>
      <c r="N388" s="17" t="str">
        <f t="shared" si="365"/>
        <v/>
      </c>
      <c r="O388" s="17" t="str">
        <f t="shared" si="365"/>
        <v/>
      </c>
      <c r="P388" s="17" t="str">
        <f t="shared" si="365"/>
        <v/>
      </c>
      <c r="Q388" s="17" t="str">
        <f t="shared" si="365"/>
        <v/>
      </c>
      <c r="R388" s="15"/>
      <c r="S388" s="15"/>
      <c r="T388" s="15"/>
      <c r="U388" s="15"/>
      <c r="V388" s="15"/>
      <c r="W388" s="15"/>
    </row>
    <row r="389">
      <c r="A389" s="14" t="s">
        <v>444</v>
      </c>
      <c r="B389" s="14">
        <v>0.0</v>
      </c>
      <c r="C389" s="14">
        <v>0.0</v>
      </c>
      <c r="D389" s="14">
        <v>0.0</v>
      </c>
      <c r="E389" s="14">
        <v>0.0</v>
      </c>
      <c r="F389" s="14">
        <v>23.262</v>
      </c>
      <c r="G389" s="14">
        <v>0.0</v>
      </c>
      <c r="H389" s="14">
        <v>7.868</v>
      </c>
      <c r="J389" s="15" t="str">
        <f t="shared" si="1"/>
        <v/>
      </c>
      <c r="K389" s="17" t="str">
        <f t="shared" ref="K389:Q389" si="366">IFERROR(IF(right(left($A389,7),2)=right(left($A390,7),2),"",sum(B366:B389)),"")</f>
        <v/>
      </c>
      <c r="L389" s="17" t="str">
        <f t="shared" si="366"/>
        <v/>
      </c>
      <c r="M389" s="17" t="str">
        <f t="shared" si="366"/>
        <v/>
      </c>
      <c r="N389" s="17" t="str">
        <f t="shared" si="366"/>
        <v/>
      </c>
      <c r="O389" s="17" t="str">
        <f t="shared" si="366"/>
        <v/>
      </c>
      <c r="P389" s="17" t="str">
        <f t="shared" si="366"/>
        <v/>
      </c>
      <c r="Q389" s="17" t="str">
        <f t="shared" si="366"/>
        <v/>
      </c>
      <c r="R389" s="15"/>
      <c r="S389" s="15"/>
      <c r="T389" s="15"/>
      <c r="U389" s="15"/>
      <c r="V389" s="15"/>
      <c r="W389" s="15"/>
    </row>
    <row r="390">
      <c r="A390" s="14" t="s">
        <v>445</v>
      </c>
      <c r="B390" s="14">
        <v>0.0</v>
      </c>
      <c r="C390" s="14">
        <v>0.0</v>
      </c>
      <c r="D390" s="14">
        <v>0.0</v>
      </c>
      <c r="E390" s="14">
        <v>0.0</v>
      </c>
      <c r="F390" s="14">
        <v>25.086</v>
      </c>
      <c r="G390" s="14">
        <v>0.0</v>
      </c>
      <c r="H390" s="14">
        <v>7.454000000000001</v>
      </c>
      <c r="J390" s="15" t="str">
        <f t="shared" si="1"/>
        <v/>
      </c>
      <c r="K390" s="17" t="str">
        <f t="shared" ref="K390:Q390" si="367">IFERROR(IF(right(left($A390,7),2)=right(left($A391,7),2),"",sum(B367:B390)),"")</f>
        <v/>
      </c>
      <c r="L390" s="17" t="str">
        <f t="shared" si="367"/>
        <v/>
      </c>
      <c r="M390" s="17" t="str">
        <f t="shared" si="367"/>
        <v/>
      </c>
      <c r="N390" s="17" t="str">
        <f t="shared" si="367"/>
        <v/>
      </c>
      <c r="O390" s="17" t="str">
        <f t="shared" si="367"/>
        <v/>
      </c>
      <c r="P390" s="17" t="str">
        <f t="shared" si="367"/>
        <v/>
      </c>
      <c r="Q390" s="17" t="str">
        <f t="shared" si="367"/>
        <v/>
      </c>
      <c r="R390" s="15"/>
      <c r="S390" s="15"/>
      <c r="T390" s="15"/>
      <c r="U390" s="15"/>
      <c r="V390" s="15"/>
      <c r="W390" s="15"/>
    </row>
    <row r="391">
      <c r="A391" s="14" t="s">
        <v>446</v>
      </c>
      <c r="B391" s="14">
        <v>0.0</v>
      </c>
      <c r="C391" s="14">
        <v>0.0</v>
      </c>
      <c r="D391" s="14">
        <v>0.0</v>
      </c>
      <c r="E391" s="14">
        <v>0.0</v>
      </c>
      <c r="F391" s="14">
        <v>28.816</v>
      </c>
      <c r="G391" s="14">
        <v>0.0</v>
      </c>
      <c r="H391" s="14">
        <v>8.314</v>
      </c>
      <c r="J391" s="15" t="str">
        <f t="shared" si="1"/>
        <v/>
      </c>
      <c r="K391" s="17" t="str">
        <f t="shared" ref="K391:Q391" si="368">IFERROR(IF(right(left($A391,7),2)=right(left($A392,7),2),"",sum(B368:B391)),"")</f>
        <v/>
      </c>
      <c r="L391" s="17" t="str">
        <f t="shared" si="368"/>
        <v/>
      </c>
      <c r="M391" s="17" t="str">
        <f t="shared" si="368"/>
        <v/>
      </c>
      <c r="N391" s="17" t="str">
        <f t="shared" si="368"/>
        <v/>
      </c>
      <c r="O391" s="17" t="str">
        <f t="shared" si="368"/>
        <v/>
      </c>
      <c r="P391" s="17" t="str">
        <f t="shared" si="368"/>
        <v/>
      </c>
      <c r="Q391" s="17" t="str">
        <f t="shared" si="368"/>
        <v/>
      </c>
      <c r="R391" s="15"/>
      <c r="S391" s="15"/>
      <c r="T391" s="15"/>
      <c r="U391" s="15"/>
      <c r="V391" s="15"/>
      <c r="W391" s="15"/>
    </row>
    <row r="392">
      <c r="A392" s="14" t="s">
        <v>447</v>
      </c>
      <c r="B392" s="14">
        <v>0.0</v>
      </c>
      <c r="C392" s="14">
        <v>0.0</v>
      </c>
      <c r="D392" s="14">
        <v>0.0</v>
      </c>
      <c r="E392" s="14">
        <v>0.0</v>
      </c>
      <c r="F392" s="14">
        <v>9.02</v>
      </c>
      <c r="G392" s="14">
        <v>25.192</v>
      </c>
      <c r="H392" s="14">
        <v>10.958</v>
      </c>
      <c r="J392" s="15" t="str">
        <f t="shared" si="1"/>
        <v/>
      </c>
      <c r="K392" s="17" t="str">
        <f t="shared" ref="K392:Q392" si="369">IFERROR(IF(right(left($A392,7),2)=right(left($A393,7),2),"",sum(B369:B392)),"")</f>
        <v/>
      </c>
      <c r="L392" s="17" t="str">
        <f t="shared" si="369"/>
        <v/>
      </c>
      <c r="M392" s="17" t="str">
        <f t="shared" si="369"/>
        <v/>
      </c>
      <c r="N392" s="17" t="str">
        <f t="shared" si="369"/>
        <v/>
      </c>
      <c r="O392" s="17" t="str">
        <f t="shared" si="369"/>
        <v/>
      </c>
      <c r="P392" s="17" t="str">
        <f t="shared" si="369"/>
        <v/>
      </c>
      <c r="Q392" s="17" t="str">
        <f t="shared" si="369"/>
        <v/>
      </c>
      <c r="R392" s="15"/>
      <c r="S392" s="15"/>
      <c r="T392" s="15"/>
      <c r="U392" s="15"/>
      <c r="V392" s="15"/>
      <c r="W392" s="15"/>
    </row>
    <row r="393">
      <c r="A393" s="14" t="s">
        <v>448</v>
      </c>
      <c r="B393" s="14">
        <v>0.0</v>
      </c>
      <c r="C393" s="14">
        <v>0.0</v>
      </c>
      <c r="D393" s="14">
        <v>0.0</v>
      </c>
      <c r="E393" s="14">
        <v>0.0</v>
      </c>
      <c r="F393" s="14">
        <v>1.241</v>
      </c>
      <c r="G393" s="14">
        <v>38.459</v>
      </c>
      <c r="H393" s="14">
        <v>13.57</v>
      </c>
      <c r="J393" s="15" t="str">
        <f t="shared" si="1"/>
        <v/>
      </c>
      <c r="K393" s="17" t="str">
        <f t="shared" ref="K393:Q393" si="370">IFERROR(IF(right(left($A393,7),2)=right(left($A394,7),2),"",sum(B370:B393)),"")</f>
        <v/>
      </c>
      <c r="L393" s="17" t="str">
        <f t="shared" si="370"/>
        <v/>
      </c>
      <c r="M393" s="17" t="str">
        <f t="shared" si="370"/>
        <v/>
      </c>
      <c r="N393" s="17" t="str">
        <f t="shared" si="370"/>
        <v/>
      </c>
      <c r="O393" s="17" t="str">
        <f t="shared" si="370"/>
        <v/>
      </c>
      <c r="P393" s="17" t="str">
        <f t="shared" si="370"/>
        <v/>
      </c>
      <c r="Q393" s="17" t="str">
        <f t="shared" si="370"/>
        <v/>
      </c>
      <c r="R393" s="15"/>
      <c r="S393" s="15"/>
      <c r="T393" s="15"/>
      <c r="U393" s="15"/>
      <c r="V393" s="15"/>
      <c r="W393" s="15"/>
    </row>
    <row r="394">
      <c r="A394" s="14" t="s">
        <v>449</v>
      </c>
      <c r="B394" s="14">
        <v>0.0</v>
      </c>
      <c r="C394" s="14">
        <v>0.0</v>
      </c>
      <c r="D394" s="14">
        <v>0.0</v>
      </c>
      <c r="E394" s="14">
        <v>0.0</v>
      </c>
      <c r="F394" s="14">
        <v>0.0</v>
      </c>
      <c r="G394" s="14">
        <v>44.447</v>
      </c>
      <c r="H394" s="14">
        <v>13.863</v>
      </c>
      <c r="J394" s="15" t="str">
        <f t="shared" si="1"/>
        <v/>
      </c>
      <c r="K394" s="17" t="str">
        <f t="shared" ref="K394:Q394" si="371">IFERROR(IF(right(left($A394,7),2)=right(left($A395,7),2),"",sum(B371:B394)),"")</f>
        <v/>
      </c>
      <c r="L394" s="17" t="str">
        <f t="shared" si="371"/>
        <v/>
      </c>
      <c r="M394" s="17" t="str">
        <f t="shared" si="371"/>
        <v/>
      </c>
      <c r="N394" s="17" t="str">
        <f t="shared" si="371"/>
        <v/>
      </c>
      <c r="O394" s="17" t="str">
        <f t="shared" si="371"/>
        <v/>
      </c>
      <c r="P394" s="17" t="str">
        <f t="shared" si="371"/>
        <v/>
      </c>
      <c r="Q394" s="17" t="str">
        <f t="shared" si="371"/>
        <v/>
      </c>
      <c r="R394" s="15"/>
      <c r="S394" s="15"/>
      <c r="T394" s="15"/>
      <c r="U394" s="15"/>
      <c r="V394" s="15"/>
      <c r="W394" s="15"/>
    </row>
    <row r="395">
      <c r="A395" s="14" t="s">
        <v>450</v>
      </c>
      <c r="B395" s="14">
        <v>0.0</v>
      </c>
      <c r="C395" s="14">
        <v>0.0</v>
      </c>
      <c r="D395" s="14">
        <v>0.0</v>
      </c>
      <c r="E395" s="14">
        <v>0.0</v>
      </c>
      <c r="F395" s="14">
        <v>0.0</v>
      </c>
      <c r="G395" s="14">
        <v>49.713</v>
      </c>
      <c r="H395" s="14">
        <v>10.487</v>
      </c>
      <c r="J395" s="15" t="str">
        <f t="shared" si="1"/>
        <v/>
      </c>
      <c r="K395" s="17" t="str">
        <f t="shared" ref="K395:Q395" si="372">IFERROR(IF(right(left($A395,7),2)=right(left($A396,7),2),"",sum(B372:B395)),"")</f>
        <v/>
      </c>
      <c r="L395" s="17" t="str">
        <f t="shared" si="372"/>
        <v/>
      </c>
      <c r="M395" s="17" t="str">
        <f t="shared" si="372"/>
        <v/>
      </c>
      <c r="N395" s="17" t="str">
        <f t="shared" si="372"/>
        <v/>
      </c>
      <c r="O395" s="17" t="str">
        <f t="shared" si="372"/>
        <v/>
      </c>
      <c r="P395" s="17" t="str">
        <f t="shared" si="372"/>
        <v/>
      </c>
      <c r="Q395" s="17" t="str">
        <f t="shared" si="372"/>
        <v/>
      </c>
      <c r="R395" s="15"/>
      <c r="S395" s="15"/>
      <c r="T395" s="15"/>
      <c r="U395" s="15"/>
      <c r="V395" s="15"/>
      <c r="W395" s="15"/>
    </row>
    <row r="396">
      <c r="A396" s="14" t="s">
        <v>451</v>
      </c>
      <c r="B396" s="14">
        <v>0.0</v>
      </c>
      <c r="C396" s="14">
        <v>0.0</v>
      </c>
      <c r="D396" s="14">
        <v>0.0</v>
      </c>
      <c r="E396" s="14">
        <v>0.0</v>
      </c>
      <c r="F396" s="14">
        <v>0.0</v>
      </c>
      <c r="G396" s="14">
        <v>48.36</v>
      </c>
      <c r="H396" s="14">
        <v>11.05</v>
      </c>
      <c r="J396" s="15" t="str">
        <f t="shared" si="1"/>
        <v/>
      </c>
      <c r="K396" s="17" t="str">
        <f t="shared" ref="K396:Q396" si="373">IFERROR(IF(right(left($A396,7),2)=right(left($A397,7),2),"",sum(B373:B396)),"")</f>
        <v/>
      </c>
      <c r="L396" s="17" t="str">
        <f t="shared" si="373"/>
        <v/>
      </c>
      <c r="M396" s="17" t="str">
        <f t="shared" si="373"/>
        <v/>
      </c>
      <c r="N396" s="17" t="str">
        <f t="shared" si="373"/>
        <v/>
      </c>
      <c r="O396" s="17" t="str">
        <f t="shared" si="373"/>
        <v/>
      </c>
      <c r="P396" s="17" t="str">
        <f t="shared" si="373"/>
        <v/>
      </c>
      <c r="Q396" s="17" t="str">
        <f t="shared" si="373"/>
        <v/>
      </c>
      <c r="R396" s="15"/>
      <c r="S396" s="15"/>
      <c r="T396" s="15"/>
      <c r="U396" s="15"/>
      <c r="V396" s="15"/>
      <c r="W396" s="15"/>
    </row>
    <row r="397">
      <c r="A397" s="14" t="s">
        <v>452</v>
      </c>
      <c r="B397" s="14">
        <v>0.0</v>
      </c>
      <c r="C397" s="14">
        <v>0.0</v>
      </c>
      <c r="D397" s="14">
        <v>0.0</v>
      </c>
      <c r="E397" s="14">
        <v>0.0</v>
      </c>
      <c r="F397" s="14">
        <v>0.0</v>
      </c>
      <c r="G397" s="14">
        <v>24.954</v>
      </c>
      <c r="H397" s="14">
        <v>32.706</v>
      </c>
      <c r="J397" s="15" t="str">
        <f t="shared" si="1"/>
        <v/>
      </c>
      <c r="K397" s="17" t="str">
        <f t="shared" ref="K397:Q397" si="374">IFERROR(IF(right(left($A397,7),2)=right(left($A398,7),2),"",sum(B374:B397)),"")</f>
        <v/>
      </c>
      <c r="L397" s="17" t="str">
        <f t="shared" si="374"/>
        <v/>
      </c>
      <c r="M397" s="17" t="str">
        <f t="shared" si="374"/>
        <v/>
      </c>
      <c r="N397" s="17" t="str">
        <f t="shared" si="374"/>
        <v/>
      </c>
      <c r="O397" s="17" t="str">
        <f t="shared" si="374"/>
        <v/>
      </c>
      <c r="P397" s="17" t="str">
        <f t="shared" si="374"/>
        <v/>
      </c>
      <c r="Q397" s="17" t="str">
        <f t="shared" si="374"/>
        <v/>
      </c>
      <c r="R397" s="15"/>
      <c r="S397" s="15"/>
      <c r="T397" s="15"/>
      <c r="U397" s="15"/>
      <c r="V397" s="15"/>
      <c r="W397" s="15"/>
    </row>
    <row r="398">
      <c r="A398" s="14" t="s">
        <v>453</v>
      </c>
      <c r="B398" s="14">
        <v>0.0</v>
      </c>
      <c r="C398" s="14">
        <v>0.0</v>
      </c>
      <c r="D398" s="14">
        <v>0.0</v>
      </c>
      <c r="E398" s="14">
        <v>0.0</v>
      </c>
      <c r="F398" s="14">
        <v>0.0</v>
      </c>
      <c r="G398" s="14">
        <v>20.03</v>
      </c>
      <c r="H398" s="14">
        <v>35.04</v>
      </c>
      <c r="J398" s="15" t="str">
        <f t="shared" si="1"/>
        <v/>
      </c>
      <c r="K398" s="17" t="str">
        <f t="shared" ref="K398:Q398" si="375">IFERROR(IF(right(left($A398,7),2)=right(left($A399,7),2),"",sum(B375:B398)),"")</f>
        <v/>
      </c>
      <c r="L398" s="17" t="str">
        <f t="shared" si="375"/>
        <v/>
      </c>
      <c r="M398" s="17" t="str">
        <f t="shared" si="375"/>
        <v/>
      </c>
      <c r="N398" s="17" t="str">
        <f t="shared" si="375"/>
        <v/>
      </c>
      <c r="O398" s="17" t="str">
        <f t="shared" si="375"/>
        <v/>
      </c>
      <c r="P398" s="17" t="str">
        <f t="shared" si="375"/>
        <v/>
      </c>
      <c r="Q398" s="17" t="str">
        <f t="shared" si="375"/>
        <v/>
      </c>
      <c r="R398" s="15"/>
      <c r="S398" s="15"/>
      <c r="T398" s="15"/>
      <c r="U398" s="15"/>
      <c r="V398" s="15"/>
      <c r="W398" s="15"/>
    </row>
    <row r="399">
      <c r="A399" s="14" t="s">
        <v>454</v>
      </c>
      <c r="B399" s="14">
        <v>0.0</v>
      </c>
      <c r="C399" s="14">
        <v>0.0</v>
      </c>
      <c r="D399" s="14">
        <v>0.0</v>
      </c>
      <c r="E399" s="14">
        <v>0.0</v>
      </c>
      <c r="F399" s="14">
        <v>0.0</v>
      </c>
      <c r="G399" s="14">
        <v>15.804</v>
      </c>
      <c r="H399" s="14">
        <v>35.486</v>
      </c>
      <c r="J399" s="15" t="str">
        <f t="shared" si="1"/>
        <v/>
      </c>
      <c r="K399" s="17" t="str">
        <f t="shared" ref="K399:Q399" si="376">IFERROR(IF(right(left($A399,7),2)=right(left($A400,7),2),"",sum(B376:B399)),"")</f>
        <v/>
      </c>
      <c r="L399" s="17" t="str">
        <f t="shared" si="376"/>
        <v/>
      </c>
      <c r="M399" s="17" t="str">
        <f t="shared" si="376"/>
        <v/>
      </c>
      <c r="N399" s="17" t="str">
        <f t="shared" si="376"/>
        <v/>
      </c>
      <c r="O399" s="17" t="str">
        <f t="shared" si="376"/>
        <v/>
      </c>
      <c r="P399" s="17" t="str">
        <f t="shared" si="376"/>
        <v/>
      </c>
      <c r="Q399" s="17" t="str">
        <f t="shared" si="376"/>
        <v/>
      </c>
      <c r="R399" s="15"/>
      <c r="S399" s="15"/>
      <c r="T399" s="15"/>
      <c r="U399" s="15"/>
      <c r="V399" s="15"/>
      <c r="W399" s="15"/>
    </row>
    <row r="400">
      <c r="A400" s="14" t="s">
        <v>455</v>
      </c>
      <c r="B400" s="14">
        <v>0.0</v>
      </c>
      <c r="C400" s="14">
        <v>0.0</v>
      </c>
      <c r="D400" s="14">
        <v>0.0</v>
      </c>
      <c r="E400" s="14">
        <v>0.0</v>
      </c>
      <c r="F400" s="14">
        <v>0.0</v>
      </c>
      <c r="G400" s="14">
        <v>43.4</v>
      </c>
      <c r="H400" s="14">
        <v>5.29</v>
      </c>
      <c r="J400" s="15" t="str">
        <f t="shared" si="1"/>
        <v/>
      </c>
      <c r="K400" s="17" t="str">
        <f t="shared" ref="K400:Q400" si="377">IFERROR(IF(right(left($A400,7),2)=right(left($A401,7),2),"",sum(B377:B400)),"")</f>
        <v/>
      </c>
      <c r="L400" s="17" t="str">
        <f t="shared" si="377"/>
        <v/>
      </c>
      <c r="M400" s="17" t="str">
        <f t="shared" si="377"/>
        <v/>
      </c>
      <c r="N400" s="17" t="str">
        <f t="shared" si="377"/>
        <v/>
      </c>
      <c r="O400" s="17" t="str">
        <f t="shared" si="377"/>
        <v/>
      </c>
      <c r="P400" s="17" t="str">
        <f t="shared" si="377"/>
        <v/>
      </c>
      <c r="Q400" s="17" t="str">
        <f t="shared" si="377"/>
        <v/>
      </c>
      <c r="R400" s="15"/>
      <c r="S400" s="15"/>
      <c r="T400" s="15"/>
      <c r="U400" s="15"/>
      <c r="V400" s="15"/>
      <c r="W400" s="15"/>
    </row>
    <row r="401">
      <c r="A401" s="14" t="s">
        <v>456</v>
      </c>
      <c r="B401" s="14">
        <v>0.0</v>
      </c>
      <c r="C401" s="14">
        <v>0.0</v>
      </c>
      <c r="D401" s="14">
        <v>0.0</v>
      </c>
      <c r="E401" s="14">
        <v>0.0</v>
      </c>
      <c r="F401" s="14">
        <v>0.0</v>
      </c>
      <c r="G401" s="14">
        <v>40.3</v>
      </c>
      <c r="H401" s="14">
        <v>7.57</v>
      </c>
      <c r="J401" s="15" t="str">
        <f t="shared" si="1"/>
        <v/>
      </c>
      <c r="K401" s="17" t="str">
        <f t="shared" ref="K401:Q401" si="378">IFERROR(IF(right(left($A401,7),2)=right(left($A402,7),2),"",sum(B378:B401)),"")</f>
        <v/>
      </c>
      <c r="L401" s="17" t="str">
        <f t="shared" si="378"/>
        <v/>
      </c>
      <c r="M401" s="17" t="str">
        <f t="shared" si="378"/>
        <v/>
      </c>
      <c r="N401" s="17" t="str">
        <f t="shared" si="378"/>
        <v/>
      </c>
      <c r="O401" s="17" t="str">
        <f t="shared" si="378"/>
        <v/>
      </c>
      <c r="P401" s="17" t="str">
        <f t="shared" si="378"/>
        <v/>
      </c>
      <c r="Q401" s="17" t="str">
        <f t="shared" si="378"/>
        <v/>
      </c>
      <c r="R401" s="15"/>
      <c r="S401" s="15"/>
      <c r="T401" s="15"/>
      <c r="U401" s="15"/>
      <c r="V401" s="15"/>
      <c r="W401" s="15"/>
    </row>
    <row r="402">
      <c r="A402" s="14" t="s">
        <v>457</v>
      </c>
      <c r="B402" s="14">
        <v>0.0</v>
      </c>
      <c r="C402" s="14">
        <v>0.0</v>
      </c>
      <c r="D402" s="14">
        <v>0.0</v>
      </c>
      <c r="E402" s="14">
        <v>0.0</v>
      </c>
      <c r="F402" s="14">
        <v>0.0</v>
      </c>
      <c r="G402" s="14">
        <v>21.82</v>
      </c>
      <c r="H402" s="14">
        <v>26.28</v>
      </c>
      <c r="J402" s="15" t="str">
        <f t="shared" si="1"/>
        <v/>
      </c>
      <c r="K402" s="17" t="str">
        <f t="shared" ref="K402:Q402" si="379">IFERROR(IF(right(left($A402,7),2)=right(left($A403,7),2),"",sum(B379:B402)),"")</f>
        <v/>
      </c>
      <c r="L402" s="17" t="str">
        <f t="shared" si="379"/>
        <v/>
      </c>
      <c r="M402" s="17" t="str">
        <f t="shared" si="379"/>
        <v/>
      </c>
      <c r="N402" s="17" t="str">
        <f t="shared" si="379"/>
        <v/>
      </c>
      <c r="O402" s="17" t="str">
        <f t="shared" si="379"/>
        <v/>
      </c>
      <c r="P402" s="17" t="str">
        <f t="shared" si="379"/>
        <v/>
      </c>
      <c r="Q402" s="17" t="str">
        <f t="shared" si="379"/>
        <v/>
      </c>
      <c r="R402" s="15"/>
      <c r="S402" s="15"/>
      <c r="T402" s="15"/>
      <c r="U402" s="15"/>
      <c r="V402" s="15"/>
      <c r="W402" s="15"/>
    </row>
    <row r="403">
      <c r="A403" s="14" t="s">
        <v>458</v>
      </c>
      <c r="B403" s="14">
        <v>0.0</v>
      </c>
      <c r="C403" s="14">
        <v>0.0</v>
      </c>
      <c r="D403" s="14">
        <v>0.0</v>
      </c>
      <c r="E403" s="14">
        <v>0.0</v>
      </c>
      <c r="F403" s="14">
        <v>0.0</v>
      </c>
      <c r="G403" s="14">
        <v>28.547</v>
      </c>
      <c r="H403" s="14">
        <v>19.863</v>
      </c>
      <c r="J403" s="15" t="str">
        <f t="shared" si="1"/>
        <v/>
      </c>
      <c r="K403" s="17" t="str">
        <f t="shared" ref="K403:Q403" si="380">IFERROR(IF(right(left($A403,7),2)=right(left($A404,7),2),"",sum(B380:B403)),"")</f>
        <v/>
      </c>
      <c r="L403" s="17" t="str">
        <f t="shared" si="380"/>
        <v/>
      </c>
      <c r="M403" s="17" t="str">
        <f t="shared" si="380"/>
        <v/>
      </c>
      <c r="N403" s="17" t="str">
        <f t="shared" si="380"/>
        <v/>
      </c>
      <c r="O403" s="17" t="str">
        <f t="shared" si="380"/>
        <v/>
      </c>
      <c r="P403" s="17" t="str">
        <f t="shared" si="380"/>
        <v/>
      </c>
      <c r="Q403" s="17" t="str">
        <f t="shared" si="380"/>
        <v/>
      </c>
      <c r="R403" s="15"/>
      <c r="S403" s="15"/>
      <c r="T403" s="15"/>
      <c r="U403" s="15"/>
      <c r="V403" s="15"/>
      <c r="W403" s="15"/>
    </row>
    <row r="404">
      <c r="A404" s="14" t="s">
        <v>459</v>
      </c>
      <c r="B404" s="14">
        <v>0.0</v>
      </c>
      <c r="C404" s="14">
        <v>0.0</v>
      </c>
      <c r="D404" s="14">
        <v>0.0</v>
      </c>
      <c r="E404" s="14">
        <v>0.0</v>
      </c>
      <c r="F404" s="14">
        <v>24.099</v>
      </c>
      <c r="G404" s="14">
        <v>5.937</v>
      </c>
      <c r="H404" s="14">
        <v>20.164</v>
      </c>
      <c r="J404" s="15" t="str">
        <f t="shared" si="1"/>
        <v/>
      </c>
      <c r="K404" s="17" t="str">
        <f t="shared" ref="K404:Q404" si="381">IFERROR(IF(right(left($A404,7),2)=right(left($A405,7),2),"",sum(B381:B404)),"")</f>
        <v/>
      </c>
      <c r="L404" s="17" t="str">
        <f t="shared" si="381"/>
        <v/>
      </c>
      <c r="M404" s="17" t="str">
        <f t="shared" si="381"/>
        <v/>
      </c>
      <c r="N404" s="17" t="str">
        <f t="shared" si="381"/>
        <v/>
      </c>
      <c r="O404" s="17" t="str">
        <f t="shared" si="381"/>
        <v/>
      </c>
      <c r="P404" s="17" t="str">
        <f t="shared" si="381"/>
        <v/>
      </c>
      <c r="Q404" s="17" t="str">
        <f t="shared" si="381"/>
        <v/>
      </c>
      <c r="R404" s="15"/>
      <c r="S404" s="15"/>
      <c r="T404" s="15"/>
      <c r="U404" s="15"/>
      <c r="V404" s="15"/>
      <c r="W404" s="15"/>
    </row>
    <row r="405">
      <c r="A405" s="14" t="s">
        <v>460</v>
      </c>
      <c r="B405" s="14">
        <v>0.0</v>
      </c>
      <c r="C405" s="14">
        <v>0.0</v>
      </c>
      <c r="D405" s="14">
        <v>1.89</v>
      </c>
      <c r="E405" s="14">
        <v>0.0</v>
      </c>
      <c r="F405" s="14">
        <v>35.0</v>
      </c>
      <c r="G405" s="14">
        <v>0.0</v>
      </c>
      <c r="H405" s="14">
        <v>17.52</v>
      </c>
      <c r="J405" s="15" t="str">
        <f t="shared" si="1"/>
        <v/>
      </c>
      <c r="K405" s="17" t="str">
        <f t="shared" ref="K405:Q405" si="382">IFERROR(IF(right(left($A405,7),2)=right(left($A406,7),2),"",sum(B382:B405)),"")</f>
        <v/>
      </c>
      <c r="L405" s="17" t="str">
        <f t="shared" si="382"/>
        <v/>
      </c>
      <c r="M405" s="17" t="str">
        <f t="shared" si="382"/>
        <v/>
      </c>
      <c r="N405" s="17" t="str">
        <f t="shared" si="382"/>
        <v/>
      </c>
      <c r="O405" s="17" t="str">
        <f t="shared" si="382"/>
        <v/>
      </c>
      <c r="P405" s="17" t="str">
        <f t="shared" si="382"/>
        <v/>
      </c>
      <c r="Q405" s="17" t="str">
        <f t="shared" si="382"/>
        <v/>
      </c>
      <c r="R405" s="15"/>
      <c r="S405" s="15"/>
      <c r="T405" s="15"/>
      <c r="U405" s="15"/>
      <c r="V405" s="15"/>
      <c r="W405" s="15"/>
    </row>
    <row r="406">
      <c r="A406" s="14" t="s">
        <v>461</v>
      </c>
      <c r="B406" s="14">
        <v>0.0</v>
      </c>
      <c r="C406" s="14">
        <v>0.0</v>
      </c>
      <c r="D406" s="14">
        <v>12.362</v>
      </c>
      <c r="E406" s="14">
        <v>0.0</v>
      </c>
      <c r="F406" s="14">
        <v>35.0</v>
      </c>
      <c r="G406" s="14">
        <v>0.0</v>
      </c>
      <c r="H406" s="14">
        <v>10.098</v>
      </c>
      <c r="J406" s="15" t="str">
        <f t="shared" si="1"/>
        <v/>
      </c>
      <c r="K406" s="17" t="str">
        <f t="shared" ref="K406:Q406" si="383">IFERROR(IF(right(left($A406,7),2)=right(left($A407,7),2),"",sum(B383:B406)),"")</f>
        <v/>
      </c>
      <c r="L406" s="17" t="str">
        <f t="shared" si="383"/>
        <v/>
      </c>
      <c r="M406" s="17" t="str">
        <f t="shared" si="383"/>
        <v/>
      </c>
      <c r="N406" s="17" t="str">
        <f t="shared" si="383"/>
        <v/>
      </c>
      <c r="O406" s="17" t="str">
        <f t="shared" si="383"/>
        <v/>
      </c>
      <c r="P406" s="17" t="str">
        <f t="shared" si="383"/>
        <v/>
      </c>
      <c r="Q406" s="17" t="str">
        <f t="shared" si="383"/>
        <v/>
      </c>
      <c r="R406" s="15"/>
      <c r="S406" s="15"/>
      <c r="T406" s="15"/>
      <c r="U406" s="15"/>
      <c r="V406" s="15"/>
      <c r="W406" s="15"/>
    </row>
    <row r="407">
      <c r="A407" s="14" t="s">
        <v>462</v>
      </c>
      <c r="B407" s="14">
        <v>0.0</v>
      </c>
      <c r="C407" s="14">
        <v>0.0</v>
      </c>
      <c r="D407" s="14">
        <v>7.744</v>
      </c>
      <c r="E407" s="14">
        <v>0.0</v>
      </c>
      <c r="F407" s="14">
        <v>35.0</v>
      </c>
      <c r="G407" s="14">
        <v>0.0</v>
      </c>
      <c r="H407" s="14">
        <v>8.346</v>
      </c>
      <c r="J407" s="15" t="str">
        <f t="shared" si="1"/>
        <v/>
      </c>
      <c r="K407" s="17" t="str">
        <f t="shared" ref="K407:Q407" si="384">IFERROR(IF(right(left($A407,7),2)=right(left($A408,7),2),"",sum(B384:B407)),"")</f>
        <v/>
      </c>
      <c r="L407" s="17" t="str">
        <f t="shared" si="384"/>
        <v/>
      </c>
      <c r="M407" s="17" t="str">
        <f t="shared" si="384"/>
        <v/>
      </c>
      <c r="N407" s="17" t="str">
        <f t="shared" si="384"/>
        <v/>
      </c>
      <c r="O407" s="17" t="str">
        <f t="shared" si="384"/>
        <v/>
      </c>
      <c r="P407" s="17" t="str">
        <f t="shared" si="384"/>
        <v/>
      </c>
      <c r="Q407" s="17" t="str">
        <f t="shared" si="384"/>
        <v/>
      </c>
      <c r="R407" s="15"/>
      <c r="S407" s="15"/>
      <c r="T407" s="15"/>
      <c r="U407" s="15"/>
      <c r="V407" s="15"/>
      <c r="W407" s="15"/>
    </row>
    <row r="408">
      <c r="A408" s="14" t="s">
        <v>463</v>
      </c>
      <c r="B408" s="14">
        <v>0.0</v>
      </c>
      <c r="C408" s="14">
        <v>0.0</v>
      </c>
      <c r="D408" s="14">
        <v>2.908</v>
      </c>
      <c r="E408" s="14">
        <v>0.0</v>
      </c>
      <c r="F408" s="14">
        <v>35.0</v>
      </c>
      <c r="G408" s="14">
        <v>0.0</v>
      </c>
      <c r="H408" s="14">
        <v>6.562</v>
      </c>
      <c r="J408" s="15" t="str">
        <f t="shared" si="1"/>
        <v/>
      </c>
      <c r="K408" s="17" t="str">
        <f t="shared" ref="K408:Q408" si="385">IFERROR(IF(right(left($A408,7),2)=right(left($A409,7),2),"",sum(B385:B408)),"")</f>
        <v/>
      </c>
      <c r="L408" s="17" t="str">
        <f t="shared" si="385"/>
        <v/>
      </c>
      <c r="M408" s="17" t="str">
        <f t="shared" si="385"/>
        <v/>
      </c>
      <c r="N408" s="17" t="str">
        <f t="shared" si="385"/>
        <v/>
      </c>
      <c r="O408" s="17" t="str">
        <f t="shared" si="385"/>
        <v/>
      </c>
      <c r="P408" s="17" t="str">
        <f t="shared" si="385"/>
        <v/>
      </c>
      <c r="Q408" s="17" t="str">
        <f t="shared" si="385"/>
        <v/>
      </c>
      <c r="R408" s="15"/>
      <c r="S408" s="15"/>
      <c r="T408" s="15"/>
      <c r="U408" s="15"/>
      <c r="V408" s="15"/>
      <c r="W408" s="15"/>
    </row>
    <row r="409">
      <c r="A409" s="14" t="s">
        <v>464</v>
      </c>
      <c r="B409" s="14">
        <v>0.0</v>
      </c>
      <c r="C409" s="14">
        <v>0.0</v>
      </c>
      <c r="D409" s="14">
        <v>0.0</v>
      </c>
      <c r="E409" s="14">
        <v>0.0</v>
      </c>
      <c r="F409" s="14">
        <v>34.05</v>
      </c>
      <c r="G409" s="14">
        <v>0.0</v>
      </c>
      <c r="H409" s="14">
        <v>4.8100000000000005</v>
      </c>
      <c r="J409" s="15" t="str">
        <f t="shared" si="1"/>
        <v>2021W17</v>
      </c>
      <c r="K409" s="17">
        <f t="shared" ref="K409:Q409" si="386">IFERROR(IF(right(left($A409,7),2)=right(left($A410,7),2),"",sum(B386:B409)),"")</f>
        <v>0</v>
      </c>
      <c r="L409" s="17">
        <f t="shared" si="386"/>
        <v>0</v>
      </c>
      <c r="M409" s="17">
        <f t="shared" si="386"/>
        <v>24.904</v>
      </c>
      <c r="N409" s="17">
        <f t="shared" si="386"/>
        <v>0</v>
      </c>
      <c r="O409" s="17">
        <f t="shared" si="386"/>
        <v>363.976</v>
      </c>
      <c r="P409" s="17">
        <f t="shared" si="386"/>
        <v>406.963</v>
      </c>
      <c r="Q409" s="17">
        <f t="shared" si="386"/>
        <v>333.877</v>
      </c>
      <c r="R409" s="18">
        <f>sum(K409:Q409)</f>
        <v>1129.72</v>
      </c>
      <c r="S409" s="15"/>
      <c r="T409" s="15"/>
      <c r="U409" s="15"/>
      <c r="V409" s="15"/>
      <c r="W409" s="15"/>
    </row>
    <row r="410">
      <c r="A410" s="14" t="s">
        <v>465</v>
      </c>
      <c r="B410" s="14">
        <v>0.0</v>
      </c>
      <c r="C410" s="14">
        <v>0.0</v>
      </c>
      <c r="D410" s="14">
        <v>0.0</v>
      </c>
      <c r="E410" s="14">
        <v>0.0</v>
      </c>
      <c r="F410" s="14">
        <v>31.66</v>
      </c>
      <c r="G410" s="14">
        <v>0.0</v>
      </c>
      <c r="H410" s="14">
        <v>4.8100000000000005</v>
      </c>
      <c r="J410" s="15" t="str">
        <f t="shared" si="1"/>
        <v/>
      </c>
      <c r="K410" s="17" t="str">
        <f t="shared" ref="K410:Q410" si="387">IFERROR(IF(right(left($A410,7),2)=right(left($A411,7),2),"",sum(B387:B410)),"")</f>
        <v/>
      </c>
      <c r="L410" s="17" t="str">
        <f t="shared" si="387"/>
        <v/>
      </c>
      <c r="M410" s="17" t="str">
        <f t="shared" si="387"/>
        <v/>
      </c>
      <c r="N410" s="17" t="str">
        <f t="shared" si="387"/>
        <v/>
      </c>
      <c r="O410" s="17" t="str">
        <f t="shared" si="387"/>
        <v/>
      </c>
      <c r="P410" s="17" t="str">
        <f t="shared" si="387"/>
        <v/>
      </c>
      <c r="Q410" s="17" t="str">
        <f t="shared" si="387"/>
        <v/>
      </c>
      <c r="R410" s="15"/>
      <c r="S410" s="15"/>
      <c r="T410" s="15"/>
      <c r="U410" s="15"/>
      <c r="V410" s="15"/>
      <c r="W410" s="15"/>
    </row>
    <row r="411">
      <c r="A411" s="14" t="s">
        <v>466</v>
      </c>
      <c r="B411" s="14">
        <v>0.0</v>
      </c>
      <c r="C411" s="14">
        <v>0.0</v>
      </c>
      <c r="D411" s="14">
        <v>0.0</v>
      </c>
      <c r="E411" s="14">
        <v>0.0</v>
      </c>
      <c r="F411" s="14">
        <v>23.788</v>
      </c>
      <c r="G411" s="14">
        <v>0.0</v>
      </c>
      <c r="H411" s="14">
        <v>10.512</v>
      </c>
      <c r="J411" s="15" t="str">
        <f t="shared" si="1"/>
        <v/>
      </c>
      <c r="K411" s="17" t="str">
        <f t="shared" ref="K411:Q411" si="388">IFERROR(IF(right(left($A411,7),2)=right(left($A412,7),2),"",sum(B388:B411)),"")</f>
        <v/>
      </c>
      <c r="L411" s="17" t="str">
        <f t="shared" si="388"/>
        <v/>
      </c>
      <c r="M411" s="17" t="str">
        <f t="shared" si="388"/>
        <v/>
      </c>
      <c r="N411" s="17" t="str">
        <f t="shared" si="388"/>
        <v/>
      </c>
      <c r="O411" s="17" t="str">
        <f t="shared" si="388"/>
        <v/>
      </c>
      <c r="P411" s="17" t="str">
        <f t="shared" si="388"/>
        <v/>
      </c>
      <c r="Q411" s="17" t="str">
        <f t="shared" si="388"/>
        <v/>
      </c>
      <c r="R411" s="15"/>
      <c r="S411" s="15"/>
      <c r="T411" s="15"/>
      <c r="U411" s="15"/>
      <c r="V411" s="15"/>
      <c r="W411" s="15"/>
    </row>
    <row r="412">
      <c r="A412" s="14" t="s">
        <v>467</v>
      </c>
      <c r="B412" s="14">
        <v>0.0</v>
      </c>
      <c r="C412" s="14">
        <v>0.0</v>
      </c>
      <c r="D412" s="14">
        <v>0.0</v>
      </c>
      <c r="E412" s="14">
        <v>0.0</v>
      </c>
      <c r="F412" s="14">
        <v>22.052</v>
      </c>
      <c r="G412" s="14">
        <v>0.0</v>
      </c>
      <c r="H412" s="14">
        <v>10.958</v>
      </c>
      <c r="J412" s="15" t="str">
        <f t="shared" si="1"/>
        <v/>
      </c>
      <c r="K412" s="17" t="str">
        <f t="shared" ref="K412:Q412" si="389">IFERROR(IF(right(left($A412,7),2)=right(left($A413,7),2),"",sum(B389:B412)),"")</f>
        <v/>
      </c>
      <c r="L412" s="17" t="str">
        <f t="shared" si="389"/>
        <v/>
      </c>
      <c r="M412" s="17" t="str">
        <f t="shared" si="389"/>
        <v/>
      </c>
      <c r="N412" s="17" t="str">
        <f t="shared" si="389"/>
        <v/>
      </c>
      <c r="O412" s="17" t="str">
        <f t="shared" si="389"/>
        <v/>
      </c>
      <c r="P412" s="17" t="str">
        <f t="shared" si="389"/>
        <v/>
      </c>
      <c r="Q412" s="17" t="str">
        <f t="shared" si="389"/>
        <v/>
      </c>
      <c r="R412" s="15"/>
      <c r="S412" s="15"/>
      <c r="T412" s="15"/>
      <c r="U412" s="15"/>
      <c r="V412" s="15"/>
      <c r="W412" s="15"/>
    </row>
    <row r="413">
      <c r="A413" s="14" t="s">
        <v>468</v>
      </c>
      <c r="B413" s="14">
        <v>0.0</v>
      </c>
      <c r="C413" s="14">
        <v>0.0</v>
      </c>
      <c r="D413" s="14">
        <v>0.0</v>
      </c>
      <c r="E413" s="14">
        <v>0.0</v>
      </c>
      <c r="F413" s="14">
        <v>24.892</v>
      </c>
      <c r="G413" s="14">
        <v>0.0</v>
      </c>
      <c r="H413" s="14">
        <v>7.868</v>
      </c>
      <c r="J413" s="15" t="str">
        <f t="shared" si="1"/>
        <v/>
      </c>
      <c r="K413" s="17" t="str">
        <f t="shared" ref="K413:Q413" si="390">IFERROR(IF(right(left($A413,7),2)=right(left($A414,7),2),"",sum(B390:B413)),"")</f>
        <v/>
      </c>
      <c r="L413" s="17" t="str">
        <f t="shared" si="390"/>
        <v/>
      </c>
      <c r="M413" s="17" t="str">
        <f t="shared" si="390"/>
        <v/>
      </c>
      <c r="N413" s="17" t="str">
        <f t="shared" si="390"/>
        <v/>
      </c>
      <c r="O413" s="17" t="str">
        <f t="shared" si="390"/>
        <v/>
      </c>
      <c r="P413" s="17" t="str">
        <f t="shared" si="390"/>
        <v/>
      </c>
      <c r="Q413" s="17" t="str">
        <f t="shared" si="390"/>
        <v/>
      </c>
      <c r="R413" s="15"/>
      <c r="S413" s="15"/>
      <c r="T413" s="15"/>
      <c r="U413" s="15"/>
      <c r="V413" s="15"/>
      <c r="W413" s="15"/>
    </row>
    <row r="414">
      <c r="A414" s="14" t="s">
        <v>469</v>
      </c>
      <c r="B414" s="14">
        <v>0.0</v>
      </c>
      <c r="C414" s="14">
        <v>0.0</v>
      </c>
      <c r="D414" s="14">
        <v>0.0</v>
      </c>
      <c r="E414" s="14">
        <v>0.0</v>
      </c>
      <c r="F414" s="14">
        <v>22.11</v>
      </c>
      <c r="G414" s="14">
        <v>0.0</v>
      </c>
      <c r="H414" s="14">
        <v>11.850000000000001</v>
      </c>
      <c r="J414" s="15" t="str">
        <f t="shared" si="1"/>
        <v/>
      </c>
      <c r="K414" s="17" t="str">
        <f t="shared" ref="K414:Q414" si="391">IFERROR(IF(right(left($A414,7),2)=right(left($A415,7),2),"",sum(B391:B414)),"")</f>
        <v/>
      </c>
      <c r="L414" s="17" t="str">
        <f t="shared" si="391"/>
        <v/>
      </c>
      <c r="M414" s="17" t="str">
        <f t="shared" si="391"/>
        <v/>
      </c>
      <c r="N414" s="17" t="str">
        <f t="shared" si="391"/>
        <v/>
      </c>
      <c r="O414" s="17" t="str">
        <f t="shared" si="391"/>
        <v/>
      </c>
      <c r="P414" s="17" t="str">
        <f t="shared" si="391"/>
        <v/>
      </c>
      <c r="Q414" s="17" t="str">
        <f t="shared" si="391"/>
        <v/>
      </c>
      <c r="R414" s="15"/>
      <c r="S414" s="15"/>
      <c r="T414" s="15"/>
      <c r="U414" s="15"/>
      <c r="V414" s="15"/>
      <c r="W414" s="15"/>
    </row>
    <row r="415">
      <c r="A415" s="14" t="s">
        <v>470</v>
      </c>
      <c r="B415" s="14">
        <v>0.0</v>
      </c>
      <c r="C415" s="14">
        <v>0.0</v>
      </c>
      <c r="D415" s="14">
        <v>0.0</v>
      </c>
      <c r="E415" s="14">
        <v>0.0</v>
      </c>
      <c r="F415" s="14">
        <v>28.604</v>
      </c>
      <c r="G415" s="14">
        <v>0.0</v>
      </c>
      <c r="H415" s="14">
        <v>10.066</v>
      </c>
      <c r="J415" s="15" t="str">
        <f t="shared" si="1"/>
        <v/>
      </c>
      <c r="K415" s="17" t="str">
        <f t="shared" ref="K415:Q415" si="392">IFERROR(IF(right(left($A415,7),2)=right(left($A416,7),2),"",sum(B392:B415)),"")</f>
        <v/>
      </c>
      <c r="L415" s="17" t="str">
        <f t="shared" si="392"/>
        <v/>
      </c>
      <c r="M415" s="17" t="str">
        <f t="shared" si="392"/>
        <v/>
      </c>
      <c r="N415" s="17" t="str">
        <f t="shared" si="392"/>
        <v/>
      </c>
      <c r="O415" s="17" t="str">
        <f t="shared" si="392"/>
        <v/>
      </c>
      <c r="P415" s="17" t="str">
        <f t="shared" si="392"/>
        <v/>
      </c>
      <c r="Q415" s="17" t="str">
        <f t="shared" si="392"/>
        <v/>
      </c>
      <c r="R415" s="15"/>
      <c r="S415" s="15"/>
      <c r="T415" s="15"/>
      <c r="U415" s="15"/>
      <c r="V415" s="15"/>
      <c r="W415" s="15"/>
    </row>
    <row r="416">
      <c r="A416" s="14" t="s">
        <v>471</v>
      </c>
      <c r="B416" s="14">
        <v>0.0</v>
      </c>
      <c r="C416" s="14">
        <v>0.0</v>
      </c>
      <c r="D416" s="14">
        <v>0.0</v>
      </c>
      <c r="E416" s="14">
        <v>0.0</v>
      </c>
      <c r="F416" s="14">
        <v>14.735</v>
      </c>
      <c r="G416" s="14">
        <v>22.558999999999997</v>
      </c>
      <c r="H416" s="14">
        <v>10.066</v>
      </c>
      <c r="J416" s="15" t="str">
        <f t="shared" si="1"/>
        <v/>
      </c>
      <c r="K416" s="17" t="str">
        <f t="shared" ref="K416:Q416" si="393">IFERROR(IF(right(left($A416,7),2)=right(left($A417,7),2),"",sum(B393:B416)),"")</f>
        <v/>
      </c>
      <c r="L416" s="17" t="str">
        <f t="shared" si="393"/>
        <v/>
      </c>
      <c r="M416" s="17" t="str">
        <f t="shared" si="393"/>
        <v/>
      </c>
      <c r="N416" s="17" t="str">
        <f t="shared" si="393"/>
        <v/>
      </c>
      <c r="O416" s="17" t="str">
        <f t="shared" si="393"/>
        <v/>
      </c>
      <c r="P416" s="17" t="str">
        <f t="shared" si="393"/>
        <v/>
      </c>
      <c r="Q416" s="17" t="str">
        <f t="shared" si="393"/>
        <v/>
      </c>
      <c r="R416" s="15"/>
      <c r="S416" s="15"/>
      <c r="T416" s="15"/>
      <c r="U416" s="15"/>
      <c r="V416" s="15"/>
      <c r="W416" s="15"/>
    </row>
    <row r="417">
      <c r="A417" s="14" t="s">
        <v>472</v>
      </c>
      <c r="B417" s="14">
        <v>0.0</v>
      </c>
      <c r="C417" s="14">
        <v>0.0</v>
      </c>
      <c r="D417" s="14">
        <v>0.0</v>
      </c>
      <c r="E417" s="14">
        <v>0.0</v>
      </c>
      <c r="F417" s="14">
        <v>12.717</v>
      </c>
      <c r="G417" s="14">
        <v>33.193</v>
      </c>
      <c r="H417" s="14">
        <v>9.620000000000001</v>
      </c>
      <c r="J417" s="15" t="str">
        <f t="shared" si="1"/>
        <v/>
      </c>
      <c r="K417" s="17" t="str">
        <f t="shared" ref="K417:Q417" si="394">IFERROR(IF(right(left($A417,7),2)=right(left($A418,7),2),"",sum(B394:B417)),"")</f>
        <v/>
      </c>
      <c r="L417" s="17" t="str">
        <f t="shared" si="394"/>
        <v/>
      </c>
      <c r="M417" s="17" t="str">
        <f t="shared" si="394"/>
        <v/>
      </c>
      <c r="N417" s="17" t="str">
        <f t="shared" si="394"/>
        <v/>
      </c>
      <c r="O417" s="17" t="str">
        <f t="shared" si="394"/>
        <v/>
      </c>
      <c r="P417" s="17" t="str">
        <f t="shared" si="394"/>
        <v/>
      </c>
      <c r="Q417" s="17" t="str">
        <f t="shared" si="394"/>
        <v/>
      </c>
      <c r="R417" s="15"/>
      <c r="S417" s="15"/>
      <c r="T417" s="15"/>
      <c r="U417" s="15"/>
      <c r="V417" s="15"/>
      <c r="W417" s="15"/>
    </row>
    <row r="418">
      <c r="A418" s="14" t="s">
        <v>473</v>
      </c>
      <c r="B418" s="14">
        <v>0.0</v>
      </c>
      <c r="C418" s="14">
        <v>0.0</v>
      </c>
      <c r="D418" s="14">
        <v>0.0</v>
      </c>
      <c r="E418" s="14">
        <v>0.0</v>
      </c>
      <c r="F418" s="14">
        <v>1.722</v>
      </c>
      <c r="G418" s="14">
        <v>41.814</v>
      </c>
      <c r="H418" s="14">
        <v>17.074</v>
      </c>
      <c r="J418" s="15" t="str">
        <f t="shared" si="1"/>
        <v/>
      </c>
      <c r="K418" s="17" t="str">
        <f t="shared" ref="K418:Q418" si="395">IFERROR(IF(right(left($A418,7),2)=right(left($A419,7),2),"",sum(B395:B418)),"")</f>
        <v/>
      </c>
      <c r="L418" s="17" t="str">
        <f t="shared" si="395"/>
        <v/>
      </c>
      <c r="M418" s="17" t="str">
        <f t="shared" si="395"/>
        <v/>
      </c>
      <c r="N418" s="17" t="str">
        <f t="shared" si="395"/>
        <v/>
      </c>
      <c r="O418" s="17" t="str">
        <f t="shared" si="395"/>
        <v/>
      </c>
      <c r="P418" s="17" t="str">
        <f t="shared" si="395"/>
        <v/>
      </c>
      <c r="Q418" s="17" t="str">
        <f t="shared" si="395"/>
        <v/>
      </c>
      <c r="R418" s="15"/>
      <c r="S418" s="15"/>
      <c r="T418" s="15"/>
      <c r="U418" s="15"/>
      <c r="V418" s="15"/>
      <c r="W418" s="15"/>
    </row>
    <row r="419">
      <c r="A419" s="14" t="s">
        <v>474</v>
      </c>
      <c r="B419" s="14">
        <v>0.0</v>
      </c>
      <c r="C419" s="14">
        <v>0.0</v>
      </c>
      <c r="D419" s="14">
        <v>0.0</v>
      </c>
      <c r="E419" s="14">
        <v>0.0</v>
      </c>
      <c r="F419" s="14">
        <v>0.0</v>
      </c>
      <c r="G419" s="14">
        <v>46.46</v>
      </c>
      <c r="H419" s="14">
        <v>16.35</v>
      </c>
      <c r="J419" s="15" t="str">
        <f t="shared" si="1"/>
        <v/>
      </c>
      <c r="K419" s="17" t="str">
        <f t="shared" ref="K419:Q419" si="396">IFERROR(IF(right(left($A419,7),2)=right(left($A420,7),2),"",sum(B396:B419)),"")</f>
        <v/>
      </c>
      <c r="L419" s="17" t="str">
        <f t="shared" si="396"/>
        <v/>
      </c>
      <c r="M419" s="17" t="str">
        <f t="shared" si="396"/>
        <v/>
      </c>
      <c r="N419" s="17" t="str">
        <f t="shared" si="396"/>
        <v/>
      </c>
      <c r="O419" s="17" t="str">
        <f t="shared" si="396"/>
        <v/>
      </c>
      <c r="P419" s="17" t="str">
        <f t="shared" si="396"/>
        <v/>
      </c>
      <c r="Q419" s="17" t="str">
        <f t="shared" si="396"/>
        <v/>
      </c>
      <c r="R419" s="15"/>
      <c r="S419" s="15"/>
      <c r="T419" s="15"/>
      <c r="U419" s="15"/>
      <c r="V419" s="15"/>
      <c r="W419" s="15"/>
    </row>
    <row r="420">
      <c r="A420" s="14" t="s">
        <v>475</v>
      </c>
      <c r="B420" s="14">
        <v>0.0</v>
      </c>
      <c r="C420" s="14">
        <v>0.0</v>
      </c>
      <c r="D420" s="14">
        <v>0.0</v>
      </c>
      <c r="E420" s="14">
        <v>0.0</v>
      </c>
      <c r="F420" s="14">
        <v>0.0</v>
      </c>
      <c r="G420" s="14">
        <v>48.36</v>
      </c>
      <c r="H420" s="14">
        <v>13.78</v>
      </c>
      <c r="J420" s="15" t="str">
        <f t="shared" si="1"/>
        <v/>
      </c>
      <c r="K420" s="17" t="str">
        <f t="shared" ref="K420:Q420" si="397">IFERROR(IF(right(left($A420,7),2)=right(left($A421,7),2),"",sum(B397:B420)),"")</f>
        <v/>
      </c>
      <c r="L420" s="17" t="str">
        <f t="shared" si="397"/>
        <v/>
      </c>
      <c r="M420" s="17" t="str">
        <f t="shared" si="397"/>
        <v/>
      </c>
      <c r="N420" s="17" t="str">
        <f t="shared" si="397"/>
        <v/>
      </c>
      <c r="O420" s="17" t="str">
        <f t="shared" si="397"/>
        <v/>
      </c>
      <c r="P420" s="17" t="str">
        <f t="shared" si="397"/>
        <v/>
      </c>
      <c r="Q420" s="17" t="str">
        <f t="shared" si="397"/>
        <v/>
      </c>
      <c r="R420" s="15"/>
      <c r="S420" s="15"/>
      <c r="T420" s="15"/>
      <c r="U420" s="15"/>
      <c r="V420" s="15"/>
      <c r="W420" s="15"/>
    </row>
    <row r="421">
      <c r="A421" s="14" t="s">
        <v>476</v>
      </c>
      <c r="B421" s="14">
        <v>0.0</v>
      </c>
      <c r="C421" s="14">
        <v>0.0</v>
      </c>
      <c r="D421" s="14">
        <v>0.0</v>
      </c>
      <c r="E421" s="14">
        <v>0.0</v>
      </c>
      <c r="F421" s="14">
        <v>0.0</v>
      </c>
      <c r="G421" s="14">
        <v>37.116</v>
      </c>
      <c r="H421" s="14">
        <v>23.184</v>
      </c>
      <c r="J421" s="15" t="str">
        <f t="shared" si="1"/>
        <v/>
      </c>
      <c r="K421" s="17" t="str">
        <f t="shared" ref="K421:Q421" si="398">IFERROR(IF(right(left($A421,7),2)=right(left($A422,7),2),"",sum(B398:B421)),"")</f>
        <v/>
      </c>
      <c r="L421" s="17" t="str">
        <f t="shared" si="398"/>
        <v/>
      </c>
      <c r="M421" s="17" t="str">
        <f t="shared" si="398"/>
        <v/>
      </c>
      <c r="N421" s="17" t="str">
        <f t="shared" si="398"/>
        <v/>
      </c>
      <c r="O421" s="17" t="str">
        <f t="shared" si="398"/>
        <v/>
      </c>
      <c r="P421" s="17" t="str">
        <f t="shared" si="398"/>
        <v/>
      </c>
      <c r="Q421" s="17" t="str">
        <f t="shared" si="398"/>
        <v/>
      </c>
      <c r="R421" s="15"/>
      <c r="S421" s="15"/>
      <c r="T421" s="15"/>
      <c r="U421" s="15"/>
      <c r="V421" s="15"/>
      <c r="W421" s="15"/>
    </row>
    <row r="422">
      <c r="A422" s="14" t="s">
        <v>477</v>
      </c>
      <c r="B422" s="14">
        <v>0.0</v>
      </c>
      <c r="C422" s="14">
        <v>0.0</v>
      </c>
      <c r="D422" s="14">
        <v>0.0</v>
      </c>
      <c r="E422" s="14">
        <v>0.0</v>
      </c>
      <c r="F422" s="14">
        <v>0.0</v>
      </c>
      <c r="G422" s="14">
        <v>34.92</v>
      </c>
      <c r="H422" s="14">
        <v>22.77</v>
      </c>
      <c r="J422" s="15" t="str">
        <f t="shared" si="1"/>
        <v/>
      </c>
      <c r="K422" s="17" t="str">
        <f t="shared" ref="K422:Q422" si="399">IFERROR(IF(right(left($A422,7),2)=right(left($A423,7),2),"",sum(B399:B422)),"")</f>
        <v/>
      </c>
      <c r="L422" s="17" t="str">
        <f t="shared" si="399"/>
        <v/>
      </c>
      <c r="M422" s="17" t="str">
        <f t="shared" si="399"/>
        <v/>
      </c>
      <c r="N422" s="17" t="str">
        <f t="shared" si="399"/>
        <v/>
      </c>
      <c r="O422" s="17" t="str">
        <f t="shared" si="399"/>
        <v/>
      </c>
      <c r="P422" s="17" t="str">
        <f t="shared" si="399"/>
        <v/>
      </c>
      <c r="Q422" s="17" t="str">
        <f t="shared" si="399"/>
        <v/>
      </c>
      <c r="R422" s="15"/>
      <c r="S422" s="15"/>
      <c r="T422" s="15"/>
      <c r="U422" s="15"/>
      <c r="V422" s="15"/>
      <c r="W422" s="15"/>
    </row>
    <row r="423">
      <c r="A423" s="14" t="s">
        <v>478</v>
      </c>
      <c r="B423" s="14">
        <v>0.0</v>
      </c>
      <c r="C423" s="14">
        <v>0.0</v>
      </c>
      <c r="D423" s="14">
        <v>0.0</v>
      </c>
      <c r="E423" s="14">
        <v>0.0</v>
      </c>
      <c r="F423" s="14">
        <v>0.0</v>
      </c>
      <c r="G423" s="14">
        <v>51.055</v>
      </c>
      <c r="H423" s="14">
        <v>3.245</v>
      </c>
      <c r="J423" s="15" t="str">
        <f t="shared" si="1"/>
        <v/>
      </c>
      <c r="K423" s="17" t="str">
        <f t="shared" ref="K423:Q423" si="400">IFERROR(IF(right(left($A423,7),2)=right(left($A424,7),2),"",sum(B400:B423)),"")</f>
        <v/>
      </c>
      <c r="L423" s="17" t="str">
        <f t="shared" si="400"/>
        <v/>
      </c>
      <c r="M423" s="17" t="str">
        <f t="shared" si="400"/>
        <v/>
      </c>
      <c r="N423" s="17" t="str">
        <f t="shared" si="400"/>
        <v/>
      </c>
      <c r="O423" s="17" t="str">
        <f t="shared" si="400"/>
        <v/>
      </c>
      <c r="P423" s="17" t="str">
        <f t="shared" si="400"/>
        <v/>
      </c>
      <c r="Q423" s="17" t="str">
        <f t="shared" si="400"/>
        <v/>
      </c>
      <c r="R423" s="15"/>
      <c r="S423" s="15"/>
      <c r="T423" s="15"/>
      <c r="U423" s="15"/>
      <c r="V423" s="15"/>
      <c r="W423" s="15"/>
    </row>
    <row r="424">
      <c r="A424" s="14" t="s">
        <v>479</v>
      </c>
      <c r="B424" s="14">
        <v>0.0</v>
      </c>
      <c r="C424" s="14">
        <v>0.0</v>
      </c>
      <c r="D424" s="14">
        <v>0.0</v>
      </c>
      <c r="E424" s="14">
        <v>0.0</v>
      </c>
      <c r="F424" s="14">
        <v>0.0</v>
      </c>
      <c r="G424" s="14">
        <v>35.13</v>
      </c>
      <c r="H424" s="14">
        <v>16.56</v>
      </c>
      <c r="J424" s="15" t="str">
        <f t="shared" si="1"/>
        <v/>
      </c>
      <c r="K424" s="17" t="str">
        <f t="shared" ref="K424:Q424" si="401">IFERROR(IF(right(left($A424,7),2)=right(left($A425,7),2),"",sum(B401:B424)),"")</f>
        <v/>
      </c>
      <c r="L424" s="17" t="str">
        <f t="shared" si="401"/>
        <v/>
      </c>
      <c r="M424" s="17" t="str">
        <f t="shared" si="401"/>
        <v/>
      </c>
      <c r="N424" s="17" t="str">
        <f t="shared" si="401"/>
        <v/>
      </c>
      <c r="O424" s="17" t="str">
        <f t="shared" si="401"/>
        <v/>
      </c>
      <c r="P424" s="17" t="str">
        <f t="shared" si="401"/>
        <v/>
      </c>
      <c r="Q424" s="17" t="str">
        <f t="shared" si="401"/>
        <v/>
      </c>
      <c r="R424" s="15"/>
      <c r="S424" s="15"/>
      <c r="T424" s="15"/>
      <c r="U424" s="15"/>
      <c r="V424" s="15"/>
      <c r="W424" s="15"/>
    </row>
    <row r="425">
      <c r="A425" s="14" t="s">
        <v>480</v>
      </c>
      <c r="B425" s="14">
        <v>0.0</v>
      </c>
      <c r="C425" s="14">
        <v>0.0</v>
      </c>
      <c r="D425" s="14">
        <v>0.0</v>
      </c>
      <c r="E425" s="14">
        <v>0.0</v>
      </c>
      <c r="F425" s="14">
        <v>0.0</v>
      </c>
      <c r="G425" s="14">
        <v>35.188</v>
      </c>
      <c r="H425" s="14">
        <v>15.322000000000001</v>
      </c>
      <c r="J425" s="15" t="str">
        <f t="shared" si="1"/>
        <v/>
      </c>
      <c r="K425" s="17" t="str">
        <f t="shared" ref="K425:Q425" si="402">IFERROR(IF(right(left($A425,7),2)=right(left($A426,7),2),"",sum(B402:B425)),"")</f>
        <v/>
      </c>
      <c r="L425" s="17" t="str">
        <f t="shared" si="402"/>
        <v/>
      </c>
      <c r="M425" s="17" t="str">
        <f t="shared" si="402"/>
        <v/>
      </c>
      <c r="N425" s="17" t="str">
        <f t="shared" si="402"/>
        <v/>
      </c>
      <c r="O425" s="17" t="str">
        <f t="shared" si="402"/>
        <v/>
      </c>
      <c r="P425" s="17" t="str">
        <f t="shared" si="402"/>
        <v/>
      </c>
      <c r="Q425" s="17" t="str">
        <f t="shared" si="402"/>
        <v/>
      </c>
      <c r="R425" s="15"/>
      <c r="S425" s="15"/>
      <c r="T425" s="15"/>
      <c r="U425" s="15"/>
      <c r="V425" s="15"/>
      <c r="W425" s="15"/>
    </row>
    <row r="426">
      <c r="A426" s="14" t="s">
        <v>481</v>
      </c>
      <c r="B426" s="14">
        <v>0.0</v>
      </c>
      <c r="C426" s="14">
        <v>0.0</v>
      </c>
      <c r="D426" s="14">
        <v>0.0</v>
      </c>
      <c r="E426" s="14">
        <v>0.0</v>
      </c>
      <c r="F426" s="14">
        <v>0.0</v>
      </c>
      <c r="G426" s="14">
        <v>34.136</v>
      </c>
      <c r="H426" s="14">
        <v>16.974</v>
      </c>
      <c r="J426" s="15" t="str">
        <f t="shared" si="1"/>
        <v/>
      </c>
      <c r="K426" s="17" t="str">
        <f t="shared" ref="K426:Q426" si="403">IFERROR(IF(right(left($A426,7),2)=right(left($A427,7),2),"",sum(B403:B426)),"")</f>
        <v/>
      </c>
      <c r="L426" s="17" t="str">
        <f t="shared" si="403"/>
        <v/>
      </c>
      <c r="M426" s="17" t="str">
        <f t="shared" si="403"/>
        <v/>
      </c>
      <c r="N426" s="17" t="str">
        <f t="shared" si="403"/>
        <v/>
      </c>
      <c r="O426" s="17" t="str">
        <f t="shared" si="403"/>
        <v/>
      </c>
      <c r="P426" s="17" t="str">
        <f t="shared" si="403"/>
        <v/>
      </c>
      <c r="Q426" s="17" t="str">
        <f t="shared" si="403"/>
        <v/>
      </c>
      <c r="R426" s="15"/>
      <c r="S426" s="15"/>
      <c r="T426" s="15"/>
      <c r="U426" s="15"/>
      <c r="V426" s="15"/>
      <c r="W426" s="15"/>
    </row>
    <row r="427">
      <c r="A427" s="14" t="s">
        <v>482</v>
      </c>
      <c r="B427" s="14">
        <v>0.0</v>
      </c>
      <c r="C427" s="14">
        <v>0.0</v>
      </c>
      <c r="D427" s="14">
        <v>0.0</v>
      </c>
      <c r="E427" s="14">
        <v>0.0</v>
      </c>
      <c r="F427" s="14">
        <v>5.333</v>
      </c>
      <c r="G427" s="14">
        <v>28.547</v>
      </c>
      <c r="H427" s="14">
        <v>18.380000000000003</v>
      </c>
      <c r="J427" s="15" t="str">
        <f t="shared" si="1"/>
        <v/>
      </c>
      <c r="K427" s="17" t="str">
        <f t="shared" ref="K427:Q427" si="404">IFERROR(IF(right(left($A427,7),2)=right(left($A428,7),2),"",sum(B404:B427)),"")</f>
        <v/>
      </c>
      <c r="L427" s="17" t="str">
        <f t="shared" si="404"/>
        <v/>
      </c>
      <c r="M427" s="17" t="str">
        <f t="shared" si="404"/>
        <v/>
      </c>
      <c r="N427" s="17" t="str">
        <f t="shared" si="404"/>
        <v/>
      </c>
      <c r="O427" s="17" t="str">
        <f t="shared" si="404"/>
        <v/>
      </c>
      <c r="P427" s="17" t="str">
        <f t="shared" si="404"/>
        <v/>
      </c>
      <c r="Q427" s="17" t="str">
        <f t="shared" si="404"/>
        <v/>
      </c>
      <c r="R427" s="15"/>
      <c r="S427" s="15"/>
      <c r="T427" s="15"/>
      <c r="U427" s="15"/>
      <c r="V427" s="15"/>
      <c r="W427" s="15"/>
    </row>
    <row r="428">
      <c r="A428" s="14" t="s">
        <v>483</v>
      </c>
      <c r="B428" s="14">
        <v>0.0</v>
      </c>
      <c r="C428" s="14">
        <v>0.0</v>
      </c>
      <c r="D428" s="14">
        <v>0.0</v>
      </c>
      <c r="E428" s="14">
        <v>0.0</v>
      </c>
      <c r="F428" s="14">
        <v>26.836</v>
      </c>
      <c r="G428" s="14">
        <v>9.292</v>
      </c>
      <c r="H428" s="14">
        <v>18.412000000000003</v>
      </c>
      <c r="J428" s="15" t="str">
        <f t="shared" si="1"/>
        <v/>
      </c>
      <c r="K428" s="17" t="str">
        <f t="shared" ref="K428:Q428" si="405">IFERROR(IF(right(left($A428,7),2)=right(left($A429,7),2),"",sum(B405:B428)),"")</f>
        <v/>
      </c>
      <c r="L428" s="17" t="str">
        <f t="shared" si="405"/>
        <v/>
      </c>
      <c r="M428" s="17" t="str">
        <f t="shared" si="405"/>
        <v/>
      </c>
      <c r="N428" s="17" t="str">
        <f t="shared" si="405"/>
        <v/>
      </c>
      <c r="O428" s="17" t="str">
        <f t="shared" si="405"/>
        <v/>
      </c>
      <c r="P428" s="17" t="str">
        <f t="shared" si="405"/>
        <v/>
      </c>
      <c r="Q428" s="17" t="str">
        <f t="shared" si="405"/>
        <v/>
      </c>
      <c r="R428" s="15"/>
      <c r="S428" s="15"/>
      <c r="T428" s="15"/>
      <c r="U428" s="15"/>
      <c r="V428" s="15"/>
      <c r="W428" s="15"/>
    </row>
    <row r="429">
      <c r="A429" s="14" t="s">
        <v>484</v>
      </c>
      <c r="B429" s="14">
        <v>0.0</v>
      </c>
      <c r="C429" s="14">
        <v>0.0</v>
      </c>
      <c r="D429" s="14">
        <v>6.47</v>
      </c>
      <c r="E429" s="14">
        <v>0.0</v>
      </c>
      <c r="F429" s="14">
        <v>35.0</v>
      </c>
      <c r="G429" s="14">
        <v>0.0</v>
      </c>
      <c r="H429" s="14">
        <v>16.66</v>
      </c>
      <c r="J429" s="15" t="str">
        <f t="shared" si="1"/>
        <v/>
      </c>
      <c r="K429" s="17" t="str">
        <f t="shared" ref="K429:Q429" si="406">IFERROR(IF(right(left($A429,7),2)=right(left($A430,7),2),"",sum(B406:B429)),"")</f>
        <v/>
      </c>
      <c r="L429" s="17" t="str">
        <f t="shared" si="406"/>
        <v/>
      </c>
      <c r="M429" s="17" t="str">
        <f t="shared" si="406"/>
        <v/>
      </c>
      <c r="N429" s="17" t="str">
        <f t="shared" si="406"/>
        <v/>
      </c>
      <c r="O429" s="17" t="str">
        <f t="shared" si="406"/>
        <v/>
      </c>
      <c r="P429" s="17" t="str">
        <f t="shared" si="406"/>
        <v/>
      </c>
      <c r="Q429" s="17" t="str">
        <f t="shared" si="406"/>
        <v/>
      </c>
      <c r="R429" s="15"/>
      <c r="S429" s="15"/>
      <c r="T429" s="15"/>
      <c r="U429" s="15"/>
      <c r="V429" s="15"/>
      <c r="W429" s="15"/>
    </row>
    <row r="430">
      <c r="A430" s="14" t="s">
        <v>485</v>
      </c>
      <c r="B430" s="14">
        <v>0.0</v>
      </c>
      <c r="C430" s="14">
        <v>0.0</v>
      </c>
      <c r="D430" s="14">
        <v>18.302</v>
      </c>
      <c r="E430" s="14">
        <v>0.0</v>
      </c>
      <c r="F430" s="14">
        <v>35.0</v>
      </c>
      <c r="G430" s="14">
        <v>0.0</v>
      </c>
      <c r="H430" s="14">
        <v>7.868</v>
      </c>
      <c r="J430" s="15" t="str">
        <f t="shared" si="1"/>
        <v/>
      </c>
      <c r="K430" s="17" t="str">
        <f t="shared" ref="K430:Q430" si="407">IFERROR(IF(right(left($A430,7),2)=right(left($A431,7),2),"",sum(B407:B430)),"")</f>
        <v/>
      </c>
      <c r="L430" s="17" t="str">
        <f t="shared" si="407"/>
        <v/>
      </c>
      <c r="M430" s="17" t="str">
        <f t="shared" si="407"/>
        <v/>
      </c>
      <c r="N430" s="17" t="str">
        <f t="shared" si="407"/>
        <v/>
      </c>
      <c r="O430" s="17" t="str">
        <f t="shared" si="407"/>
        <v/>
      </c>
      <c r="P430" s="17" t="str">
        <f t="shared" si="407"/>
        <v/>
      </c>
      <c r="Q430" s="17" t="str">
        <f t="shared" si="407"/>
        <v/>
      </c>
      <c r="R430" s="15"/>
      <c r="S430" s="15"/>
      <c r="T430" s="15"/>
      <c r="U430" s="15"/>
      <c r="V430" s="15"/>
      <c r="W430" s="15"/>
    </row>
    <row r="431">
      <c r="A431" s="14" t="s">
        <v>486</v>
      </c>
      <c r="B431" s="14">
        <v>0.0</v>
      </c>
      <c r="C431" s="14">
        <v>0.0</v>
      </c>
      <c r="D431" s="14">
        <v>14.48</v>
      </c>
      <c r="E431" s="14">
        <v>0.0</v>
      </c>
      <c r="F431" s="14">
        <v>35.0</v>
      </c>
      <c r="G431" s="14">
        <v>0.0</v>
      </c>
      <c r="H431" s="14">
        <v>4.8100000000000005</v>
      </c>
      <c r="J431" s="15" t="str">
        <f t="shared" si="1"/>
        <v/>
      </c>
      <c r="K431" s="17" t="str">
        <f t="shared" ref="K431:Q431" si="408">IFERROR(IF(right(left($A431,7),2)=right(left($A432,7),2),"",sum(B408:B431)),"")</f>
        <v/>
      </c>
      <c r="L431" s="17" t="str">
        <f t="shared" si="408"/>
        <v/>
      </c>
      <c r="M431" s="17" t="str">
        <f t="shared" si="408"/>
        <v/>
      </c>
      <c r="N431" s="17" t="str">
        <f t="shared" si="408"/>
        <v/>
      </c>
      <c r="O431" s="17" t="str">
        <f t="shared" si="408"/>
        <v/>
      </c>
      <c r="P431" s="17" t="str">
        <f t="shared" si="408"/>
        <v/>
      </c>
      <c r="Q431" s="17" t="str">
        <f t="shared" si="408"/>
        <v/>
      </c>
      <c r="R431" s="15"/>
      <c r="S431" s="15"/>
      <c r="T431" s="15"/>
      <c r="U431" s="15"/>
      <c r="V431" s="15"/>
      <c r="W431" s="15"/>
    </row>
    <row r="432">
      <c r="A432" s="14" t="s">
        <v>487</v>
      </c>
      <c r="B432" s="14">
        <v>0.0</v>
      </c>
      <c r="C432" s="14">
        <v>0.0</v>
      </c>
      <c r="D432" s="14">
        <v>7.814</v>
      </c>
      <c r="E432" s="14">
        <v>0.0</v>
      </c>
      <c r="F432" s="14">
        <v>35.0</v>
      </c>
      <c r="G432" s="14">
        <v>0.0</v>
      </c>
      <c r="H432" s="14">
        <v>4.396</v>
      </c>
      <c r="J432" s="15" t="str">
        <f t="shared" si="1"/>
        <v/>
      </c>
      <c r="K432" s="17" t="str">
        <f t="shared" ref="K432:Q432" si="409">IFERROR(IF(right(left($A432,7),2)=right(left($A433,7),2),"",sum(B409:B432)),"")</f>
        <v/>
      </c>
      <c r="L432" s="17" t="str">
        <f t="shared" si="409"/>
        <v/>
      </c>
      <c r="M432" s="17" t="str">
        <f t="shared" si="409"/>
        <v/>
      </c>
      <c r="N432" s="17" t="str">
        <f t="shared" si="409"/>
        <v/>
      </c>
      <c r="O432" s="17" t="str">
        <f t="shared" si="409"/>
        <v/>
      </c>
      <c r="P432" s="17" t="str">
        <f t="shared" si="409"/>
        <v/>
      </c>
      <c r="Q432" s="17" t="str">
        <f t="shared" si="409"/>
        <v/>
      </c>
      <c r="R432" s="15"/>
      <c r="S432" s="15"/>
      <c r="T432" s="15"/>
      <c r="U432" s="15"/>
      <c r="V432" s="15"/>
      <c r="W432" s="15"/>
    </row>
    <row r="433">
      <c r="A433" s="14" t="s">
        <v>488</v>
      </c>
      <c r="B433" s="14">
        <v>0.0</v>
      </c>
      <c r="C433" s="14">
        <v>0.0</v>
      </c>
      <c r="D433" s="14">
        <v>2.436</v>
      </c>
      <c r="E433" s="14">
        <v>0.0</v>
      </c>
      <c r="F433" s="14">
        <v>35.0</v>
      </c>
      <c r="G433" s="14">
        <v>0.0</v>
      </c>
      <c r="H433" s="14">
        <v>3.504</v>
      </c>
      <c r="J433" s="15" t="str">
        <f t="shared" si="1"/>
        <v>2021W18</v>
      </c>
      <c r="K433" s="17">
        <f t="shared" ref="K433:Q433" si="410">IFERROR(IF(right(left($A433,7),2)=right(left($A434,7),2),"",sum(B410:B433)),"")</f>
        <v>0</v>
      </c>
      <c r="L433" s="17">
        <f t="shared" si="410"/>
        <v>0</v>
      </c>
      <c r="M433" s="17">
        <f t="shared" si="410"/>
        <v>49.502</v>
      </c>
      <c r="N433" s="17">
        <f t="shared" si="410"/>
        <v>0</v>
      </c>
      <c r="O433" s="17">
        <f t="shared" si="410"/>
        <v>389.449</v>
      </c>
      <c r="P433" s="17">
        <f t="shared" si="410"/>
        <v>457.77</v>
      </c>
      <c r="Q433" s="17">
        <f t="shared" si="410"/>
        <v>295.039</v>
      </c>
      <c r="R433" s="18">
        <f>sum(K433:Q433)</f>
        <v>1191.76</v>
      </c>
      <c r="S433" s="15"/>
      <c r="T433" s="15"/>
      <c r="U433" s="15"/>
      <c r="V433" s="15"/>
      <c r="W433" s="15"/>
    </row>
    <row r="434">
      <c r="A434" s="14" t="s">
        <v>489</v>
      </c>
      <c r="B434" s="14">
        <v>0.0</v>
      </c>
      <c r="C434" s="14">
        <v>0.0</v>
      </c>
      <c r="D434" s="14">
        <v>0.0</v>
      </c>
      <c r="E434" s="14">
        <v>0.0</v>
      </c>
      <c r="F434" s="14">
        <v>19.924</v>
      </c>
      <c r="G434" s="14">
        <v>0.0</v>
      </c>
      <c r="H434" s="14">
        <v>17.966</v>
      </c>
      <c r="J434" s="15" t="str">
        <f t="shared" si="1"/>
        <v/>
      </c>
      <c r="K434" s="17" t="str">
        <f t="shared" ref="K434:Q434" si="411">IFERROR(IF(right(left($A434,7),2)=right(left($A435,7),2),"",sum(B411:B434)),"")</f>
        <v/>
      </c>
      <c r="L434" s="17" t="str">
        <f t="shared" si="411"/>
        <v/>
      </c>
      <c r="M434" s="17" t="str">
        <f t="shared" si="411"/>
        <v/>
      </c>
      <c r="N434" s="17" t="str">
        <f t="shared" si="411"/>
        <v/>
      </c>
      <c r="O434" s="17" t="str">
        <f t="shared" si="411"/>
        <v/>
      </c>
      <c r="P434" s="17" t="str">
        <f t="shared" si="411"/>
        <v/>
      </c>
      <c r="Q434" s="17" t="str">
        <f t="shared" si="411"/>
        <v/>
      </c>
      <c r="R434" s="15"/>
      <c r="S434" s="15"/>
      <c r="T434" s="15"/>
      <c r="U434" s="15"/>
      <c r="V434" s="15"/>
      <c r="W434" s="15"/>
    </row>
    <row r="435">
      <c r="A435" s="14" t="s">
        <v>490</v>
      </c>
      <c r="B435" s="14">
        <v>0.0</v>
      </c>
      <c r="C435" s="14">
        <v>0.0</v>
      </c>
      <c r="D435" s="14">
        <v>0.0</v>
      </c>
      <c r="E435" s="14">
        <v>0.0</v>
      </c>
      <c r="F435" s="14">
        <v>15.914</v>
      </c>
      <c r="G435" s="14">
        <v>0.0</v>
      </c>
      <c r="H435" s="14">
        <v>19.686</v>
      </c>
      <c r="J435" s="15" t="str">
        <f t="shared" si="1"/>
        <v/>
      </c>
      <c r="K435" s="17" t="str">
        <f t="shared" ref="K435:Q435" si="412">IFERROR(IF(right(left($A435,7),2)=right(left($A436,7),2),"",sum(B412:B435)),"")</f>
        <v/>
      </c>
      <c r="L435" s="17" t="str">
        <f t="shared" si="412"/>
        <v/>
      </c>
      <c r="M435" s="17" t="str">
        <f t="shared" si="412"/>
        <v/>
      </c>
      <c r="N435" s="17" t="str">
        <f t="shared" si="412"/>
        <v/>
      </c>
      <c r="O435" s="17" t="str">
        <f t="shared" si="412"/>
        <v/>
      </c>
      <c r="P435" s="17" t="str">
        <f t="shared" si="412"/>
        <v/>
      </c>
      <c r="Q435" s="17" t="str">
        <f t="shared" si="412"/>
        <v/>
      </c>
      <c r="R435" s="15"/>
      <c r="S435" s="15"/>
      <c r="T435" s="15"/>
      <c r="U435" s="15"/>
      <c r="V435" s="15"/>
      <c r="W435" s="15"/>
    </row>
    <row r="436">
      <c r="A436" s="14" t="s">
        <v>491</v>
      </c>
      <c r="B436" s="14">
        <v>0.0</v>
      </c>
      <c r="C436" s="14">
        <v>0.0</v>
      </c>
      <c r="D436" s="14">
        <v>0.0</v>
      </c>
      <c r="E436" s="14">
        <v>0.0</v>
      </c>
      <c r="F436" s="14">
        <v>17.596</v>
      </c>
      <c r="G436" s="14">
        <v>0.0</v>
      </c>
      <c r="H436" s="14">
        <v>17.074</v>
      </c>
      <c r="J436" s="15" t="str">
        <f t="shared" si="1"/>
        <v/>
      </c>
      <c r="K436" s="17" t="str">
        <f t="shared" ref="K436:Q436" si="413">IFERROR(IF(right(left($A436,7),2)=right(left($A437,7),2),"",sum(B413:B436)),"")</f>
        <v/>
      </c>
      <c r="L436" s="17" t="str">
        <f t="shared" si="413"/>
        <v/>
      </c>
      <c r="M436" s="17" t="str">
        <f t="shared" si="413"/>
        <v/>
      </c>
      <c r="N436" s="17" t="str">
        <f t="shared" si="413"/>
        <v/>
      </c>
      <c r="O436" s="17" t="str">
        <f t="shared" si="413"/>
        <v/>
      </c>
      <c r="P436" s="17" t="str">
        <f t="shared" si="413"/>
        <v/>
      </c>
      <c r="Q436" s="17" t="str">
        <f t="shared" si="413"/>
        <v/>
      </c>
      <c r="R436" s="15"/>
      <c r="S436" s="15"/>
      <c r="T436" s="15"/>
      <c r="U436" s="15"/>
      <c r="V436" s="15"/>
      <c r="W436" s="15"/>
    </row>
    <row r="437">
      <c r="A437" s="14" t="s">
        <v>492</v>
      </c>
      <c r="B437" s="14">
        <v>0.0</v>
      </c>
      <c r="C437" s="14">
        <v>0.0</v>
      </c>
      <c r="D437" s="14">
        <v>0.0</v>
      </c>
      <c r="E437" s="14">
        <v>0.0</v>
      </c>
      <c r="F437" s="14">
        <v>16.364</v>
      </c>
      <c r="G437" s="14">
        <v>0.0</v>
      </c>
      <c r="H437" s="14">
        <v>17.966</v>
      </c>
      <c r="J437" s="15" t="str">
        <f t="shared" si="1"/>
        <v/>
      </c>
      <c r="K437" s="17" t="str">
        <f t="shared" ref="K437:Q437" si="414">IFERROR(IF(right(left($A437,7),2)=right(left($A438,7),2),"",sum(B414:B437)),"")</f>
        <v/>
      </c>
      <c r="L437" s="17" t="str">
        <f t="shared" si="414"/>
        <v/>
      </c>
      <c r="M437" s="17" t="str">
        <f t="shared" si="414"/>
        <v/>
      </c>
      <c r="N437" s="17" t="str">
        <f t="shared" si="414"/>
        <v/>
      </c>
      <c r="O437" s="17" t="str">
        <f t="shared" si="414"/>
        <v/>
      </c>
      <c r="P437" s="17" t="str">
        <f t="shared" si="414"/>
        <v/>
      </c>
      <c r="Q437" s="17" t="str">
        <f t="shared" si="414"/>
        <v/>
      </c>
      <c r="R437" s="15"/>
      <c r="S437" s="15"/>
      <c r="T437" s="15"/>
      <c r="U437" s="15"/>
      <c r="V437" s="15"/>
      <c r="W437" s="15"/>
    </row>
    <row r="438">
      <c r="A438" s="14" t="s">
        <v>493</v>
      </c>
      <c r="B438" s="14">
        <v>0.0</v>
      </c>
      <c r="C438" s="14">
        <v>0.0</v>
      </c>
      <c r="D438" s="14">
        <v>0.0</v>
      </c>
      <c r="E438" s="14">
        <v>0.0</v>
      </c>
      <c r="F438" s="14">
        <v>16.112</v>
      </c>
      <c r="G438" s="14">
        <v>0.0</v>
      </c>
      <c r="H438" s="14">
        <v>19.718</v>
      </c>
      <c r="J438" s="15" t="str">
        <f t="shared" si="1"/>
        <v/>
      </c>
      <c r="K438" s="17" t="str">
        <f t="shared" ref="K438:Q438" si="415">IFERROR(IF(right(left($A438,7),2)=right(left($A439,7),2),"",sum(B415:B438)),"")</f>
        <v/>
      </c>
      <c r="L438" s="17" t="str">
        <f t="shared" si="415"/>
        <v/>
      </c>
      <c r="M438" s="17" t="str">
        <f t="shared" si="415"/>
        <v/>
      </c>
      <c r="N438" s="17" t="str">
        <f t="shared" si="415"/>
        <v/>
      </c>
      <c r="O438" s="17" t="str">
        <f t="shared" si="415"/>
        <v/>
      </c>
      <c r="P438" s="17" t="str">
        <f t="shared" si="415"/>
        <v/>
      </c>
      <c r="Q438" s="17" t="str">
        <f t="shared" si="415"/>
        <v/>
      </c>
      <c r="R438" s="15"/>
      <c r="S438" s="15"/>
      <c r="T438" s="15"/>
      <c r="U438" s="15"/>
      <c r="V438" s="15"/>
      <c r="W438" s="15"/>
    </row>
    <row r="439">
      <c r="A439" s="14" t="s">
        <v>494</v>
      </c>
      <c r="B439" s="14">
        <v>0.0</v>
      </c>
      <c r="C439" s="14">
        <v>0.0</v>
      </c>
      <c r="D439" s="14">
        <v>0.0</v>
      </c>
      <c r="E439" s="14">
        <v>0.0</v>
      </c>
      <c r="F439" s="14">
        <v>22.73</v>
      </c>
      <c r="G439" s="14">
        <v>0.0</v>
      </c>
      <c r="H439" s="14">
        <v>18.380000000000003</v>
      </c>
      <c r="J439" s="15" t="str">
        <f t="shared" si="1"/>
        <v/>
      </c>
      <c r="K439" s="17" t="str">
        <f t="shared" ref="K439:Q439" si="416">IFERROR(IF(right(left($A439,7),2)=right(left($A440,7),2),"",sum(B416:B439)),"")</f>
        <v/>
      </c>
      <c r="L439" s="17" t="str">
        <f t="shared" si="416"/>
        <v/>
      </c>
      <c r="M439" s="17" t="str">
        <f t="shared" si="416"/>
        <v/>
      </c>
      <c r="N439" s="17" t="str">
        <f t="shared" si="416"/>
        <v/>
      </c>
      <c r="O439" s="17" t="str">
        <f t="shared" si="416"/>
        <v/>
      </c>
      <c r="P439" s="17" t="str">
        <f t="shared" si="416"/>
        <v/>
      </c>
      <c r="Q439" s="17" t="str">
        <f t="shared" si="416"/>
        <v/>
      </c>
      <c r="R439" s="15"/>
      <c r="S439" s="15"/>
      <c r="T439" s="15"/>
      <c r="U439" s="15"/>
      <c r="V439" s="15"/>
      <c r="W439" s="15"/>
    </row>
    <row r="440">
      <c r="A440" s="14" t="s">
        <v>495</v>
      </c>
      <c r="B440" s="14">
        <v>0.0</v>
      </c>
      <c r="C440" s="14">
        <v>0.0</v>
      </c>
      <c r="D440" s="14">
        <v>0.0</v>
      </c>
      <c r="E440" s="14">
        <v>0.0</v>
      </c>
      <c r="F440" s="14">
        <v>2.757</v>
      </c>
      <c r="G440" s="14">
        <v>27.825</v>
      </c>
      <c r="H440" s="14">
        <v>20.578</v>
      </c>
      <c r="J440" s="15" t="str">
        <f t="shared" si="1"/>
        <v/>
      </c>
      <c r="K440" s="17" t="str">
        <f t="shared" ref="K440:Q440" si="417">IFERROR(IF(right(left($A440,7),2)=right(left($A441,7),2),"",sum(B417:B440)),"")</f>
        <v/>
      </c>
      <c r="L440" s="17" t="str">
        <f t="shared" si="417"/>
        <v/>
      </c>
      <c r="M440" s="17" t="str">
        <f t="shared" si="417"/>
        <v/>
      </c>
      <c r="N440" s="17" t="str">
        <f t="shared" si="417"/>
        <v/>
      </c>
      <c r="O440" s="17" t="str">
        <f t="shared" si="417"/>
        <v/>
      </c>
      <c r="P440" s="17" t="str">
        <f t="shared" si="417"/>
        <v/>
      </c>
      <c r="Q440" s="17" t="str">
        <f t="shared" si="417"/>
        <v/>
      </c>
      <c r="R440" s="15"/>
      <c r="S440" s="15"/>
      <c r="T440" s="15"/>
      <c r="U440" s="15"/>
      <c r="V440" s="15"/>
      <c r="W440" s="15"/>
    </row>
    <row r="441">
      <c r="A441" s="14" t="s">
        <v>496</v>
      </c>
      <c r="B441" s="14">
        <v>0.0</v>
      </c>
      <c r="C441" s="14">
        <v>0.0</v>
      </c>
      <c r="D441" s="14">
        <v>0.0</v>
      </c>
      <c r="E441" s="14">
        <v>0.0</v>
      </c>
      <c r="F441" s="14">
        <v>0.0</v>
      </c>
      <c r="G441" s="14">
        <v>38.459</v>
      </c>
      <c r="H441" s="14">
        <v>21.231</v>
      </c>
      <c r="J441" s="15" t="str">
        <f t="shared" si="1"/>
        <v/>
      </c>
      <c r="K441" s="17" t="str">
        <f t="shared" ref="K441:Q441" si="418">IFERROR(IF(right(left($A441,7),2)=right(left($A442,7),2),"",sum(B418:B441)),"")</f>
        <v/>
      </c>
      <c r="L441" s="17" t="str">
        <f t="shared" si="418"/>
        <v/>
      </c>
      <c r="M441" s="17" t="str">
        <f t="shared" si="418"/>
        <v/>
      </c>
      <c r="N441" s="17" t="str">
        <f t="shared" si="418"/>
        <v/>
      </c>
      <c r="O441" s="17" t="str">
        <f t="shared" si="418"/>
        <v/>
      </c>
      <c r="P441" s="17" t="str">
        <f t="shared" si="418"/>
        <v/>
      </c>
      <c r="Q441" s="17" t="str">
        <f t="shared" si="418"/>
        <v/>
      </c>
      <c r="R441" s="15"/>
      <c r="S441" s="15"/>
      <c r="T441" s="15"/>
      <c r="U441" s="15"/>
      <c r="V441" s="15"/>
      <c r="W441" s="15"/>
    </row>
    <row r="442">
      <c r="A442" s="14" t="s">
        <v>497</v>
      </c>
      <c r="B442" s="14">
        <v>0.0</v>
      </c>
      <c r="C442" s="14">
        <v>0.0</v>
      </c>
      <c r="D442" s="14">
        <v>0.0</v>
      </c>
      <c r="E442" s="14">
        <v>0.0</v>
      </c>
      <c r="F442" s="14">
        <v>0.0</v>
      </c>
      <c r="G442" s="14">
        <v>45.117999999999995</v>
      </c>
      <c r="H442" s="14">
        <v>19.372</v>
      </c>
      <c r="J442" s="15" t="str">
        <f t="shared" si="1"/>
        <v/>
      </c>
      <c r="K442" s="17" t="str">
        <f t="shared" ref="K442:Q442" si="419">IFERROR(IF(right(left($A442,7),2)=right(left($A443,7),2),"",sum(B419:B442)),"")</f>
        <v/>
      </c>
      <c r="L442" s="17" t="str">
        <f t="shared" si="419"/>
        <v/>
      </c>
      <c r="M442" s="17" t="str">
        <f t="shared" si="419"/>
        <v/>
      </c>
      <c r="N442" s="17" t="str">
        <f t="shared" si="419"/>
        <v/>
      </c>
      <c r="O442" s="17" t="str">
        <f t="shared" si="419"/>
        <v/>
      </c>
      <c r="P442" s="17" t="str">
        <f t="shared" si="419"/>
        <v/>
      </c>
      <c r="Q442" s="17" t="str">
        <f t="shared" si="419"/>
        <v/>
      </c>
      <c r="R442" s="15"/>
      <c r="S442" s="15"/>
      <c r="T442" s="15"/>
      <c r="U442" s="15"/>
      <c r="V442" s="15"/>
      <c r="W442" s="15"/>
    </row>
    <row r="443">
      <c r="A443" s="14" t="s">
        <v>498</v>
      </c>
      <c r="B443" s="14">
        <v>0.0</v>
      </c>
      <c r="C443" s="14">
        <v>0.0</v>
      </c>
      <c r="D443" s="14">
        <v>0.0</v>
      </c>
      <c r="E443" s="14">
        <v>0.0</v>
      </c>
      <c r="F443" s="14">
        <v>0.0</v>
      </c>
      <c r="G443" s="14">
        <v>46.5</v>
      </c>
      <c r="H443" s="14">
        <v>19.89</v>
      </c>
      <c r="J443" s="15" t="str">
        <f t="shared" si="1"/>
        <v/>
      </c>
      <c r="K443" s="17" t="str">
        <f t="shared" ref="K443:Q443" si="420">IFERROR(IF(right(left($A443,7),2)=right(left($A444,7),2),"",sum(B420:B443)),"")</f>
        <v/>
      </c>
      <c r="L443" s="17" t="str">
        <f t="shared" si="420"/>
        <v/>
      </c>
      <c r="M443" s="17" t="str">
        <f t="shared" si="420"/>
        <v/>
      </c>
      <c r="N443" s="17" t="str">
        <f t="shared" si="420"/>
        <v/>
      </c>
      <c r="O443" s="17" t="str">
        <f t="shared" si="420"/>
        <v/>
      </c>
      <c r="P443" s="17" t="str">
        <f t="shared" si="420"/>
        <v/>
      </c>
      <c r="Q443" s="17" t="str">
        <f t="shared" si="420"/>
        <v/>
      </c>
      <c r="R443" s="15"/>
      <c r="S443" s="15"/>
      <c r="T443" s="15"/>
      <c r="U443" s="15"/>
      <c r="V443" s="15"/>
      <c r="W443" s="15"/>
    </row>
    <row r="444">
      <c r="A444" s="14" t="s">
        <v>499</v>
      </c>
      <c r="B444" s="14">
        <v>0.0</v>
      </c>
      <c r="C444" s="14">
        <v>0.0</v>
      </c>
      <c r="D444" s="14">
        <v>0.0</v>
      </c>
      <c r="E444" s="14">
        <v>0.0</v>
      </c>
      <c r="F444" s="14">
        <v>0.0</v>
      </c>
      <c r="G444" s="14">
        <v>53.068</v>
      </c>
      <c r="H444" s="14">
        <v>11.501999999999999</v>
      </c>
      <c r="J444" s="15" t="str">
        <f t="shared" si="1"/>
        <v/>
      </c>
      <c r="K444" s="17" t="str">
        <f t="shared" ref="K444:Q444" si="421">IFERROR(IF(right(left($A444,7),2)=right(left($A445,7),2),"",sum(B421:B444)),"")</f>
        <v/>
      </c>
      <c r="L444" s="17" t="str">
        <f t="shared" si="421"/>
        <v/>
      </c>
      <c r="M444" s="17" t="str">
        <f t="shared" si="421"/>
        <v/>
      </c>
      <c r="N444" s="17" t="str">
        <f t="shared" si="421"/>
        <v/>
      </c>
      <c r="O444" s="17" t="str">
        <f t="shared" si="421"/>
        <v/>
      </c>
      <c r="P444" s="17" t="str">
        <f t="shared" si="421"/>
        <v/>
      </c>
      <c r="Q444" s="17" t="str">
        <f t="shared" si="421"/>
        <v/>
      </c>
      <c r="R444" s="15"/>
      <c r="S444" s="15"/>
      <c r="T444" s="15"/>
      <c r="U444" s="15"/>
      <c r="V444" s="15"/>
      <c r="W444" s="15"/>
    </row>
    <row r="445">
      <c r="A445" s="14" t="s">
        <v>500</v>
      </c>
      <c r="B445" s="14">
        <v>0.0</v>
      </c>
      <c r="C445" s="14">
        <v>0.0</v>
      </c>
      <c r="D445" s="14">
        <v>0.0</v>
      </c>
      <c r="E445" s="14">
        <v>0.0</v>
      </c>
      <c r="F445" s="14">
        <v>0.0</v>
      </c>
      <c r="G445" s="14">
        <v>39.776</v>
      </c>
      <c r="H445" s="14">
        <v>23.184</v>
      </c>
      <c r="J445" s="15" t="str">
        <f t="shared" si="1"/>
        <v/>
      </c>
      <c r="K445" s="17" t="str">
        <f t="shared" ref="K445:Q445" si="422">IFERROR(IF(right(left($A445,7),2)=right(left($A446,7),2),"",sum(B422:B445)),"")</f>
        <v/>
      </c>
      <c r="L445" s="17" t="str">
        <f t="shared" si="422"/>
        <v/>
      </c>
      <c r="M445" s="17" t="str">
        <f t="shared" si="422"/>
        <v/>
      </c>
      <c r="N445" s="17" t="str">
        <f t="shared" si="422"/>
        <v/>
      </c>
      <c r="O445" s="17" t="str">
        <f t="shared" si="422"/>
        <v/>
      </c>
      <c r="P445" s="17" t="str">
        <f t="shared" si="422"/>
        <v/>
      </c>
      <c r="Q445" s="17" t="str">
        <f t="shared" si="422"/>
        <v/>
      </c>
      <c r="R445" s="15"/>
      <c r="S445" s="15"/>
      <c r="T445" s="15"/>
      <c r="U445" s="15"/>
      <c r="V445" s="15"/>
      <c r="W445" s="15"/>
    </row>
    <row r="446">
      <c r="A446" s="14" t="s">
        <v>501</v>
      </c>
      <c r="B446" s="14">
        <v>0.0</v>
      </c>
      <c r="C446" s="14">
        <v>0.0</v>
      </c>
      <c r="D446" s="14">
        <v>0.0</v>
      </c>
      <c r="E446" s="14">
        <v>0.0</v>
      </c>
      <c r="F446" s="14">
        <v>0.0</v>
      </c>
      <c r="G446" s="14">
        <v>33.62</v>
      </c>
      <c r="H446" s="14">
        <v>26.91</v>
      </c>
      <c r="J446" s="15" t="str">
        <f t="shared" si="1"/>
        <v/>
      </c>
      <c r="K446" s="17" t="str">
        <f t="shared" ref="K446:Q446" si="423">IFERROR(IF(right(left($A446,7),2)=right(left($A447,7),2),"",sum(B423:B446)),"")</f>
        <v/>
      </c>
      <c r="L446" s="17" t="str">
        <f t="shared" si="423"/>
        <v/>
      </c>
      <c r="M446" s="17" t="str">
        <f t="shared" si="423"/>
        <v/>
      </c>
      <c r="N446" s="17" t="str">
        <f t="shared" si="423"/>
        <v/>
      </c>
      <c r="O446" s="17" t="str">
        <f t="shared" si="423"/>
        <v/>
      </c>
      <c r="P446" s="17" t="str">
        <f t="shared" si="423"/>
        <v/>
      </c>
      <c r="Q446" s="17" t="str">
        <f t="shared" si="423"/>
        <v/>
      </c>
      <c r="R446" s="15"/>
      <c r="S446" s="15"/>
      <c r="T446" s="15"/>
      <c r="U446" s="15"/>
      <c r="V446" s="15"/>
      <c r="W446" s="15"/>
    </row>
    <row r="447">
      <c r="A447" s="14" t="s">
        <v>502</v>
      </c>
      <c r="B447" s="14">
        <v>0.0</v>
      </c>
      <c r="C447" s="14">
        <v>0.0</v>
      </c>
      <c r="D447" s="14">
        <v>0.0</v>
      </c>
      <c r="E447" s="14">
        <v>0.0</v>
      </c>
      <c r="F447" s="14">
        <v>0.0</v>
      </c>
      <c r="G447" s="14">
        <v>47.12</v>
      </c>
      <c r="H447" s="14">
        <v>9.91</v>
      </c>
      <c r="J447" s="15" t="str">
        <f t="shared" si="1"/>
        <v/>
      </c>
      <c r="K447" s="17" t="str">
        <f t="shared" ref="K447:Q447" si="424">IFERROR(IF(right(left($A447,7),2)=right(left($A448,7),2),"",sum(B424:B447)),"")</f>
        <v/>
      </c>
      <c r="L447" s="17" t="str">
        <f t="shared" si="424"/>
        <v/>
      </c>
      <c r="M447" s="17" t="str">
        <f t="shared" si="424"/>
        <v/>
      </c>
      <c r="N447" s="17" t="str">
        <f t="shared" si="424"/>
        <v/>
      </c>
      <c r="O447" s="17" t="str">
        <f t="shared" si="424"/>
        <v/>
      </c>
      <c r="P447" s="17" t="str">
        <f t="shared" si="424"/>
        <v/>
      </c>
      <c r="Q447" s="17" t="str">
        <f t="shared" si="424"/>
        <v/>
      </c>
      <c r="R447" s="15"/>
      <c r="S447" s="15"/>
      <c r="T447" s="15"/>
      <c r="U447" s="15"/>
      <c r="V447" s="15"/>
      <c r="W447" s="15"/>
    </row>
    <row r="448">
      <c r="A448" s="14" t="s">
        <v>503</v>
      </c>
      <c r="B448" s="14">
        <v>0.0</v>
      </c>
      <c r="C448" s="14">
        <v>0.0</v>
      </c>
      <c r="D448" s="14">
        <v>0.0</v>
      </c>
      <c r="E448" s="14">
        <v>0.0</v>
      </c>
      <c r="F448" s="14">
        <v>0.0</v>
      </c>
      <c r="G448" s="14">
        <v>23.44</v>
      </c>
      <c r="H448" s="14">
        <v>31.05</v>
      </c>
      <c r="J448" s="15" t="str">
        <f t="shared" si="1"/>
        <v/>
      </c>
      <c r="K448" s="17" t="str">
        <f t="shared" ref="K448:Q448" si="425">IFERROR(IF(right(left($A448,7),2)=right(left($A449,7),2),"",sum(B425:B448)),"")</f>
        <v/>
      </c>
      <c r="L448" s="17" t="str">
        <f t="shared" si="425"/>
        <v/>
      </c>
      <c r="M448" s="17" t="str">
        <f t="shared" si="425"/>
        <v/>
      </c>
      <c r="N448" s="17" t="str">
        <f t="shared" si="425"/>
        <v/>
      </c>
      <c r="O448" s="17" t="str">
        <f t="shared" si="425"/>
        <v/>
      </c>
      <c r="P448" s="17" t="str">
        <f t="shared" si="425"/>
        <v/>
      </c>
      <c r="Q448" s="17" t="str">
        <f t="shared" si="425"/>
        <v/>
      </c>
      <c r="R448" s="15"/>
      <c r="S448" s="15"/>
      <c r="T448" s="15"/>
      <c r="U448" s="15"/>
      <c r="V448" s="15"/>
      <c r="W448" s="15"/>
    </row>
    <row r="449">
      <c r="A449" s="14" t="s">
        <v>504</v>
      </c>
      <c r="B449" s="14">
        <v>0.0</v>
      </c>
      <c r="C449" s="14">
        <v>0.0</v>
      </c>
      <c r="D449" s="14">
        <v>0.0</v>
      </c>
      <c r="E449" s="14">
        <v>0.0</v>
      </c>
      <c r="F449" s="14">
        <v>0.0</v>
      </c>
      <c r="G449" s="14">
        <v>47.131</v>
      </c>
      <c r="H449" s="14">
        <v>6.478999999999999</v>
      </c>
      <c r="J449" s="15" t="str">
        <f t="shared" si="1"/>
        <v/>
      </c>
      <c r="K449" s="17" t="str">
        <f t="shared" ref="K449:Q449" si="426">IFERROR(IF(right(left($A449,7),2)=right(left($A450,7),2),"",sum(B426:B449)),"")</f>
        <v/>
      </c>
      <c r="L449" s="17" t="str">
        <f t="shared" si="426"/>
        <v/>
      </c>
      <c r="M449" s="17" t="str">
        <f t="shared" si="426"/>
        <v/>
      </c>
      <c r="N449" s="17" t="str">
        <f t="shared" si="426"/>
        <v/>
      </c>
      <c r="O449" s="17" t="str">
        <f t="shared" si="426"/>
        <v/>
      </c>
      <c r="P449" s="17" t="str">
        <f t="shared" si="426"/>
        <v/>
      </c>
      <c r="Q449" s="17" t="str">
        <f t="shared" si="426"/>
        <v/>
      </c>
      <c r="R449" s="15"/>
      <c r="S449" s="15"/>
      <c r="T449" s="15"/>
      <c r="U449" s="15"/>
      <c r="V449" s="15"/>
      <c r="W449" s="15"/>
    </row>
    <row r="450">
      <c r="A450" s="14" t="s">
        <v>505</v>
      </c>
      <c r="B450" s="14">
        <v>0.0</v>
      </c>
      <c r="C450" s="14">
        <v>0.0</v>
      </c>
      <c r="D450" s="14">
        <v>0.0</v>
      </c>
      <c r="E450" s="14">
        <v>0.0</v>
      </c>
      <c r="F450" s="14">
        <v>0.0</v>
      </c>
      <c r="G450" s="14">
        <v>41.763000000000005</v>
      </c>
      <c r="H450" s="14">
        <v>13.237</v>
      </c>
      <c r="J450" s="15" t="str">
        <f t="shared" si="1"/>
        <v/>
      </c>
      <c r="K450" s="17" t="str">
        <f t="shared" ref="K450:Q450" si="427">IFERROR(IF(right(left($A450,7),2)=right(left($A451,7),2),"",sum(B427:B450)),"")</f>
        <v/>
      </c>
      <c r="L450" s="17" t="str">
        <f t="shared" si="427"/>
        <v/>
      </c>
      <c r="M450" s="17" t="str">
        <f t="shared" si="427"/>
        <v/>
      </c>
      <c r="N450" s="17" t="str">
        <f t="shared" si="427"/>
        <v/>
      </c>
      <c r="O450" s="17" t="str">
        <f t="shared" si="427"/>
        <v/>
      </c>
      <c r="P450" s="17" t="str">
        <f t="shared" si="427"/>
        <v/>
      </c>
      <c r="Q450" s="17" t="str">
        <f t="shared" si="427"/>
        <v/>
      </c>
      <c r="R450" s="15"/>
      <c r="S450" s="15"/>
      <c r="T450" s="15"/>
      <c r="U450" s="15"/>
      <c r="V450" s="15"/>
      <c r="W450" s="15"/>
    </row>
    <row r="451">
      <c r="A451" s="14" t="s">
        <v>506</v>
      </c>
      <c r="B451" s="14">
        <v>0.0</v>
      </c>
      <c r="C451" s="14">
        <v>0.0</v>
      </c>
      <c r="D451" s="14">
        <v>0.0</v>
      </c>
      <c r="E451" s="14">
        <v>0.0</v>
      </c>
      <c r="F451" s="14">
        <v>0.0</v>
      </c>
      <c r="G451" s="14">
        <v>29.14</v>
      </c>
      <c r="H451" s="14">
        <v>27.23</v>
      </c>
      <c r="J451" s="15" t="str">
        <f t="shared" si="1"/>
        <v/>
      </c>
      <c r="K451" s="17" t="str">
        <f t="shared" ref="K451:Q451" si="428">IFERROR(IF(right(left($A451,7),2)=right(left($A452,7),2),"",sum(B428:B451)),"")</f>
        <v/>
      </c>
      <c r="L451" s="17" t="str">
        <f t="shared" si="428"/>
        <v/>
      </c>
      <c r="M451" s="17" t="str">
        <f t="shared" si="428"/>
        <v/>
      </c>
      <c r="N451" s="17" t="str">
        <f t="shared" si="428"/>
        <v/>
      </c>
      <c r="O451" s="17" t="str">
        <f t="shared" si="428"/>
        <v/>
      </c>
      <c r="P451" s="17" t="str">
        <f t="shared" si="428"/>
        <v/>
      </c>
      <c r="Q451" s="17" t="str">
        <f t="shared" si="428"/>
        <v/>
      </c>
      <c r="R451" s="15"/>
      <c r="S451" s="15"/>
      <c r="T451" s="15"/>
      <c r="U451" s="15"/>
      <c r="V451" s="15"/>
      <c r="W451" s="15"/>
    </row>
    <row r="452">
      <c r="A452" s="14" t="s">
        <v>507</v>
      </c>
      <c r="B452" s="14">
        <v>0.0</v>
      </c>
      <c r="C452" s="14">
        <v>0.0</v>
      </c>
      <c r="D452" s="14">
        <v>0.0</v>
      </c>
      <c r="E452" s="14">
        <v>0.0</v>
      </c>
      <c r="F452" s="14">
        <v>18.196</v>
      </c>
      <c r="G452" s="14">
        <v>12.596</v>
      </c>
      <c r="H452" s="14">
        <v>27.618000000000002</v>
      </c>
      <c r="J452" s="15" t="str">
        <f t="shared" si="1"/>
        <v/>
      </c>
      <c r="K452" s="17" t="str">
        <f t="shared" ref="K452:Q452" si="429">IFERROR(IF(right(left($A452,7),2)=right(left($A453,7),2),"",sum(B429:B452)),"")</f>
        <v/>
      </c>
      <c r="L452" s="17" t="str">
        <f t="shared" si="429"/>
        <v/>
      </c>
      <c r="M452" s="17" t="str">
        <f t="shared" si="429"/>
        <v/>
      </c>
      <c r="N452" s="17" t="str">
        <f t="shared" si="429"/>
        <v/>
      </c>
      <c r="O452" s="17" t="str">
        <f t="shared" si="429"/>
        <v/>
      </c>
      <c r="P452" s="17" t="str">
        <f t="shared" si="429"/>
        <v/>
      </c>
      <c r="Q452" s="17" t="str">
        <f t="shared" si="429"/>
        <v/>
      </c>
      <c r="R452" s="15"/>
      <c r="S452" s="15"/>
      <c r="T452" s="15"/>
      <c r="U452" s="15"/>
      <c r="V452" s="15"/>
      <c r="W452" s="15"/>
    </row>
    <row r="453">
      <c r="A453" s="14" t="s">
        <v>508</v>
      </c>
      <c r="B453" s="14">
        <v>0.0</v>
      </c>
      <c r="C453" s="14">
        <v>0.0</v>
      </c>
      <c r="D453" s="14">
        <v>2.118</v>
      </c>
      <c r="E453" s="14">
        <v>0.0</v>
      </c>
      <c r="F453" s="14">
        <v>35.0</v>
      </c>
      <c r="G453" s="14">
        <v>0.0</v>
      </c>
      <c r="H453" s="14">
        <v>24.082</v>
      </c>
      <c r="J453" s="15" t="str">
        <f t="shared" si="1"/>
        <v/>
      </c>
      <c r="K453" s="17" t="str">
        <f t="shared" ref="K453:Q453" si="430">IFERROR(IF(right(left($A453,7),2)=right(left($A454,7),2),"",sum(B430:B453)),"")</f>
        <v/>
      </c>
      <c r="L453" s="17" t="str">
        <f t="shared" si="430"/>
        <v/>
      </c>
      <c r="M453" s="17" t="str">
        <f t="shared" si="430"/>
        <v/>
      </c>
      <c r="N453" s="17" t="str">
        <f t="shared" si="430"/>
        <v/>
      </c>
      <c r="O453" s="17" t="str">
        <f t="shared" si="430"/>
        <v/>
      </c>
      <c r="P453" s="17" t="str">
        <f t="shared" si="430"/>
        <v/>
      </c>
      <c r="Q453" s="17" t="str">
        <f t="shared" si="430"/>
        <v/>
      </c>
      <c r="R453" s="15"/>
      <c r="S453" s="15"/>
      <c r="T453" s="15"/>
      <c r="U453" s="15"/>
      <c r="V453" s="15"/>
      <c r="W453" s="15"/>
    </row>
    <row r="454">
      <c r="A454" s="14" t="s">
        <v>509</v>
      </c>
      <c r="B454" s="14">
        <v>0.0</v>
      </c>
      <c r="C454" s="14">
        <v>0.0</v>
      </c>
      <c r="D454" s="14">
        <v>5.77</v>
      </c>
      <c r="E454" s="14">
        <v>0.0</v>
      </c>
      <c r="F454" s="14">
        <v>35.0</v>
      </c>
      <c r="G454" s="14">
        <v>0.0</v>
      </c>
      <c r="H454" s="14">
        <v>22.330000000000002</v>
      </c>
      <c r="J454" s="15" t="str">
        <f t="shared" si="1"/>
        <v/>
      </c>
      <c r="K454" s="17" t="str">
        <f t="shared" ref="K454:Q454" si="431">IFERROR(IF(right(left($A454,7),2)=right(left($A455,7),2),"",sum(B431:B454)),"")</f>
        <v/>
      </c>
      <c r="L454" s="17" t="str">
        <f t="shared" si="431"/>
        <v/>
      </c>
      <c r="M454" s="17" t="str">
        <f t="shared" si="431"/>
        <v/>
      </c>
      <c r="N454" s="17" t="str">
        <f t="shared" si="431"/>
        <v/>
      </c>
      <c r="O454" s="17" t="str">
        <f t="shared" si="431"/>
        <v/>
      </c>
      <c r="P454" s="17" t="str">
        <f t="shared" si="431"/>
        <v/>
      </c>
      <c r="Q454" s="17" t="str">
        <f t="shared" si="431"/>
        <v/>
      </c>
      <c r="R454" s="15"/>
      <c r="S454" s="15"/>
      <c r="T454" s="15"/>
      <c r="U454" s="15"/>
      <c r="V454" s="15"/>
      <c r="W454" s="15"/>
    </row>
    <row r="455">
      <c r="A455" s="14" t="s">
        <v>510</v>
      </c>
      <c r="B455" s="14">
        <v>0.0</v>
      </c>
      <c r="C455" s="14">
        <v>0.0</v>
      </c>
      <c r="D455" s="14">
        <v>0.0</v>
      </c>
      <c r="E455" s="14">
        <v>0.0</v>
      </c>
      <c r="F455" s="14">
        <v>34.686</v>
      </c>
      <c r="G455" s="14">
        <v>0.0</v>
      </c>
      <c r="H455" s="14">
        <v>21.024</v>
      </c>
      <c r="J455" s="15" t="str">
        <f t="shared" si="1"/>
        <v/>
      </c>
      <c r="K455" s="17" t="str">
        <f t="shared" ref="K455:Q455" si="432">IFERROR(IF(right(left($A455,7),2)=right(left($A456,7),2),"",sum(B432:B455)),"")</f>
        <v/>
      </c>
      <c r="L455" s="17" t="str">
        <f t="shared" si="432"/>
        <v/>
      </c>
      <c r="M455" s="17" t="str">
        <f t="shared" si="432"/>
        <v/>
      </c>
      <c r="N455" s="17" t="str">
        <f t="shared" si="432"/>
        <v/>
      </c>
      <c r="O455" s="17" t="str">
        <f t="shared" si="432"/>
        <v/>
      </c>
      <c r="P455" s="17" t="str">
        <f t="shared" si="432"/>
        <v/>
      </c>
      <c r="Q455" s="17" t="str">
        <f t="shared" si="432"/>
        <v/>
      </c>
      <c r="R455" s="15"/>
      <c r="S455" s="15"/>
      <c r="T455" s="15"/>
      <c r="U455" s="15"/>
      <c r="V455" s="15"/>
      <c r="W455" s="15"/>
    </row>
    <row r="456">
      <c r="A456" s="14" t="s">
        <v>511</v>
      </c>
      <c r="B456" s="14">
        <v>0.0</v>
      </c>
      <c r="C456" s="14">
        <v>0.0</v>
      </c>
      <c r="D456" s="14">
        <v>0.0</v>
      </c>
      <c r="E456" s="14">
        <v>0.0</v>
      </c>
      <c r="F456" s="14">
        <v>30.62</v>
      </c>
      <c r="G456" s="14">
        <v>0.0</v>
      </c>
      <c r="H456" s="14">
        <v>17.52</v>
      </c>
      <c r="J456" s="15" t="str">
        <f t="shared" si="1"/>
        <v/>
      </c>
      <c r="K456" s="17" t="str">
        <f t="shared" ref="K456:Q456" si="433">IFERROR(IF(right(left($A456,7),2)=right(left($A457,7),2),"",sum(B433:B456)),"")</f>
        <v/>
      </c>
      <c r="L456" s="17" t="str">
        <f t="shared" si="433"/>
        <v/>
      </c>
      <c r="M456" s="17" t="str">
        <f t="shared" si="433"/>
        <v/>
      </c>
      <c r="N456" s="17" t="str">
        <f t="shared" si="433"/>
        <v/>
      </c>
      <c r="O456" s="17" t="str">
        <f t="shared" si="433"/>
        <v/>
      </c>
      <c r="P456" s="17" t="str">
        <f t="shared" si="433"/>
        <v/>
      </c>
      <c r="Q456" s="17" t="str">
        <f t="shared" si="433"/>
        <v/>
      </c>
      <c r="R456" s="15"/>
      <c r="S456" s="15"/>
      <c r="T456" s="15"/>
      <c r="U456" s="15"/>
      <c r="V456" s="15"/>
      <c r="W456" s="15"/>
    </row>
    <row r="457">
      <c r="A457" s="14" t="s">
        <v>512</v>
      </c>
      <c r="B457" s="14">
        <v>0.0</v>
      </c>
      <c r="C457" s="14">
        <v>0.0</v>
      </c>
      <c r="D457" s="14">
        <v>0.0</v>
      </c>
      <c r="E457" s="14">
        <v>0.0</v>
      </c>
      <c r="F457" s="14">
        <v>23.434</v>
      </c>
      <c r="G457" s="14">
        <v>0.0</v>
      </c>
      <c r="H457" s="14">
        <v>18.826</v>
      </c>
      <c r="J457" s="15" t="str">
        <f t="shared" si="1"/>
        <v>2021W19</v>
      </c>
      <c r="K457" s="17">
        <f t="shared" ref="K457:Q457" si="434">IFERROR(IF(right(left($A457,7),2)=right(left($A458,7),2),"",sum(B434:B457)),"")</f>
        <v>0</v>
      </c>
      <c r="L457" s="17">
        <f t="shared" si="434"/>
        <v>0</v>
      </c>
      <c r="M457" s="17">
        <f t="shared" si="434"/>
        <v>7.888</v>
      </c>
      <c r="N457" s="17">
        <f t="shared" si="434"/>
        <v>0</v>
      </c>
      <c r="O457" s="17">
        <f t="shared" si="434"/>
        <v>288.333</v>
      </c>
      <c r="P457" s="17">
        <f t="shared" si="434"/>
        <v>485.556</v>
      </c>
      <c r="Q457" s="17">
        <f t="shared" si="434"/>
        <v>472.763</v>
      </c>
      <c r="R457" s="18">
        <f>sum(K457:Q457)</f>
        <v>1254.54</v>
      </c>
      <c r="S457" s="15"/>
      <c r="T457" s="15"/>
      <c r="U457" s="15"/>
      <c r="V457" s="15"/>
      <c r="W457" s="15"/>
    </row>
    <row r="458">
      <c r="A458" s="14" t="s">
        <v>513</v>
      </c>
      <c r="B458" s="14">
        <v>0.0</v>
      </c>
      <c r="C458" s="14">
        <v>0.0</v>
      </c>
      <c r="D458" s="14">
        <v>0.0</v>
      </c>
      <c r="E458" s="14">
        <v>0.0</v>
      </c>
      <c r="F458" s="14">
        <v>30.492</v>
      </c>
      <c r="G458" s="14">
        <v>0.0</v>
      </c>
      <c r="H458" s="14">
        <v>7.868</v>
      </c>
      <c r="J458" s="15" t="str">
        <f t="shared" si="1"/>
        <v/>
      </c>
      <c r="K458" s="17" t="str">
        <f t="shared" ref="K458:Q458" si="435">IFERROR(IF(right(left($A458,7),2)=right(left($A459,7),2),"",sum(B435:B458)),"")</f>
        <v/>
      </c>
      <c r="L458" s="17" t="str">
        <f t="shared" si="435"/>
        <v/>
      </c>
      <c r="M458" s="17" t="str">
        <f t="shared" si="435"/>
        <v/>
      </c>
      <c r="N458" s="17" t="str">
        <f t="shared" si="435"/>
        <v/>
      </c>
      <c r="O458" s="17" t="str">
        <f t="shared" si="435"/>
        <v/>
      </c>
      <c r="P458" s="17" t="str">
        <f t="shared" si="435"/>
        <v/>
      </c>
      <c r="Q458" s="17" t="str">
        <f t="shared" si="435"/>
        <v/>
      </c>
      <c r="R458" s="15"/>
      <c r="S458" s="15"/>
      <c r="T458" s="15"/>
      <c r="U458" s="15"/>
      <c r="V458" s="15"/>
      <c r="W458" s="15"/>
    </row>
    <row r="459">
      <c r="A459" s="14" t="s">
        <v>514</v>
      </c>
      <c r="B459" s="14">
        <v>0.0</v>
      </c>
      <c r="C459" s="14">
        <v>0.0</v>
      </c>
      <c r="D459" s="14">
        <v>0.0</v>
      </c>
      <c r="E459" s="14">
        <v>0.0</v>
      </c>
      <c r="F459" s="14">
        <v>32.04</v>
      </c>
      <c r="G459" s="14">
        <v>0.0</v>
      </c>
      <c r="H459" s="14">
        <v>3.95</v>
      </c>
      <c r="J459" s="15" t="str">
        <f t="shared" si="1"/>
        <v/>
      </c>
      <c r="K459" s="17" t="str">
        <f t="shared" ref="K459:Q459" si="436">IFERROR(IF(right(left($A459,7),2)=right(left($A460,7),2),"",sum(B436:B459)),"")</f>
        <v/>
      </c>
      <c r="L459" s="17" t="str">
        <f t="shared" si="436"/>
        <v/>
      </c>
      <c r="M459" s="17" t="str">
        <f t="shared" si="436"/>
        <v/>
      </c>
      <c r="N459" s="17" t="str">
        <f t="shared" si="436"/>
        <v/>
      </c>
      <c r="O459" s="17" t="str">
        <f t="shared" si="436"/>
        <v/>
      </c>
      <c r="P459" s="17" t="str">
        <f t="shared" si="436"/>
        <v/>
      </c>
      <c r="Q459" s="17" t="str">
        <f t="shared" si="436"/>
        <v/>
      </c>
      <c r="R459" s="15"/>
      <c r="S459" s="15"/>
      <c r="T459" s="15"/>
      <c r="U459" s="15"/>
      <c r="V459" s="15"/>
      <c r="W459" s="15"/>
    </row>
    <row r="460">
      <c r="A460" s="14" t="s">
        <v>515</v>
      </c>
      <c r="B460" s="14">
        <v>0.0</v>
      </c>
      <c r="C460" s="14">
        <v>0.0</v>
      </c>
      <c r="D460" s="14">
        <v>0.0</v>
      </c>
      <c r="E460" s="14">
        <v>0.0</v>
      </c>
      <c r="F460" s="14">
        <v>30.764</v>
      </c>
      <c r="G460" s="14">
        <v>0.0</v>
      </c>
      <c r="H460" s="14">
        <v>4.396</v>
      </c>
      <c r="J460" s="15" t="str">
        <f t="shared" si="1"/>
        <v/>
      </c>
      <c r="K460" s="17" t="str">
        <f t="shared" ref="K460:Q460" si="437">IFERROR(IF(right(left($A460,7),2)=right(left($A461,7),2),"",sum(B437:B460)),"")</f>
        <v/>
      </c>
      <c r="L460" s="17" t="str">
        <f t="shared" si="437"/>
        <v/>
      </c>
      <c r="M460" s="17" t="str">
        <f t="shared" si="437"/>
        <v/>
      </c>
      <c r="N460" s="17" t="str">
        <f t="shared" si="437"/>
        <v/>
      </c>
      <c r="O460" s="17" t="str">
        <f t="shared" si="437"/>
        <v/>
      </c>
      <c r="P460" s="17" t="str">
        <f t="shared" si="437"/>
        <v/>
      </c>
      <c r="Q460" s="17" t="str">
        <f t="shared" si="437"/>
        <v/>
      </c>
      <c r="R460" s="15"/>
      <c r="S460" s="15"/>
      <c r="T460" s="15"/>
      <c r="U460" s="15"/>
      <c r="V460" s="15"/>
      <c r="W460" s="15"/>
    </row>
    <row r="461">
      <c r="A461" s="14" t="s">
        <v>516</v>
      </c>
      <c r="B461" s="14">
        <v>0.0</v>
      </c>
      <c r="C461" s="14">
        <v>0.0</v>
      </c>
      <c r="D461" s="14">
        <v>0.0</v>
      </c>
      <c r="E461" s="14">
        <v>0.0</v>
      </c>
      <c r="F461" s="14">
        <v>26.21</v>
      </c>
      <c r="G461" s="14">
        <v>0.0</v>
      </c>
      <c r="H461" s="14">
        <v>8.76</v>
      </c>
      <c r="J461" s="15" t="str">
        <f t="shared" si="1"/>
        <v/>
      </c>
      <c r="K461" s="17" t="str">
        <f t="shared" ref="K461:Q461" si="438">IFERROR(IF(right(left($A461,7),2)=right(left($A462,7),2),"",sum(B438:B461)),"")</f>
        <v/>
      </c>
      <c r="L461" s="17" t="str">
        <f t="shared" si="438"/>
        <v/>
      </c>
      <c r="M461" s="17" t="str">
        <f t="shared" si="438"/>
        <v/>
      </c>
      <c r="N461" s="17" t="str">
        <f t="shared" si="438"/>
        <v/>
      </c>
      <c r="O461" s="17" t="str">
        <f t="shared" si="438"/>
        <v/>
      </c>
      <c r="P461" s="17" t="str">
        <f t="shared" si="438"/>
        <v/>
      </c>
      <c r="Q461" s="17" t="str">
        <f t="shared" si="438"/>
        <v/>
      </c>
      <c r="R461" s="15"/>
      <c r="S461" s="15"/>
      <c r="T461" s="15"/>
      <c r="U461" s="15"/>
      <c r="V461" s="15"/>
      <c r="W461" s="15"/>
    </row>
    <row r="462">
      <c r="A462" s="14" t="s">
        <v>517</v>
      </c>
      <c r="B462" s="14">
        <v>0.0</v>
      </c>
      <c r="C462" s="14">
        <v>0.0</v>
      </c>
      <c r="D462" s="14">
        <v>0.0</v>
      </c>
      <c r="E462" s="14">
        <v>0.0</v>
      </c>
      <c r="F462" s="14">
        <v>27.064</v>
      </c>
      <c r="G462" s="14">
        <v>0.0</v>
      </c>
      <c r="H462" s="14">
        <v>9.206000000000001</v>
      </c>
      <c r="J462" s="15" t="str">
        <f t="shared" si="1"/>
        <v/>
      </c>
      <c r="K462" s="17" t="str">
        <f t="shared" ref="K462:Q462" si="439">IFERROR(IF(right(left($A462,7),2)=right(left($A463,7),2),"",sum(B439:B462)),"")</f>
        <v/>
      </c>
      <c r="L462" s="17" t="str">
        <f t="shared" si="439"/>
        <v/>
      </c>
      <c r="M462" s="17" t="str">
        <f t="shared" si="439"/>
        <v/>
      </c>
      <c r="N462" s="17" t="str">
        <f t="shared" si="439"/>
        <v/>
      </c>
      <c r="O462" s="17" t="str">
        <f t="shared" si="439"/>
        <v/>
      </c>
      <c r="P462" s="17" t="str">
        <f t="shared" si="439"/>
        <v/>
      </c>
      <c r="Q462" s="17" t="str">
        <f t="shared" si="439"/>
        <v/>
      </c>
      <c r="R462" s="15"/>
      <c r="S462" s="15"/>
      <c r="T462" s="15"/>
      <c r="U462" s="15"/>
      <c r="V462" s="15"/>
      <c r="W462" s="15"/>
    </row>
    <row r="463">
      <c r="A463" s="14" t="s">
        <v>518</v>
      </c>
      <c r="B463" s="14">
        <v>0.0</v>
      </c>
      <c r="C463" s="14">
        <v>0.0</v>
      </c>
      <c r="D463" s="14">
        <v>0.0</v>
      </c>
      <c r="E463" s="14">
        <v>0.0</v>
      </c>
      <c r="F463" s="14">
        <v>31.874</v>
      </c>
      <c r="G463" s="14">
        <v>0.62</v>
      </c>
      <c r="H463" s="14">
        <v>9.206000000000001</v>
      </c>
      <c r="J463" s="15" t="str">
        <f t="shared" si="1"/>
        <v/>
      </c>
      <c r="K463" s="17" t="str">
        <f t="shared" ref="K463:Q463" si="440">IFERROR(IF(right(left($A463,7),2)=right(left($A464,7),2),"",sum(B440:B463)),"")</f>
        <v/>
      </c>
      <c r="L463" s="17" t="str">
        <f t="shared" si="440"/>
        <v/>
      </c>
      <c r="M463" s="17" t="str">
        <f t="shared" si="440"/>
        <v/>
      </c>
      <c r="N463" s="17" t="str">
        <f t="shared" si="440"/>
        <v/>
      </c>
      <c r="O463" s="17" t="str">
        <f t="shared" si="440"/>
        <v/>
      </c>
      <c r="P463" s="17" t="str">
        <f t="shared" si="440"/>
        <v/>
      </c>
      <c r="Q463" s="17" t="str">
        <f t="shared" si="440"/>
        <v/>
      </c>
      <c r="R463" s="15"/>
      <c r="S463" s="15"/>
      <c r="T463" s="15"/>
      <c r="U463" s="15"/>
      <c r="V463" s="15"/>
      <c r="W463" s="15"/>
    </row>
    <row r="464">
      <c r="A464" s="14" t="s">
        <v>519</v>
      </c>
      <c r="B464" s="14">
        <v>0.0</v>
      </c>
      <c r="C464" s="14">
        <v>0.0</v>
      </c>
      <c r="D464" s="14">
        <v>0.0</v>
      </c>
      <c r="E464" s="14">
        <v>0.0</v>
      </c>
      <c r="F464" s="14">
        <v>17.368</v>
      </c>
      <c r="G464" s="14">
        <v>26.534</v>
      </c>
      <c r="H464" s="14">
        <v>7.868</v>
      </c>
      <c r="J464" s="15" t="str">
        <f t="shared" si="1"/>
        <v/>
      </c>
      <c r="K464" s="17" t="str">
        <f t="shared" ref="K464:Q464" si="441">IFERROR(IF(right(left($A464,7),2)=right(left($A465,7),2),"",sum(B441:B464)),"")</f>
        <v/>
      </c>
      <c r="L464" s="17" t="str">
        <f t="shared" si="441"/>
        <v/>
      </c>
      <c r="M464" s="17" t="str">
        <f t="shared" si="441"/>
        <v/>
      </c>
      <c r="N464" s="17" t="str">
        <f t="shared" si="441"/>
        <v/>
      </c>
      <c r="O464" s="17" t="str">
        <f t="shared" si="441"/>
        <v/>
      </c>
      <c r="P464" s="17" t="str">
        <f t="shared" si="441"/>
        <v/>
      </c>
      <c r="Q464" s="17" t="str">
        <f t="shared" si="441"/>
        <v/>
      </c>
      <c r="R464" s="15"/>
      <c r="S464" s="15"/>
      <c r="T464" s="15"/>
      <c r="U464" s="15"/>
      <c r="V464" s="15"/>
      <c r="W464" s="15"/>
    </row>
    <row r="465">
      <c r="A465" s="14" t="s">
        <v>520</v>
      </c>
      <c r="B465" s="14">
        <v>0.0</v>
      </c>
      <c r="C465" s="14">
        <v>0.0</v>
      </c>
      <c r="D465" s="14">
        <v>0.0</v>
      </c>
      <c r="E465" s="14">
        <v>0.0</v>
      </c>
      <c r="F465" s="14">
        <v>10.402</v>
      </c>
      <c r="G465" s="14">
        <v>39.129999999999995</v>
      </c>
      <c r="H465" s="14">
        <v>10.958</v>
      </c>
      <c r="J465" s="15" t="str">
        <f t="shared" si="1"/>
        <v/>
      </c>
      <c r="K465" s="17" t="str">
        <f t="shared" ref="K465:Q465" si="442">IFERROR(IF(right(left($A465,7),2)=right(left($A466,7),2),"",sum(B442:B465)),"")</f>
        <v/>
      </c>
      <c r="L465" s="17" t="str">
        <f t="shared" si="442"/>
        <v/>
      </c>
      <c r="M465" s="17" t="str">
        <f t="shared" si="442"/>
        <v/>
      </c>
      <c r="N465" s="17" t="str">
        <f t="shared" si="442"/>
        <v/>
      </c>
      <c r="O465" s="17" t="str">
        <f t="shared" si="442"/>
        <v/>
      </c>
      <c r="P465" s="17" t="str">
        <f t="shared" si="442"/>
        <v/>
      </c>
      <c r="Q465" s="17" t="str">
        <f t="shared" si="442"/>
        <v/>
      </c>
      <c r="R465" s="15"/>
      <c r="S465" s="15"/>
      <c r="T465" s="15"/>
      <c r="U465" s="15"/>
      <c r="V465" s="15"/>
      <c r="W465" s="15"/>
    </row>
    <row r="466">
      <c r="A466" s="14" t="s">
        <v>521</v>
      </c>
      <c r="B466" s="14">
        <v>0.0</v>
      </c>
      <c r="C466" s="14">
        <v>0.0</v>
      </c>
      <c r="D466" s="14">
        <v>0.0</v>
      </c>
      <c r="E466" s="14">
        <v>0.0</v>
      </c>
      <c r="F466" s="14">
        <v>4.968</v>
      </c>
      <c r="G466" s="14">
        <v>46.46</v>
      </c>
      <c r="H466" s="14">
        <v>14.462000000000002</v>
      </c>
      <c r="J466" s="15" t="str">
        <f t="shared" si="1"/>
        <v/>
      </c>
      <c r="K466" s="17" t="str">
        <f t="shared" ref="K466:Q466" si="443">IFERROR(IF(right(left($A466,7),2)=right(left($A467,7),2),"",sum(B443:B466)),"")</f>
        <v/>
      </c>
      <c r="L466" s="17" t="str">
        <f t="shared" si="443"/>
        <v/>
      </c>
      <c r="M466" s="17" t="str">
        <f t="shared" si="443"/>
        <v/>
      </c>
      <c r="N466" s="17" t="str">
        <f t="shared" si="443"/>
        <v/>
      </c>
      <c r="O466" s="17" t="str">
        <f t="shared" si="443"/>
        <v/>
      </c>
      <c r="P466" s="17" t="str">
        <f t="shared" si="443"/>
        <v/>
      </c>
      <c r="Q466" s="17" t="str">
        <f t="shared" si="443"/>
        <v/>
      </c>
      <c r="R466" s="15"/>
      <c r="S466" s="15"/>
      <c r="T466" s="15"/>
      <c r="U466" s="15"/>
      <c r="V466" s="15"/>
      <c r="W466" s="15"/>
    </row>
    <row r="467">
      <c r="A467" s="14" t="s">
        <v>522</v>
      </c>
      <c r="B467" s="14">
        <v>0.0</v>
      </c>
      <c r="C467" s="14">
        <v>0.0</v>
      </c>
      <c r="D467" s="14">
        <v>0.0</v>
      </c>
      <c r="E467" s="14">
        <v>0.0</v>
      </c>
      <c r="F467" s="14">
        <v>0.827</v>
      </c>
      <c r="G467" s="14">
        <v>49.093</v>
      </c>
      <c r="H467" s="14">
        <v>17.52</v>
      </c>
      <c r="J467" s="15" t="str">
        <f t="shared" si="1"/>
        <v/>
      </c>
      <c r="K467" s="17" t="str">
        <f t="shared" ref="K467:Q467" si="444">IFERROR(IF(right(left($A467,7),2)=right(left($A468,7),2),"",sum(B444:B467)),"")</f>
        <v/>
      </c>
      <c r="L467" s="17" t="str">
        <f t="shared" si="444"/>
        <v/>
      </c>
      <c r="M467" s="17" t="str">
        <f t="shared" si="444"/>
        <v/>
      </c>
      <c r="N467" s="17" t="str">
        <f t="shared" si="444"/>
        <v/>
      </c>
      <c r="O467" s="17" t="str">
        <f t="shared" si="444"/>
        <v/>
      </c>
      <c r="P467" s="17" t="str">
        <f t="shared" si="444"/>
        <v/>
      </c>
      <c r="Q467" s="17" t="str">
        <f t="shared" si="444"/>
        <v/>
      </c>
      <c r="R467" s="15"/>
      <c r="S467" s="15"/>
      <c r="T467" s="15"/>
      <c r="U467" s="15"/>
      <c r="V467" s="15"/>
      <c r="W467" s="15"/>
    </row>
    <row r="468">
      <c r="A468" s="14" t="s">
        <v>523</v>
      </c>
      <c r="B468" s="14">
        <v>0.0</v>
      </c>
      <c r="C468" s="14">
        <v>0.0</v>
      </c>
      <c r="D468" s="14">
        <v>0.0</v>
      </c>
      <c r="E468" s="14">
        <v>0.0</v>
      </c>
      <c r="F468" s="14">
        <v>0.0</v>
      </c>
      <c r="G468" s="14">
        <v>46.128</v>
      </c>
      <c r="H468" s="14">
        <v>19.872</v>
      </c>
      <c r="J468" s="15" t="str">
        <f t="shared" si="1"/>
        <v/>
      </c>
      <c r="K468" s="17" t="str">
        <f t="shared" ref="K468:Q468" si="445">IFERROR(IF(right(left($A468,7),2)=right(left($A469,7),2),"",sum(B445:B468)),"")</f>
        <v/>
      </c>
      <c r="L468" s="17" t="str">
        <f t="shared" si="445"/>
        <v/>
      </c>
      <c r="M468" s="17" t="str">
        <f t="shared" si="445"/>
        <v/>
      </c>
      <c r="N468" s="17" t="str">
        <f t="shared" si="445"/>
        <v/>
      </c>
      <c r="O468" s="17" t="str">
        <f t="shared" si="445"/>
        <v/>
      </c>
      <c r="P468" s="17" t="str">
        <f t="shared" si="445"/>
        <v/>
      </c>
      <c r="Q468" s="17" t="str">
        <f t="shared" si="445"/>
        <v/>
      </c>
      <c r="R468" s="15"/>
      <c r="S468" s="15"/>
      <c r="T468" s="15"/>
      <c r="U468" s="15"/>
      <c r="V468" s="15"/>
      <c r="W468" s="15"/>
    </row>
    <row r="469">
      <c r="A469" s="14" t="s">
        <v>524</v>
      </c>
      <c r="B469" s="14">
        <v>0.0</v>
      </c>
      <c r="C469" s="14">
        <v>0.0</v>
      </c>
      <c r="D469" s="14">
        <v>0.0</v>
      </c>
      <c r="E469" s="14">
        <v>0.0</v>
      </c>
      <c r="F469" s="14">
        <v>0.0</v>
      </c>
      <c r="G469" s="14">
        <v>42.856</v>
      </c>
      <c r="H469" s="14">
        <v>21.114</v>
      </c>
      <c r="J469" s="15" t="str">
        <f t="shared" si="1"/>
        <v/>
      </c>
      <c r="K469" s="17" t="str">
        <f t="shared" ref="K469:Q469" si="446">IFERROR(IF(right(left($A469,7),2)=right(left($A470,7),2),"",sum(B446:B469)),"")</f>
        <v/>
      </c>
      <c r="L469" s="17" t="str">
        <f t="shared" si="446"/>
        <v/>
      </c>
      <c r="M469" s="17" t="str">
        <f t="shared" si="446"/>
        <v/>
      </c>
      <c r="N469" s="17" t="str">
        <f t="shared" si="446"/>
        <v/>
      </c>
      <c r="O469" s="17" t="str">
        <f t="shared" si="446"/>
        <v/>
      </c>
      <c r="P469" s="17" t="str">
        <f t="shared" si="446"/>
        <v/>
      </c>
      <c r="Q469" s="17" t="str">
        <f t="shared" si="446"/>
        <v/>
      </c>
      <c r="R469" s="15"/>
      <c r="S469" s="15"/>
      <c r="T469" s="15"/>
      <c r="U469" s="15"/>
      <c r="V469" s="15"/>
      <c r="W469" s="15"/>
    </row>
    <row r="470">
      <c r="A470" s="14" t="s">
        <v>525</v>
      </c>
      <c r="B470" s="14">
        <v>0.0</v>
      </c>
      <c r="C470" s="14">
        <v>0.0</v>
      </c>
      <c r="D470" s="14">
        <v>0.0</v>
      </c>
      <c r="E470" s="14">
        <v>0.0</v>
      </c>
      <c r="F470" s="14">
        <v>0.0</v>
      </c>
      <c r="G470" s="14">
        <v>38.406</v>
      </c>
      <c r="H470" s="14">
        <v>23.184</v>
      </c>
      <c r="J470" s="15" t="str">
        <f t="shared" si="1"/>
        <v/>
      </c>
      <c r="K470" s="17" t="str">
        <f t="shared" ref="K470:Q470" si="447">IFERROR(IF(right(left($A470,7),2)=right(left($A471,7),2),"",sum(B447:B470)),"")</f>
        <v/>
      </c>
      <c r="L470" s="17" t="str">
        <f t="shared" si="447"/>
        <v/>
      </c>
      <c r="M470" s="17" t="str">
        <f t="shared" si="447"/>
        <v/>
      </c>
      <c r="N470" s="17" t="str">
        <f t="shared" si="447"/>
        <v/>
      </c>
      <c r="O470" s="17" t="str">
        <f t="shared" si="447"/>
        <v/>
      </c>
      <c r="P470" s="17" t="str">
        <f t="shared" si="447"/>
        <v/>
      </c>
      <c r="Q470" s="17" t="str">
        <f t="shared" si="447"/>
        <v/>
      </c>
      <c r="R470" s="15"/>
      <c r="S470" s="15"/>
      <c r="T470" s="15"/>
      <c r="U470" s="15"/>
      <c r="V470" s="15"/>
      <c r="W470" s="15"/>
    </row>
    <row r="471">
      <c r="A471" s="14" t="s">
        <v>526</v>
      </c>
      <c r="B471" s="14">
        <v>0.0</v>
      </c>
      <c r="C471" s="14">
        <v>0.0</v>
      </c>
      <c r="D471" s="14">
        <v>0.0</v>
      </c>
      <c r="E471" s="14">
        <v>0.0</v>
      </c>
      <c r="F471" s="14">
        <v>0.0</v>
      </c>
      <c r="G471" s="14">
        <v>47.74</v>
      </c>
      <c r="H471" s="14">
        <v>10.67</v>
      </c>
      <c r="J471" s="15" t="str">
        <f t="shared" si="1"/>
        <v/>
      </c>
      <c r="K471" s="17" t="str">
        <f t="shared" ref="K471:Q471" si="448">IFERROR(IF(right(left($A471,7),2)=right(left($A472,7),2),"",sum(B448:B471)),"")</f>
        <v/>
      </c>
      <c r="L471" s="17" t="str">
        <f t="shared" si="448"/>
        <v/>
      </c>
      <c r="M471" s="17" t="str">
        <f t="shared" si="448"/>
        <v/>
      </c>
      <c r="N471" s="17" t="str">
        <f t="shared" si="448"/>
        <v/>
      </c>
      <c r="O471" s="17" t="str">
        <f t="shared" si="448"/>
        <v/>
      </c>
      <c r="P471" s="17" t="str">
        <f t="shared" si="448"/>
        <v/>
      </c>
      <c r="Q471" s="17" t="str">
        <f t="shared" si="448"/>
        <v/>
      </c>
      <c r="R471" s="15"/>
      <c r="S471" s="15"/>
      <c r="T471" s="15"/>
      <c r="U471" s="15"/>
      <c r="V471" s="15"/>
      <c r="W471" s="15"/>
    </row>
    <row r="472">
      <c r="A472" s="14" t="s">
        <v>527</v>
      </c>
      <c r="B472" s="14">
        <v>0.0</v>
      </c>
      <c r="C472" s="14">
        <v>0.0</v>
      </c>
      <c r="D472" s="14">
        <v>0.0</v>
      </c>
      <c r="E472" s="14">
        <v>0.0</v>
      </c>
      <c r="F472" s="14">
        <v>0.0</v>
      </c>
      <c r="G472" s="14">
        <v>27.144</v>
      </c>
      <c r="H472" s="14">
        <v>28.566</v>
      </c>
      <c r="J472" s="15" t="str">
        <f t="shared" si="1"/>
        <v/>
      </c>
      <c r="K472" s="17" t="str">
        <f t="shared" ref="K472:Q472" si="449">IFERROR(IF(right(left($A472,7),2)=right(left($A473,7),2),"",sum(B449:B472)),"")</f>
        <v/>
      </c>
      <c r="L472" s="17" t="str">
        <f t="shared" si="449"/>
        <v/>
      </c>
      <c r="M472" s="17" t="str">
        <f t="shared" si="449"/>
        <v/>
      </c>
      <c r="N472" s="17" t="str">
        <f t="shared" si="449"/>
        <v/>
      </c>
      <c r="O472" s="17" t="str">
        <f t="shared" si="449"/>
        <v/>
      </c>
      <c r="P472" s="17" t="str">
        <f t="shared" si="449"/>
        <v/>
      </c>
      <c r="Q472" s="17" t="str">
        <f t="shared" si="449"/>
        <v/>
      </c>
      <c r="R472" s="15"/>
      <c r="S472" s="15"/>
      <c r="T472" s="15"/>
      <c r="U472" s="15"/>
      <c r="V472" s="15"/>
      <c r="W472" s="15"/>
    </row>
    <row r="473">
      <c r="A473" s="14" t="s">
        <v>528</v>
      </c>
      <c r="B473" s="14">
        <v>0.0</v>
      </c>
      <c r="C473" s="14">
        <v>0.0</v>
      </c>
      <c r="D473" s="14">
        <v>0.0</v>
      </c>
      <c r="E473" s="14">
        <v>0.0</v>
      </c>
      <c r="F473" s="14">
        <v>0.0</v>
      </c>
      <c r="G473" s="14">
        <v>44.02</v>
      </c>
      <c r="H473" s="14">
        <v>10.92</v>
      </c>
      <c r="J473" s="15" t="str">
        <f t="shared" si="1"/>
        <v/>
      </c>
      <c r="K473" s="17" t="str">
        <f t="shared" ref="K473:Q473" si="450">IFERROR(IF(right(left($A473,7),2)=right(left($A474,7),2),"",sum(B450:B473)),"")</f>
        <v/>
      </c>
      <c r="L473" s="17" t="str">
        <f t="shared" si="450"/>
        <v/>
      </c>
      <c r="M473" s="17" t="str">
        <f t="shared" si="450"/>
        <v/>
      </c>
      <c r="N473" s="17" t="str">
        <f t="shared" si="450"/>
        <v/>
      </c>
      <c r="O473" s="17" t="str">
        <f t="shared" si="450"/>
        <v/>
      </c>
      <c r="P473" s="17" t="str">
        <f t="shared" si="450"/>
        <v/>
      </c>
      <c r="Q473" s="17" t="str">
        <f t="shared" si="450"/>
        <v/>
      </c>
      <c r="R473" s="15"/>
      <c r="S473" s="15"/>
      <c r="T473" s="15"/>
      <c r="U473" s="15"/>
      <c r="V473" s="15"/>
      <c r="W473" s="15"/>
    </row>
    <row r="474">
      <c r="A474" s="14" t="s">
        <v>529</v>
      </c>
      <c r="B474" s="14">
        <v>0.0</v>
      </c>
      <c r="C474" s="14">
        <v>0.0</v>
      </c>
      <c r="D474" s="14">
        <v>0.0</v>
      </c>
      <c r="E474" s="14">
        <v>0.0</v>
      </c>
      <c r="F474" s="14">
        <v>0.0</v>
      </c>
      <c r="G474" s="14">
        <v>25.914</v>
      </c>
      <c r="H474" s="14">
        <v>30.676000000000002</v>
      </c>
      <c r="J474" s="15" t="str">
        <f t="shared" si="1"/>
        <v/>
      </c>
      <c r="K474" s="17" t="str">
        <f t="shared" ref="K474:Q474" si="451">IFERROR(IF(right(left($A474,7),2)=right(left($A475,7),2),"",sum(B451:B474)),"")</f>
        <v/>
      </c>
      <c r="L474" s="17" t="str">
        <f t="shared" si="451"/>
        <v/>
      </c>
      <c r="M474" s="17" t="str">
        <f t="shared" si="451"/>
        <v/>
      </c>
      <c r="N474" s="17" t="str">
        <f t="shared" si="451"/>
        <v/>
      </c>
      <c r="O474" s="17" t="str">
        <f t="shared" si="451"/>
        <v/>
      </c>
      <c r="P474" s="17" t="str">
        <f t="shared" si="451"/>
        <v/>
      </c>
      <c r="Q474" s="17" t="str">
        <f t="shared" si="451"/>
        <v/>
      </c>
      <c r="R474" s="15"/>
      <c r="S474" s="15"/>
      <c r="T474" s="15"/>
      <c r="U474" s="15"/>
      <c r="V474" s="15"/>
      <c r="W474" s="15"/>
    </row>
    <row r="475">
      <c r="A475" s="14" t="s">
        <v>530</v>
      </c>
      <c r="B475" s="14">
        <v>0.0</v>
      </c>
      <c r="C475" s="14">
        <v>0.0</v>
      </c>
      <c r="D475" s="14">
        <v>0.0</v>
      </c>
      <c r="E475" s="14">
        <v>0.0</v>
      </c>
      <c r="F475" s="14">
        <v>1.475</v>
      </c>
      <c r="G475" s="14">
        <v>31.851000000000003</v>
      </c>
      <c r="H475" s="14">
        <v>24.974</v>
      </c>
      <c r="J475" s="15" t="str">
        <f t="shared" si="1"/>
        <v/>
      </c>
      <c r="K475" s="17" t="str">
        <f t="shared" ref="K475:Q475" si="452">IFERROR(IF(right(left($A475,7),2)=right(left($A476,7),2),"",sum(B452:B475)),"")</f>
        <v/>
      </c>
      <c r="L475" s="17" t="str">
        <f t="shared" si="452"/>
        <v/>
      </c>
      <c r="M475" s="17" t="str">
        <f t="shared" si="452"/>
        <v/>
      </c>
      <c r="N475" s="17" t="str">
        <f t="shared" si="452"/>
        <v/>
      </c>
      <c r="O475" s="17" t="str">
        <f t="shared" si="452"/>
        <v/>
      </c>
      <c r="P475" s="17" t="str">
        <f t="shared" si="452"/>
        <v/>
      </c>
      <c r="Q475" s="17" t="str">
        <f t="shared" si="452"/>
        <v/>
      </c>
      <c r="R475" s="15"/>
      <c r="S475" s="15"/>
      <c r="T475" s="15"/>
      <c r="U475" s="15"/>
      <c r="V475" s="15"/>
      <c r="W475" s="15"/>
    </row>
    <row r="476">
      <c r="A476" s="14" t="s">
        <v>531</v>
      </c>
      <c r="B476" s="14">
        <v>0.0</v>
      </c>
      <c r="C476" s="14">
        <v>0.0</v>
      </c>
      <c r="D476" s="14">
        <v>0.0</v>
      </c>
      <c r="E476" s="14">
        <v>0.0</v>
      </c>
      <c r="F476" s="14">
        <v>22.114</v>
      </c>
      <c r="G476" s="14">
        <v>15.28</v>
      </c>
      <c r="H476" s="14">
        <v>22.776</v>
      </c>
      <c r="J476" s="15" t="str">
        <f t="shared" si="1"/>
        <v/>
      </c>
      <c r="K476" s="17" t="str">
        <f t="shared" ref="K476:Q476" si="453">IFERROR(IF(right(left($A476,7),2)=right(left($A477,7),2),"",sum(B453:B476)),"")</f>
        <v/>
      </c>
      <c r="L476" s="17" t="str">
        <f t="shared" si="453"/>
        <v/>
      </c>
      <c r="M476" s="17" t="str">
        <f t="shared" si="453"/>
        <v/>
      </c>
      <c r="N476" s="17" t="str">
        <f t="shared" si="453"/>
        <v/>
      </c>
      <c r="O476" s="17" t="str">
        <f t="shared" si="453"/>
        <v/>
      </c>
      <c r="P476" s="17" t="str">
        <f t="shared" si="453"/>
        <v/>
      </c>
      <c r="Q476" s="17" t="str">
        <f t="shared" si="453"/>
        <v/>
      </c>
      <c r="R476" s="15"/>
      <c r="S476" s="15"/>
      <c r="T476" s="15"/>
      <c r="U476" s="15"/>
      <c r="V476" s="15"/>
      <c r="W476" s="15"/>
    </row>
    <row r="477">
      <c r="A477" s="14" t="s">
        <v>532</v>
      </c>
      <c r="B477" s="14">
        <v>0.0</v>
      </c>
      <c r="C477" s="14">
        <v>0.0</v>
      </c>
      <c r="D477" s="14">
        <v>6.858</v>
      </c>
      <c r="E477" s="14">
        <v>0.0</v>
      </c>
      <c r="F477" s="14">
        <v>35.0</v>
      </c>
      <c r="G477" s="14">
        <v>0.0</v>
      </c>
      <c r="H477" s="14">
        <v>20.132</v>
      </c>
      <c r="J477" s="15" t="str">
        <f t="shared" si="1"/>
        <v/>
      </c>
      <c r="K477" s="17" t="str">
        <f t="shared" ref="K477:Q477" si="454">IFERROR(IF(right(left($A477,7),2)=right(left($A478,7),2),"",sum(B454:B477)),"")</f>
        <v/>
      </c>
      <c r="L477" s="17" t="str">
        <f t="shared" si="454"/>
        <v/>
      </c>
      <c r="M477" s="17" t="str">
        <f t="shared" si="454"/>
        <v/>
      </c>
      <c r="N477" s="17" t="str">
        <f t="shared" si="454"/>
        <v/>
      </c>
      <c r="O477" s="17" t="str">
        <f t="shared" si="454"/>
        <v/>
      </c>
      <c r="P477" s="17" t="str">
        <f t="shared" si="454"/>
        <v/>
      </c>
      <c r="Q477" s="17" t="str">
        <f t="shared" si="454"/>
        <v/>
      </c>
      <c r="R477" s="15"/>
      <c r="S477" s="15"/>
      <c r="T477" s="15"/>
      <c r="U477" s="15"/>
      <c r="V477" s="15"/>
      <c r="W477" s="15"/>
    </row>
    <row r="478">
      <c r="A478" s="14" t="s">
        <v>533</v>
      </c>
      <c r="B478" s="14">
        <v>0.0</v>
      </c>
      <c r="C478" s="14">
        <v>0.0</v>
      </c>
      <c r="D478" s="14">
        <v>19.47</v>
      </c>
      <c r="E478" s="14">
        <v>0.0</v>
      </c>
      <c r="F478" s="14">
        <v>35.0</v>
      </c>
      <c r="G478" s="14">
        <v>0.0</v>
      </c>
      <c r="H478" s="14">
        <v>9.620000000000001</v>
      </c>
      <c r="J478" s="15" t="str">
        <f t="shared" si="1"/>
        <v/>
      </c>
      <c r="K478" s="17" t="str">
        <f t="shared" ref="K478:Q478" si="455">IFERROR(IF(right(left($A478,7),2)=right(left($A479,7),2),"",sum(B455:B478)),"")</f>
        <v/>
      </c>
      <c r="L478" s="17" t="str">
        <f t="shared" si="455"/>
        <v/>
      </c>
      <c r="M478" s="17" t="str">
        <f t="shared" si="455"/>
        <v/>
      </c>
      <c r="N478" s="17" t="str">
        <f t="shared" si="455"/>
        <v/>
      </c>
      <c r="O478" s="17" t="str">
        <f t="shared" si="455"/>
        <v/>
      </c>
      <c r="P478" s="17" t="str">
        <f t="shared" si="455"/>
        <v/>
      </c>
      <c r="Q478" s="17" t="str">
        <f t="shared" si="455"/>
        <v/>
      </c>
      <c r="R478" s="15"/>
      <c r="S478" s="15"/>
      <c r="T478" s="15"/>
      <c r="U478" s="15"/>
      <c r="V478" s="15"/>
      <c r="W478" s="15"/>
    </row>
    <row r="479">
      <c r="A479" s="14" t="s">
        <v>534</v>
      </c>
      <c r="B479" s="14">
        <v>0.0</v>
      </c>
      <c r="C479" s="14">
        <v>0.0</v>
      </c>
      <c r="D479" s="14">
        <v>18.336</v>
      </c>
      <c r="E479" s="14">
        <v>0.0</v>
      </c>
      <c r="F479" s="14">
        <v>35.0</v>
      </c>
      <c r="G479" s="14">
        <v>0.0</v>
      </c>
      <c r="H479" s="14">
        <v>3.504</v>
      </c>
      <c r="J479" s="15" t="str">
        <f t="shared" si="1"/>
        <v/>
      </c>
      <c r="K479" s="17" t="str">
        <f t="shared" ref="K479:Q479" si="456">IFERROR(IF(right(left($A479,7),2)=right(left($A480,7),2),"",sum(B456:B479)),"")</f>
        <v/>
      </c>
      <c r="L479" s="17" t="str">
        <f t="shared" si="456"/>
        <v/>
      </c>
      <c r="M479" s="17" t="str">
        <f t="shared" si="456"/>
        <v/>
      </c>
      <c r="N479" s="17" t="str">
        <f t="shared" si="456"/>
        <v/>
      </c>
      <c r="O479" s="17" t="str">
        <f t="shared" si="456"/>
        <v/>
      </c>
      <c r="P479" s="17" t="str">
        <f t="shared" si="456"/>
        <v/>
      </c>
      <c r="Q479" s="17" t="str">
        <f t="shared" si="456"/>
        <v/>
      </c>
      <c r="R479" s="15"/>
      <c r="S479" s="15"/>
      <c r="T479" s="15"/>
      <c r="U479" s="15"/>
      <c r="V479" s="15"/>
      <c r="W479" s="15"/>
    </row>
    <row r="480">
      <c r="A480" s="14" t="s">
        <v>535</v>
      </c>
      <c r="B480" s="14">
        <v>0.0</v>
      </c>
      <c r="C480" s="14">
        <v>0.0</v>
      </c>
      <c r="D480" s="14">
        <v>9.912</v>
      </c>
      <c r="E480" s="14">
        <v>0.0</v>
      </c>
      <c r="F480" s="14">
        <v>35.0</v>
      </c>
      <c r="G480" s="14">
        <v>0.0</v>
      </c>
      <c r="H480" s="14">
        <v>3.918</v>
      </c>
      <c r="J480" s="15" t="str">
        <f t="shared" si="1"/>
        <v/>
      </c>
      <c r="K480" s="17" t="str">
        <f t="shared" ref="K480:Q480" si="457">IFERROR(IF(right(left($A480,7),2)=right(left($A481,7),2),"",sum(B457:B480)),"")</f>
        <v/>
      </c>
      <c r="L480" s="17" t="str">
        <f t="shared" si="457"/>
        <v/>
      </c>
      <c r="M480" s="17" t="str">
        <f t="shared" si="457"/>
        <v/>
      </c>
      <c r="N480" s="17" t="str">
        <f t="shared" si="457"/>
        <v/>
      </c>
      <c r="O480" s="17" t="str">
        <f t="shared" si="457"/>
        <v/>
      </c>
      <c r="P480" s="17" t="str">
        <f t="shared" si="457"/>
        <v/>
      </c>
      <c r="Q480" s="17" t="str">
        <f t="shared" si="457"/>
        <v/>
      </c>
      <c r="R480" s="15"/>
      <c r="S480" s="15"/>
      <c r="T480" s="15"/>
      <c r="U480" s="15"/>
      <c r="V480" s="15"/>
      <c r="W480" s="15"/>
    </row>
    <row r="481">
      <c r="A481" s="14" t="s">
        <v>536</v>
      </c>
      <c r="B481" s="14">
        <v>0.0</v>
      </c>
      <c r="C481" s="14">
        <v>0.0</v>
      </c>
      <c r="D481" s="14">
        <v>3.444</v>
      </c>
      <c r="E481" s="14">
        <v>0.0</v>
      </c>
      <c r="F481" s="14">
        <v>35.0</v>
      </c>
      <c r="G481" s="14">
        <v>0.0</v>
      </c>
      <c r="H481" s="14">
        <v>4.396</v>
      </c>
      <c r="J481" s="15" t="str">
        <f t="shared" si="1"/>
        <v>2021W20</v>
      </c>
      <c r="K481" s="17">
        <f t="shared" ref="K481:Q481" si="458">IFERROR(IF(right(left($A481,7),2)=right(left($A482,7),2),"",sum(B458:B481)),"")</f>
        <v>0</v>
      </c>
      <c r="L481" s="17">
        <f t="shared" si="458"/>
        <v>0</v>
      </c>
      <c r="M481" s="17">
        <f t="shared" si="458"/>
        <v>58.02</v>
      </c>
      <c r="N481" s="17">
        <f t="shared" si="458"/>
        <v>0</v>
      </c>
      <c r="O481" s="17">
        <f t="shared" si="458"/>
        <v>410.598</v>
      </c>
      <c r="P481" s="17">
        <f t="shared" si="458"/>
        <v>481.176</v>
      </c>
      <c r="Q481" s="17">
        <f t="shared" si="458"/>
        <v>328.516</v>
      </c>
      <c r="R481" s="18">
        <f>sum(K481:Q481)</f>
        <v>1278.31</v>
      </c>
      <c r="S481" s="15"/>
      <c r="T481" s="15"/>
      <c r="U481" s="15"/>
      <c r="V481" s="15"/>
      <c r="W481" s="15"/>
    </row>
    <row r="482">
      <c r="A482" s="14" t="s">
        <v>537</v>
      </c>
      <c r="B482" s="14">
        <v>0.0</v>
      </c>
      <c r="C482" s="14">
        <v>0.0</v>
      </c>
      <c r="D482" s="14">
        <v>0.0</v>
      </c>
      <c r="E482" s="14">
        <v>0.0</v>
      </c>
      <c r="F482" s="14">
        <v>29.754</v>
      </c>
      <c r="G482" s="14">
        <v>0.0</v>
      </c>
      <c r="H482" s="14">
        <v>9.206000000000001</v>
      </c>
      <c r="J482" s="15" t="str">
        <f t="shared" si="1"/>
        <v/>
      </c>
      <c r="K482" s="17" t="str">
        <f t="shared" ref="K482:Q482" si="459">IFERROR(IF(right(left($A482,7),2)=right(left($A483,7),2),"",sum(B459:B482)),"")</f>
        <v/>
      </c>
      <c r="L482" s="17" t="str">
        <f t="shared" si="459"/>
        <v/>
      </c>
      <c r="M482" s="17" t="str">
        <f t="shared" si="459"/>
        <v/>
      </c>
      <c r="N482" s="17" t="str">
        <f t="shared" si="459"/>
        <v/>
      </c>
      <c r="O482" s="17" t="str">
        <f t="shared" si="459"/>
        <v/>
      </c>
      <c r="P482" s="17" t="str">
        <f t="shared" si="459"/>
        <v/>
      </c>
      <c r="Q482" s="17" t="str">
        <f t="shared" si="459"/>
        <v/>
      </c>
      <c r="R482" s="15"/>
      <c r="S482" s="15"/>
      <c r="T482" s="15"/>
      <c r="U482" s="15"/>
      <c r="V482" s="15"/>
      <c r="W482" s="15"/>
    </row>
    <row r="483">
      <c r="A483" s="14" t="s">
        <v>538</v>
      </c>
      <c r="B483" s="14">
        <v>0.0</v>
      </c>
      <c r="C483" s="14">
        <v>0.0</v>
      </c>
      <c r="D483" s="14">
        <v>0.0</v>
      </c>
      <c r="E483" s="14">
        <v>0.0</v>
      </c>
      <c r="F483" s="14">
        <v>27.436</v>
      </c>
      <c r="G483" s="14">
        <v>0.0</v>
      </c>
      <c r="H483" s="14">
        <v>9.174000000000001</v>
      </c>
      <c r="J483" s="15" t="str">
        <f t="shared" si="1"/>
        <v/>
      </c>
      <c r="K483" s="17" t="str">
        <f t="shared" ref="K483:Q483" si="460">IFERROR(IF(right(left($A483,7),2)=right(left($A484,7),2),"",sum(B460:B483)),"")</f>
        <v/>
      </c>
      <c r="L483" s="17" t="str">
        <f t="shared" si="460"/>
        <v/>
      </c>
      <c r="M483" s="17" t="str">
        <f t="shared" si="460"/>
        <v/>
      </c>
      <c r="N483" s="17" t="str">
        <f t="shared" si="460"/>
        <v/>
      </c>
      <c r="O483" s="17" t="str">
        <f t="shared" si="460"/>
        <v/>
      </c>
      <c r="P483" s="17" t="str">
        <f t="shared" si="460"/>
        <v/>
      </c>
      <c r="Q483" s="17" t="str">
        <f t="shared" si="460"/>
        <v/>
      </c>
      <c r="R483" s="15"/>
      <c r="S483" s="15"/>
      <c r="T483" s="15"/>
      <c r="U483" s="15"/>
      <c r="V483" s="15"/>
      <c r="W483" s="15"/>
    </row>
    <row r="484">
      <c r="A484" s="14" t="s">
        <v>539</v>
      </c>
      <c r="B484" s="14">
        <v>0.0</v>
      </c>
      <c r="C484" s="14">
        <v>0.0</v>
      </c>
      <c r="D484" s="14">
        <v>0.0</v>
      </c>
      <c r="E484" s="14">
        <v>0.0</v>
      </c>
      <c r="F484" s="14">
        <v>23.952</v>
      </c>
      <c r="G484" s="14">
        <v>0.0</v>
      </c>
      <c r="H484" s="14">
        <v>11.818000000000001</v>
      </c>
      <c r="J484" s="15" t="str">
        <f t="shared" si="1"/>
        <v/>
      </c>
      <c r="K484" s="17" t="str">
        <f t="shared" ref="K484:Q484" si="461">IFERROR(IF(right(left($A484,7),2)=right(left($A485,7),2),"",sum(B461:B484)),"")</f>
        <v/>
      </c>
      <c r="L484" s="17" t="str">
        <f t="shared" si="461"/>
        <v/>
      </c>
      <c r="M484" s="17" t="str">
        <f t="shared" si="461"/>
        <v/>
      </c>
      <c r="N484" s="17" t="str">
        <f t="shared" si="461"/>
        <v/>
      </c>
      <c r="O484" s="17" t="str">
        <f t="shared" si="461"/>
        <v/>
      </c>
      <c r="P484" s="17" t="str">
        <f t="shared" si="461"/>
        <v/>
      </c>
      <c r="Q484" s="17" t="str">
        <f t="shared" si="461"/>
        <v/>
      </c>
      <c r="R484" s="15"/>
      <c r="S484" s="15"/>
      <c r="T484" s="15"/>
      <c r="U484" s="15"/>
      <c r="V484" s="15"/>
      <c r="W484" s="15"/>
    </row>
    <row r="485">
      <c r="A485" s="14" t="s">
        <v>540</v>
      </c>
      <c r="B485" s="14">
        <v>0.0</v>
      </c>
      <c r="C485" s="14">
        <v>0.0</v>
      </c>
      <c r="D485" s="14">
        <v>0.0</v>
      </c>
      <c r="E485" s="14">
        <v>0.0</v>
      </c>
      <c r="F485" s="14">
        <v>25.97</v>
      </c>
      <c r="G485" s="14">
        <v>0.0</v>
      </c>
      <c r="H485" s="14">
        <v>9.620000000000001</v>
      </c>
      <c r="J485" s="15" t="str">
        <f t="shared" si="1"/>
        <v/>
      </c>
      <c r="K485" s="17" t="str">
        <f t="shared" ref="K485:Q485" si="462">IFERROR(IF(right(left($A485,7),2)=right(left($A486,7),2),"",sum(B462:B485)),"")</f>
        <v/>
      </c>
      <c r="L485" s="17" t="str">
        <f t="shared" si="462"/>
        <v/>
      </c>
      <c r="M485" s="17" t="str">
        <f t="shared" si="462"/>
        <v/>
      </c>
      <c r="N485" s="17" t="str">
        <f t="shared" si="462"/>
        <v/>
      </c>
      <c r="O485" s="17" t="str">
        <f t="shared" si="462"/>
        <v/>
      </c>
      <c r="P485" s="17" t="str">
        <f t="shared" si="462"/>
        <v/>
      </c>
      <c r="Q485" s="17" t="str">
        <f t="shared" si="462"/>
        <v/>
      </c>
      <c r="R485" s="15"/>
      <c r="S485" s="15"/>
      <c r="T485" s="15"/>
      <c r="U485" s="15"/>
      <c r="V485" s="15"/>
      <c r="W485" s="15"/>
    </row>
    <row r="486">
      <c r="A486" s="14" t="s">
        <v>541</v>
      </c>
      <c r="B486" s="14">
        <v>0.0</v>
      </c>
      <c r="C486" s="14">
        <v>0.0</v>
      </c>
      <c r="D486" s="14">
        <v>0.0</v>
      </c>
      <c r="E486" s="14">
        <v>0.0</v>
      </c>
      <c r="F486" s="14">
        <v>27.28</v>
      </c>
      <c r="G486" s="14">
        <v>0.0</v>
      </c>
      <c r="H486" s="14">
        <v>9.620000000000001</v>
      </c>
      <c r="J486" s="15" t="str">
        <f t="shared" si="1"/>
        <v/>
      </c>
      <c r="K486" s="17" t="str">
        <f t="shared" ref="K486:Q486" si="463">IFERROR(IF(right(left($A486,7),2)=right(left($A487,7),2),"",sum(B463:B486)),"")</f>
        <v/>
      </c>
      <c r="L486" s="17" t="str">
        <f t="shared" si="463"/>
        <v/>
      </c>
      <c r="M486" s="17" t="str">
        <f t="shared" si="463"/>
        <v/>
      </c>
      <c r="N486" s="17" t="str">
        <f t="shared" si="463"/>
        <v/>
      </c>
      <c r="O486" s="17" t="str">
        <f t="shared" si="463"/>
        <v/>
      </c>
      <c r="P486" s="17" t="str">
        <f t="shared" si="463"/>
        <v/>
      </c>
      <c r="Q486" s="17" t="str">
        <f t="shared" si="463"/>
        <v/>
      </c>
      <c r="R486" s="15"/>
      <c r="S486" s="15"/>
      <c r="T486" s="15"/>
      <c r="U486" s="15"/>
      <c r="V486" s="15"/>
      <c r="W486" s="15"/>
    </row>
    <row r="487">
      <c r="A487" s="14" t="s">
        <v>542</v>
      </c>
      <c r="B487" s="14">
        <v>0.0</v>
      </c>
      <c r="C487" s="14">
        <v>0.0</v>
      </c>
      <c r="D487" s="14">
        <v>0.0</v>
      </c>
      <c r="E487" s="14">
        <v>0.0</v>
      </c>
      <c r="F487" s="14">
        <v>33.393</v>
      </c>
      <c r="G487" s="14">
        <v>0.671</v>
      </c>
      <c r="H487" s="14">
        <v>8.346</v>
      </c>
      <c r="J487" s="15" t="str">
        <f t="shared" si="1"/>
        <v/>
      </c>
      <c r="K487" s="17" t="str">
        <f t="shared" ref="K487:Q487" si="464">IFERROR(IF(right(left($A487,7),2)=right(left($A488,7),2),"",sum(B464:B487)),"")</f>
        <v/>
      </c>
      <c r="L487" s="17" t="str">
        <f t="shared" si="464"/>
        <v/>
      </c>
      <c r="M487" s="17" t="str">
        <f t="shared" si="464"/>
        <v/>
      </c>
      <c r="N487" s="17" t="str">
        <f t="shared" si="464"/>
        <v/>
      </c>
      <c r="O487" s="17" t="str">
        <f t="shared" si="464"/>
        <v/>
      </c>
      <c r="P487" s="17" t="str">
        <f t="shared" si="464"/>
        <v/>
      </c>
      <c r="Q487" s="17" t="str">
        <f t="shared" si="464"/>
        <v/>
      </c>
      <c r="R487" s="15"/>
      <c r="S487" s="15"/>
      <c r="T487" s="15"/>
      <c r="U487" s="15"/>
      <c r="V487" s="15"/>
      <c r="W487" s="15"/>
    </row>
    <row r="488">
      <c r="A488" s="14" t="s">
        <v>543</v>
      </c>
      <c r="B488" s="14">
        <v>0.0</v>
      </c>
      <c r="C488" s="14">
        <v>0.0</v>
      </c>
      <c r="D488" s="14">
        <v>0.0</v>
      </c>
      <c r="E488" s="14">
        <v>0.0</v>
      </c>
      <c r="F488" s="14">
        <v>18.2</v>
      </c>
      <c r="G488" s="14">
        <v>25.914</v>
      </c>
      <c r="H488" s="14">
        <v>8.346</v>
      </c>
      <c r="J488" s="15" t="str">
        <f t="shared" si="1"/>
        <v/>
      </c>
      <c r="K488" s="17" t="str">
        <f t="shared" ref="K488:Q488" si="465">IFERROR(IF(right(left($A488,7),2)=right(left($A489,7),2),"",sum(B465:B488)),"")</f>
        <v/>
      </c>
      <c r="L488" s="17" t="str">
        <f t="shared" si="465"/>
        <v/>
      </c>
      <c r="M488" s="17" t="str">
        <f t="shared" si="465"/>
        <v/>
      </c>
      <c r="N488" s="17" t="str">
        <f t="shared" si="465"/>
        <v/>
      </c>
      <c r="O488" s="17" t="str">
        <f t="shared" si="465"/>
        <v/>
      </c>
      <c r="P488" s="17" t="str">
        <f t="shared" si="465"/>
        <v/>
      </c>
      <c r="Q488" s="17" t="str">
        <f t="shared" si="465"/>
        <v/>
      </c>
      <c r="R488" s="15"/>
      <c r="S488" s="15"/>
      <c r="T488" s="15"/>
      <c r="U488" s="15"/>
      <c r="V488" s="15"/>
      <c r="W488" s="15"/>
    </row>
    <row r="489">
      <c r="A489" s="14" t="s">
        <v>544</v>
      </c>
      <c r="B489" s="14">
        <v>0.0</v>
      </c>
      <c r="C489" s="14">
        <v>0.0</v>
      </c>
      <c r="D489" s="14">
        <v>0.0</v>
      </c>
      <c r="E489" s="14">
        <v>0.0</v>
      </c>
      <c r="F489" s="14">
        <v>16.264</v>
      </c>
      <c r="G489" s="14">
        <v>35.82599999999999</v>
      </c>
      <c r="H489" s="14">
        <v>9.620000000000001</v>
      </c>
      <c r="J489" s="15" t="str">
        <f t="shared" si="1"/>
        <v/>
      </c>
      <c r="K489" s="17" t="str">
        <f t="shared" ref="K489:Q489" si="466">IFERROR(IF(right(left($A489,7),2)=right(left($A490,7),2),"",sum(B466:B489)),"")</f>
        <v/>
      </c>
      <c r="L489" s="17" t="str">
        <f t="shared" si="466"/>
        <v/>
      </c>
      <c r="M489" s="17" t="str">
        <f t="shared" si="466"/>
        <v/>
      </c>
      <c r="N489" s="17" t="str">
        <f t="shared" si="466"/>
        <v/>
      </c>
      <c r="O489" s="17" t="str">
        <f t="shared" si="466"/>
        <v/>
      </c>
      <c r="P489" s="17" t="str">
        <f t="shared" si="466"/>
        <v/>
      </c>
      <c r="Q489" s="17" t="str">
        <f t="shared" si="466"/>
        <v/>
      </c>
      <c r="R489" s="15"/>
      <c r="S489" s="15"/>
      <c r="T489" s="15"/>
      <c r="U489" s="15"/>
      <c r="V489" s="15"/>
      <c r="W489" s="15"/>
    </row>
    <row r="490">
      <c r="A490" s="14" t="s">
        <v>545</v>
      </c>
      <c r="B490" s="14">
        <v>0.0</v>
      </c>
      <c r="C490" s="14">
        <v>0.0</v>
      </c>
      <c r="D490" s="14">
        <v>0.0</v>
      </c>
      <c r="E490" s="14">
        <v>0.0</v>
      </c>
      <c r="F490" s="14">
        <v>5.594</v>
      </c>
      <c r="G490" s="14">
        <v>43.776</v>
      </c>
      <c r="H490" s="14">
        <v>17.52</v>
      </c>
      <c r="J490" s="15" t="str">
        <f t="shared" si="1"/>
        <v/>
      </c>
      <c r="K490" s="17" t="str">
        <f t="shared" ref="K490:Q490" si="467">IFERROR(IF(right(left($A490,7),2)=right(left($A491,7),2),"",sum(B467:B490)),"")</f>
        <v/>
      </c>
      <c r="L490" s="17" t="str">
        <f t="shared" si="467"/>
        <v/>
      </c>
      <c r="M490" s="17" t="str">
        <f t="shared" si="467"/>
        <v/>
      </c>
      <c r="N490" s="17" t="str">
        <f t="shared" si="467"/>
        <v/>
      </c>
      <c r="O490" s="17" t="str">
        <f t="shared" si="467"/>
        <v/>
      </c>
      <c r="P490" s="17" t="str">
        <f t="shared" si="467"/>
        <v/>
      </c>
      <c r="Q490" s="17" t="str">
        <f t="shared" si="467"/>
        <v/>
      </c>
      <c r="R490" s="15"/>
      <c r="S490" s="15"/>
      <c r="T490" s="15"/>
      <c r="U490" s="15"/>
      <c r="V490" s="15"/>
      <c r="W490" s="15"/>
    </row>
    <row r="491">
      <c r="A491" s="14" t="s">
        <v>546</v>
      </c>
      <c r="B491" s="14">
        <v>0.0</v>
      </c>
      <c r="C491" s="14">
        <v>0.0</v>
      </c>
      <c r="D491" s="14">
        <v>0.0</v>
      </c>
      <c r="E491" s="14">
        <v>0.0</v>
      </c>
      <c r="F491" s="14">
        <v>3.854</v>
      </c>
      <c r="G491" s="14">
        <v>46.46</v>
      </c>
      <c r="H491" s="14">
        <v>18.826</v>
      </c>
      <c r="J491" s="15" t="str">
        <f t="shared" si="1"/>
        <v/>
      </c>
      <c r="K491" s="17" t="str">
        <f t="shared" ref="K491:Q491" si="468">IFERROR(IF(right(left($A491,7),2)=right(left($A492,7),2),"",sum(B468:B491)),"")</f>
        <v/>
      </c>
      <c r="L491" s="17" t="str">
        <f t="shared" si="468"/>
        <v/>
      </c>
      <c r="M491" s="17" t="str">
        <f t="shared" si="468"/>
        <v/>
      </c>
      <c r="N491" s="17" t="str">
        <f t="shared" si="468"/>
        <v/>
      </c>
      <c r="O491" s="17" t="str">
        <f t="shared" si="468"/>
        <v/>
      </c>
      <c r="P491" s="17" t="str">
        <f t="shared" si="468"/>
        <v/>
      </c>
      <c r="Q491" s="17" t="str">
        <f t="shared" si="468"/>
        <v/>
      </c>
      <c r="R491" s="15"/>
      <c r="S491" s="15"/>
      <c r="T491" s="15"/>
      <c r="U491" s="15"/>
      <c r="V491" s="15"/>
      <c r="W491" s="15"/>
    </row>
    <row r="492">
      <c r="A492" s="14" t="s">
        <v>547</v>
      </c>
      <c r="B492" s="14">
        <v>0.0</v>
      </c>
      <c r="C492" s="14">
        <v>0.0</v>
      </c>
      <c r="D492" s="14">
        <v>0.0</v>
      </c>
      <c r="E492" s="14">
        <v>0.0</v>
      </c>
      <c r="F492" s="14">
        <v>0.0</v>
      </c>
      <c r="G492" s="14">
        <v>50.036</v>
      </c>
      <c r="H492" s="14">
        <v>17.934</v>
      </c>
      <c r="J492" s="15" t="str">
        <f t="shared" si="1"/>
        <v/>
      </c>
      <c r="K492" s="17" t="str">
        <f t="shared" ref="K492:Q492" si="469">IFERROR(IF(right(left($A492,7),2)=right(left($A493,7),2),"",sum(B469:B492)),"")</f>
        <v/>
      </c>
      <c r="L492" s="17" t="str">
        <f t="shared" si="469"/>
        <v/>
      </c>
      <c r="M492" s="17" t="str">
        <f t="shared" si="469"/>
        <v/>
      </c>
      <c r="N492" s="17" t="str">
        <f t="shared" si="469"/>
        <v/>
      </c>
      <c r="O492" s="17" t="str">
        <f t="shared" si="469"/>
        <v/>
      </c>
      <c r="P492" s="17" t="str">
        <f t="shared" si="469"/>
        <v/>
      </c>
      <c r="Q492" s="17" t="str">
        <f t="shared" si="469"/>
        <v/>
      </c>
      <c r="R492" s="15"/>
      <c r="S492" s="15"/>
      <c r="T492" s="15"/>
      <c r="U492" s="15"/>
      <c r="V492" s="15"/>
      <c r="W492" s="15"/>
    </row>
    <row r="493">
      <c r="A493" s="14" t="s">
        <v>548</v>
      </c>
      <c r="B493" s="14">
        <v>0.0</v>
      </c>
      <c r="C493" s="14">
        <v>0.0</v>
      </c>
      <c r="D493" s="14">
        <v>0.0</v>
      </c>
      <c r="E493" s="14">
        <v>0.0</v>
      </c>
      <c r="F493" s="14">
        <v>0.0</v>
      </c>
      <c r="G493" s="14">
        <v>45.476</v>
      </c>
      <c r="H493" s="14">
        <v>21.024</v>
      </c>
      <c r="J493" s="15" t="str">
        <f t="shared" si="1"/>
        <v/>
      </c>
      <c r="K493" s="17" t="str">
        <f t="shared" ref="K493:Q493" si="470">IFERROR(IF(right(left($A493,7),2)=right(left($A494,7),2),"",sum(B470:B493)),"")</f>
        <v/>
      </c>
      <c r="L493" s="17" t="str">
        <f t="shared" si="470"/>
        <v/>
      </c>
      <c r="M493" s="17" t="str">
        <f t="shared" si="470"/>
        <v/>
      </c>
      <c r="N493" s="17" t="str">
        <f t="shared" si="470"/>
        <v/>
      </c>
      <c r="O493" s="17" t="str">
        <f t="shared" si="470"/>
        <v/>
      </c>
      <c r="P493" s="17" t="str">
        <f t="shared" si="470"/>
        <v/>
      </c>
      <c r="Q493" s="17" t="str">
        <f t="shared" si="470"/>
        <v/>
      </c>
      <c r="R493" s="15"/>
      <c r="S493" s="15"/>
      <c r="T493" s="15"/>
      <c r="U493" s="15"/>
      <c r="V493" s="15"/>
      <c r="W493" s="15"/>
    </row>
    <row r="494">
      <c r="A494" s="14" t="s">
        <v>549</v>
      </c>
      <c r="B494" s="14">
        <v>0.0</v>
      </c>
      <c r="C494" s="14">
        <v>0.0</v>
      </c>
      <c r="D494" s="14">
        <v>0.0</v>
      </c>
      <c r="E494" s="14">
        <v>0.0</v>
      </c>
      <c r="F494" s="14">
        <v>0.0</v>
      </c>
      <c r="G494" s="14">
        <v>53.068</v>
      </c>
      <c r="H494" s="14">
        <v>11.091999999999999</v>
      </c>
      <c r="J494" s="15" t="str">
        <f t="shared" si="1"/>
        <v/>
      </c>
      <c r="K494" s="17" t="str">
        <f t="shared" ref="K494:Q494" si="471">IFERROR(IF(right(left($A494,7),2)=right(left($A495,7),2),"",sum(B471:B494)),"")</f>
        <v/>
      </c>
      <c r="L494" s="17" t="str">
        <f t="shared" si="471"/>
        <v/>
      </c>
      <c r="M494" s="17" t="str">
        <f t="shared" si="471"/>
        <v/>
      </c>
      <c r="N494" s="17" t="str">
        <f t="shared" si="471"/>
        <v/>
      </c>
      <c r="O494" s="17" t="str">
        <f t="shared" si="471"/>
        <v/>
      </c>
      <c r="P494" s="17" t="str">
        <f t="shared" si="471"/>
        <v/>
      </c>
      <c r="Q494" s="17" t="str">
        <f t="shared" si="471"/>
        <v/>
      </c>
      <c r="R494" s="15"/>
      <c r="S494" s="15"/>
      <c r="T494" s="15"/>
      <c r="U494" s="15"/>
      <c r="V494" s="15"/>
      <c r="W494" s="15"/>
    </row>
    <row r="495">
      <c r="A495" s="14" t="s">
        <v>550</v>
      </c>
      <c r="B495" s="14">
        <v>0.0</v>
      </c>
      <c r="C495" s="14">
        <v>0.0</v>
      </c>
      <c r="D495" s="14">
        <v>0.0</v>
      </c>
      <c r="E495" s="14">
        <v>0.0</v>
      </c>
      <c r="F495" s="14">
        <v>0.0</v>
      </c>
      <c r="G495" s="14">
        <v>37.653999999999996</v>
      </c>
      <c r="H495" s="14">
        <v>22.776</v>
      </c>
      <c r="J495" s="15" t="str">
        <f t="shared" si="1"/>
        <v/>
      </c>
      <c r="K495" s="17" t="str">
        <f t="shared" ref="K495:Q495" si="472">IFERROR(IF(right(left($A495,7),2)=right(left($A496,7),2),"",sum(B472:B495)),"")</f>
        <v/>
      </c>
      <c r="L495" s="17" t="str">
        <f t="shared" si="472"/>
        <v/>
      </c>
      <c r="M495" s="17" t="str">
        <f t="shared" si="472"/>
        <v/>
      </c>
      <c r="N495" s="17" t="str">
        <f t="shared" si="472"/>
        <v/>
      </c>
      <c r="O495" s="17" t="str">
        <f t="shared" si="472"/>
        <v/>
      </c>
      <c r="P495" s="17" t="str">
        <f t="shared" si="472"/>
        <v/>
      </c>
      <c r="Q495" s="17" t="str">
        <f t="shared" si="472"/>
        <v/>
      </c>
      <c r="R495" s="15"/>
      <c r="S495" s="15"/>
      <c r="T495" s="15"/>
      <c r="U495" s="15"/>
      <c r="V495" s="15"/>
      <c r="W495" s="15"/>
    </row>
    <row r="496">
      <c r="A496" s="14" t="s">
        <v>551</v>
      </c>
      <c r="B496" s="14">
        <v>0.0</v>
      </c>
      <c r="C496" s="14">
        <v>0.0</v>
      </c>
      <c r="D496" s="14">
        <v>0.0</v>
      </c>
      <c r="E496" s="14">
        <v>0.0</v>
      </c>
      <c r="F496" s="14">
        <v>0.0</v>
      </c>
      <c r="G496" s="14">
        <v>35.184</v>
      </c>
      <c r="H496" s="14">
        <v>22.776</v>
      </c>
      <c r="J496" s="15" t="str">
        <f t="shared" si="1"/>
        <v/>
      </c>
      <c r="K496" s="17" t="str">
        <f t="shared" ref="K496:Q496" si="473">IFERROR(IF(right(left($A496,7),2)=right(left($A497,7),2),"",sum(B473:B496)),"")</f>
        <v/>
      </c>
      <c r="L496" s="17" t="str">
        <f t="shared" si="473"/>
        <v/>
      </c>
      <c r="M496" s="17" t="str">
        <f t="shared" si="473"/>
        <v/>
      </c>
      <c r="N496" s="17" t="str">
        <f t="shared" si="473"/>
        <v/>
      </c>
      <c r="O496" s="17" t="str">
        <f t="shared" si="473"/>
        <v/>
      </c>
      <c r="P496" s="17" t="str">
        <f t="shared" si="473"/>
        <v/>
      </c>
      <c r="Q496" s="17" t="str">
        <f t="shared" si="473"/>
        <v/>
      </c>
      <c r="R496" s="15"/>
      <c r="S496" s="15"/>
      <c r="T496" s="15"/>
      <c r="U496" s="15"/>
      <c r="V496" s="15"/>
      <c r="W496" s="15"/>
    </row>
    <row r="497">
      <c r="A497" s="14" t="s">
        <v>552</v>
      </c>
      <c r="B497" s="14">
        <v>0.0</v>
      </c>
      <c r="C497" s="14">
        <v>0.0</v>
      </c>
      <c r="D497" s="14">
        <v>0.0</v>
      </c>
      <c r="E497" s="14">
        <v>0.0</v>
      </c>
      <c r="F497" s="14">
        <v>0.0</v>
      </c>
      <c r="G497" s="14">
        <v>32.04</v>
      </c>
      <c r="H497" s="14">
        <v>25.42</v>
      </c>
      <c r="J497" s="15" t="str">
        <f t="shared" si="1"/>
        <v/>
      </c>
      <c r="K497" s="17" t="str">
        <f t="shared" ref="K497:Q497" si="474">IFERROR(IF(right(left($A497,7),2)=right(left($A498,7),2),"",sum(B474:B497)),"")</f>
        <v/>
      </c>
      <c r="L497" s="17" t="str">
        <f t="shared" si="474"/>
        <v/>
      </c>
      <c r="M497" s="17" t="str">
        <f t="shared" si="474"/>
        <v/>
      </c>
      <c r="N497" s="17" t="str">
        <f t="shared" si="474"/>
        <v/>
      </c>
      <c r="O497" s="17" t="str">
        <f t="shared" si="474"/>
        <v/>
      </c>
      <c r="P497" s="17" t="str">
        <f t="shared" si="474"/>
        <v/>
      </c>
      <c r="Q497" s="17" t="str">
        <f t="shared" si="474"/>
        <v/>
      </c>
      <c r="R497" s="15"/>
      <c r="S497" s="15"/>
      <c r="T497" s="15"/>
      <c r="U497" s="15"/>
      <c r="V497" s="15"/>
      <c r="W497" s="15"/>
    </row>
    <row r="498">
      <c r="A498" s="14" t="s">
        <v>553</v>
      </c>
      <c r="B498" s="14">
        <v>0.0</v>
      </c>
      <c r="C498" s="14">
        <v>0.0</v>
      </c>
      <c r="D498" s="14">
        <v>0.0</v>
      </c>
      <c r="E498" s="14">
        <v>0.0</v>
      </c>
      <c r="F498" s="14">
        <v>0.0</v>
      </c>
      <c r="G498" s="14">
        <v>33.176</v>
      </c>
      <c r="H498" s="14">
        <v>25.834</v>
      </c>
      <c r="J498" s="15" t="str">
        <f t="shared" si="1"/>
        <v/>
      </c>
      <c r="K498" s="17" t="str">
        <f t="shared" ref="K498:Q498" si="475">IFERROR(IF(right(left($A498,7),2)=right(left($A499,7),2),"",sum(B475:B498)),"")</f>
        <v/>
      </c>
      <c r="L498" s="17" t="str">
        <f t="shared" si="475"/>
        <v/>
      </c>
      <c r="M498" s="17" t="str">
        <f t="shared" si="475"/>
        <v/>
      </c>
      <c r="N498" s="17" t="str">
        <f t="shared" si="475"/>
        <v/>
      </c>
      <c r="O498" s="17" t="str">
        <f t="shared" si="475"/>
        <v/>
      </c>
      <c r="P498" s="17" t="str">
        <f t="shared" si="475"/>
        <v/>
      </c>
      <c r="Q498" s="17" t="str">
        <f t="shared" si="475"/>
        <v/>
      </c>
      <c r="R498" s="15"/>
      <c r="S498" s="15"/>
      <c r="T498" s="15"/>
      <c r="U498" s="15"/>
      <c r="V498" s="15"/>
      <c r="W498" s="15"/>
    </row>
    <row r="499">
      <c r="A499" s="14" t="s">
        <v>554</v>
      </c>
      <c r="B499" s="14">
        <v>0.0</v>
      </c>
      <c r="C499" s="14">
        <v>0.0</v>
      </c>
      <c r="D499" s="14">
        <v>0.0</v>
      </c>
      <c r="E499" s="14">
        <v>0.0</v>
      </c>
      <c r="F499" s="14">
        <v>5.678</v>
      </c>
      <c r="G499" s="14">
        <v>31.18</v>
      </c>
      <c r="H499" s="14">
        <v>24.082</v>
      </c>
      <c r="J499" s="15" t="str">
        <f t="shared" si="1"/>
        <v/>
      </c>
      <c r="K499" s="17" t="str">
        <f t="shared" ref="K499:Q499" si="476">IFERROR(IF(right(left($A499,7),2)=right(left($A500,7),2),"",sum(B476:B499)),"")</f>
        <v/>
      </c>
      <c r="L499" s="17" t="str">
        <f t="shared" si="476"/>
        <v/>
      </c>
      <c r="M499" s="17" t="str">
        <f t="shared" si="476"/>
        <v/>
      </c>
      <c r="N499" s="17" t="str">
        <f t="shared" si="476"/>
        <v/>
      </c>
      <c r="O499" s="17" t="str">
        <f t="shared" si="476"/>
        <v/>
      </c>
      <c r="P499" s="17" t="str">
        <f t="shared" si="476"/>
        <v/>
      </c>
      <c r="Q499" s="17" t="str">
        <f t="shared" si="476"/>
        <v/>
      </c>
      <c r="R499" s="15"/>
      <c r="S499" s="15"/>
      <c r="T499" s="15"/>
      <c r="U499" s="15"/>
      <c r="V499" s="15"/>
      <c r="W499" s="15"/>
    </row>
    <row r="500">
      <c r="A500" s="14" t="s">
        <v>555</v>
      </c>
      <c r="B500" s="14">
        <v>0.0</v>
      </c>
      <c r="C500" s="14">
        <v>0.0</v>
      </c>
      <c r="D500" s="14">
        <v>0.0</v>
      </c>
      <c r="E500" s="14">
        <v>0.0</v>
      </c>
      <c r="F500" s="14">
        <v>24.87</v>
      </c>
      <c r="G500" s="14">
        <v>17.242</v>
      </c>
      <c r="H500" s="14">
        <v>20.578</v>
      </c>
      <c r="J500" s="15" t="str">
        <f t="shared" si="1"/>
        <v/>
      </c>
      <c r="K500" s="17" t="str">
        <f t="shared" ref="K500:Q500" si="477">IFERROR(IF(right(left($A500,7),2)=right(left($A501,7),2),"",sum(B477:B500)),"")</f>
        <v/>
      </c>
      <c r="L500" s="17" t="str">
        <f t="shared" si="477"/>
        <v/>
      </c>
      <c r="M500" s="17" t="str">
        <f t="shared" si="477"/>
        <v/>
      </c>
      <c r="N500" s="17" t="str">
        <f t="shared" si="477"/>
        <v/>
      </c>
      <c r="O500" s="17" t="str">
        <f t="shared" si="477"/>
        <v/>
      </c>
      <c r="P500" s="17" t="str">
        <f t="shared" si="477"/>
        <v/>
      </c>
      <c r="Q500" s="17" t="str">
        <f t="shared" si="477"/>
        <v/>
      </c>
      <c r="R500" s="15"/>
      <c r="S500" s="15"/>
      <c r="T500" s="15"/>
      <c r="U500" s="15"/>
      <c r="V500" s="15"/>
      <c r="W500" s="15"/>
    </row>
    <row r="501">
      <c r="A501" s="14" t="s">
        <v>556</v>
      </c>
      <c r="B501" s="14">
        <v>0.0</v>
      </c>
      <c r="C501" s="14">
        <v>0.0</v>
      </c>
      <c r="D501" s="14">
        <v>10.658</v>
      </c>
      <c r="E501" s="14">
        <v>0.0</v>
      </c>
      <c r="F501" s="14">
        <v>35.0</v>
      </c>
      <c r="G501" s="14">
        <v>0.0</v>
      </c>
      <c r="H501" s="14">
        <v>18.412000000000003</v>
      </c>
      <c r="J501" s="15" t="str">
        <f t="shared" si="1"/>
        <v/>
      </c>
      <c r="K501" s="17" t="str">
        <f t="shared" ref="K501:Q501" si="478">IFERROR(IF(right(left($A501,7),2)=right(left($A502,7),2),"",sum(B478:B501)),"")</f>
        <v/>
      </c>
      <c r="L501" s="17" t="str">
        <f t="shared" si="478"/>
        <v/>
      </c>
      <c r="M501" s="17" t="str">
        <f t="shared" si="478"/>
        <v/>
      </c>
      <c r="N501" s="17" t="str">
        <f t="shared" si="478"/>
        <v/>
      </c>
      <c r="O501" s="17" t="str">
        <f t="shared" si="478"/>
        <v/>
      </c>
      <c r="P501" s="17" t="str">
        <f t="shared" si="478"/>
        <v/>
      </c>
      <c r="Q501" s="17" t="str">
        <f t="shared" si="478"/>
        <v/>
      </c>
      <c r="R501" s="15"/>
      <c r="S501" s="15"/>
      <c r="T501" s="15"/>
      <c r="U501" s="15"/>
      <c r="V501" s="15"/>
      <c r="W501" s="15"/>
    </row>
    <row r="502">
      <c r="A502" s="14" t="s">
        <v>557</v>
      </c>
      <c r="B502" s="14">
        <v>0.0</v>
      </c>
      <c r="C502" s="14">
        <v>0.0</v>
      </c>
      <c r="D502" s="14">
        <v>15.894</v>
      </c>
      <c r="E502" s="14">
        <v>0.0</v>
      </c>
      <c r="F502" s="14">
        <v>35.0</v>
      </c>
      <c r="G502" s="14">
        <v>0.0</v>
      </c>
      <c r="H502" s="14">
        <v>14.016</v>
      </c>
      <c r="J502" s="15" t="str">
        <f t="shared" si="1"/>
        <v/>
      </c>
      <c r="K502" s="17" t="str">
        <f t="shared" ref="K502:Q502" si="479">IFERROR(IF(right(left($A502,7),2)=right(left($A503,7),2),"",sum(B479:B502)),"")</f>
        <v/>
      </c>
      <c r="L502" s="17" t="str">
        <f t="shared" si="479"/>
        <v/>
      </c>
      <c r="M502" s="17" t="str">
        <f t="shared" si="479"/>
        <v/>
      </c>
      <c r="N502" s="17" t="str">
        <f t="shared" si="479"/>
        <v/>
      </c>
      <c r="O502" s="17" t="str">
        <f t="shared" si="479"/>
        <v/>
      </c>
      <c r="P502" s="17" t="str">
        <f t="shared" si="479"/>
        <v/>
      </c>
      <c r="Q502" s="17" t="str">
        <f t="shared" si="479"/>
        <v/>
      </c>
      <c r="R502" s="15"/>
      <c r="S502" s="15"/>
      <c r="T502" s="15"/>
      <c r="U502" s="15"/>
      <c r="V502" s="15"/>
      <c r="W502" s="15"/>
    </row>
    <row r="503">
      <c r="A503" s="14" t="s">
        <v>558</v>
      </c>
      <c r="B503" s="14">
        <v>0.0</v>
      </c>
      <c r="C503" s="14">
        <v>0.0</v>
      </c>
      <c r="D503" s="14">
        <v>12.89</v>
      </c>
      <c r="E503" s="14">
        <v>0.0</v>
      </c>
      <c r="F503" s="14">
        <v>35.0</v>
      </c>
      <c r="G503" s="14">
        <v>0.0</v>
      </c>
      <c r="H503" s="14">
        <v>9.620000000000001</v>
      </c>
      <c r="J503" s="15" t="str">
        <f t="shared" si="1"/>
        <v/>
      </c>
      <c r="K503" s="17" t="str">
        <f t="shared" ref="K503:Q503" si="480">IFERROR(IF(right(left($A503,7),2)=right(left($A504,7),2),"",sum(B480:B503)),"")</f>
        <v/>
      </c>
      <c r="L503" s="17" t="str">
        <f t="shared" si="480"/>
        <v/>
      </c>
      <c r="M503" s="17" t="str">
        <f t="shared" si="480"/>
        <v/>
      </c>
      <c r="N503" s="17" t="str">
        <f t="shared" si="480"/>
        <v/>
      </c>
      <c r="O503" s="17" t="str">
        <f t="shared" si="480"/>
        <v/>
      </c>
      <c r="P503" s="17" t="str">
        <f t="shared" si="480"/>
        <v/>
      </c>
      <c r="Q503" s="17" t="str">
        <f t="shared" si="480"/>
        <v/>
      </c>
      <c r="R503" s="15"/>
      <c r="S503" s="15"/>
      <c r="T503" s="15"/>
      <c r="U503" s="15"/>
      <c r="V503" s="15"/>
      <c r="W503" s="15"/>
    </row>
    <row r="504">
      <c r="A504" s="14" t="s">
        <v>559</v>
      </c>
      <c r="B504" s="14">
        <v>0.0</v>
      </c>
      <c r="C504" s="14">
        <v>0.0</v>
      </c>
      <c r="D504" s="14">
        <v>8.462</v>
      </c>
      <c r="E504" s="14">
        <v>0.0</v>
      </c>
      <c r="F504" s="14">
        <v>35.0</v>
      </c>
      <c r="G504" s="14">
        <v>0.0</v>
      </c>
      <c r="H504" s="14">
        <v>6.148000000000001</v>
      </c>
      <c r="J504" s="15" t="str">
        <f t="shared" si="1"/>
        <v/>
      </c>
      <c r="K504" s="17" t="str">
        <f t="shared" ref="K504:Q504" si="481">IFERROR(IF(right(left($A504,7),2)=right(left($A505,7),2),"",sum(B481:B504)),"")</f>
        <v/>
      </c>
      <c r="L504" s="17" t="str">
        <f t="shared" si="481"/>
        <v/>
      </c>
      <c r="M504" s="17" t="str">
        <f t="shared" si="481"/>
        <v/>
      </c>
      <c r="N504" s="17" t="str">
        <f t="shared" si="481"/>
        <v/>
      </c>
      <c r="O504" s="17" t="str">
        <f t="shared" si="481"/>
        <v/>
      </c>
      <c r="P504" s="17" t="str">
        <f t="shared" si="481"/>
        <v/>
      </c>
      <c r="Q504" s="17" t="str">
        <f t="shared" si="481"/>
        <v/>
      </c>
      <c r="R504" s="15"/>
      <c r="S504" s="15"/>
      <c r="T504" s="15"/>
      <c r="U504" s="15"/>
      <c r="V504" s="15"/>
      <c r="W504" s="15"/>
    </row>
    <row r="505">
      <c r="A505" s="14" t="s">
        <v>560</v>
      </c>
      <c r="B505" s="14">
        <v>0.0</v>
      </c>
      <c r="C505" s="14">
        <v>0.0</v>
      </c>
      <c r="D505" s="14">
        <v>0.802</v>
      </c>
      <c r="E505" s="14">
        <v>0.0</v>
      </c>
      <c r="F505" s="14">
        <v>35.0</v>
      </c>
      <c r="G505" s="14">
        <v>0.0</v>
      </c>
      <c r="H505" s="14">
        <v>7.868</v>
      </c>
      <c r="J505" s="15" t="str">
        <f t="shared" si="1"/>
        <v>2021W21</v>
      </c>
      <c r="K505" s="17">
        <f t="shared" ref="K505:Q505" si="482">IFERROR(IF(right(left($A505,7),2)=right(left($A506,7),2),"",sum(B482:B505)),"")</f>
        <v>0</v>
      </c>
      <c r="L505" s="17">
        <f t="shared" si="482"/>
        <v>0</v>
      </c>
      <c r="M505" s="17">
        <f t="shared" si="482"/>
        <v>48.706</v>
      </c>
      <c r="N505" s="17">
        <f t="shared" si="482"/>
        <v>0</v>
      </c>
      <c r="O505" s="17">
        <f t="shared" si="482"/>
        <v>417.245</v>
      </c>
      <c r="P505" s="17">
        <f t="shared" si="482"/>
        <v>487.703</v>
      </c>
      <c r="Q505" s="17">
        <f t="shared" si="482"/>
        <v>359.676</v>
      </c>
      <c r="R505" s="18">
        <f>sum(K505:Q505)</f>
        <v>1313.33</v>
      </c>
      <c r="S505" s="15"/>
      <c r="T505" s="15"/>
      <c r="U505" s="15"/>
      <c r="V505" s="15"/>
      <c r="W505" s="15"/>
    </row>
    <row r="506">
      <c r="A506" s="14" t="s">
        <v>561</v>
      </c>
      <c r="B506" s="14">
        <v>0.0</v>
      </c>
      <c r="C506" s="14">
        <v>0.0</v>
      </c>
      <c r="D506" s="14">
        <v>0.0</v>
      </c>
      <c r="E506" s="14">
        <v>0.0</v>
      </c>
      <c r="F506" s="14">
        <v>33.538</v>
      </c>
      <c r="G506" s="14">
        <v>0.0</v>
      </c>
      <c r="H506" s="14">
        <v>6.562</v>
      </c>
      <c r="J506" s="15" t="str">
        <f t="shared" si="1"/>
        <v/>
      </c>
      <c r="K506" s="17" t="str">
        <f t="shared" ref="K506:Q506" si="483">IFERROR(IF(right(left($A506,7),2)=right(left($A507,7),2),"",sum(B483:B506)),"")</f>
        <v/>
      </c>
      <c r="L506" s="17" t="str">
        <f t="shared" si="483"/>
        <v/>
      </c>
      <c r="M506" s="17" t="str">
        <f t="shared" si="483"/>
        <v/>
      </c>
      <c r="N506" s="17" t="str">
        <f t="shared" si="483"/>
        <v/>
      </c>
      <c r="O506" s="17" t="str">
        <f t="shared" si="483"/>
        <v/>
      </c>
      <c r="P506" s="17" t="str">
        <f t="shared" si="483"/>
        <v/>
      </c>
      <c r="Q506" s="17" t="str">
        <f t="shared" si="483"/>
        <v/>
      </c>
      <c r="R506" s="15"/>
      <c r="S506" s="15"/>
      <c r="T506" s="15"/>
      <c r="U506" s="15"/>
      <c r="V506" s="15"/>
      <c r="W506" s="15"/>
    </row>
    <row r="507">
      <c r="A507" s="14" t="s">
        <v>562</v>
      </c>
      <c r="B507" s="14">
        <v>0.0</v>
      </c>
      <c r="C507" s="14">
        <v>0.0</v>
      </c>
      <c r="D507" s="14">
        <v>0.0</v>
      </c>
      <c r="E507" s="14">
        <v>0.0</v>
      </c>
      <c r="F507" s="14">
        <v>31.582</v>
      </c>
      <c r="G507" s="14">
        <v>0.0</v>
      </c>
      <c r="H507" s="14">
        <v>6.148000000000001</v>
      </c>
      <c r="J507" s="15" t="str">
        <f t="shared" si="1"/>
        <v/>
      </c>
      <c r="K507" s="17" t="str">
        <f t="shared" ref="K507:Q507" si="484">IFERROR(IF(right(left($A507,7),2)=right(left($A508,7),2),"",sum(B484:B507)),"")</f>
        <v/>
      </c>
      <c r="L507" s="17" t="str">
        <f t="shared" si="484"/>
        <v/>
      </c>
      <c r="M507" s="17" t="str">
        <f t="shared" si="484"/>
        <v/>
      </c>
      <c r="N507" s="17" t="str">
        <f t="shared" si="484"/>
        <v/>
      </c>
      <c r="O507" s="17" t="str">
        <f t="shared" si="484"/>
        <v/>
      </c>
      <c r="P507" s="17" t="str">
        <f t="shared" si="484"/>
        <v/>
      </c>
      <c r="Q507" s="17" t="str">
        <f t="shared" si="484"/>
        <v/>
      </c>
      <c r="R507" s="15"/>
      <c r="S507" s="15"/>
      <c r="T507" s="15"/>
      <c r="U507" s="15"/>
      <c r="V507" s="15"/>
      <c r="W507" s="15"/>
    </row>
    <row r="508">
      <c r="A508" s="14" t="s">
        <v>563</v>
      </c>
      <c r="B508" s="14">
        <v>0.0</v>
      </c>
      <c r="C508" s="14">
        <v>0.0</v>
      </c>
      <c r="D508" s="14">
        <v>0.0</v>
      </c>
      <c r="E508" s="14">
        <v>0.0</v>
      </c>
      <c r="F508" s="14">
        <v>30.452</v>
      </c>
      <c r="G508" s="14">
        <v>0.0</v>
      </c>
      <c r="H508" s="14">
        <v>6.148000000000001</v>
      </c>
      <c r="J508" s="15" t="str">
        <f t="shared" si="1"/>
        <v/>
      </c>
      <c r="K508" s="17" t="str">
        <f t="shared" ref="K508:Q508" si="485">IFERROR(IF(right(left($A508,7),2)=right(left($A509,7),2),"",sum(B485:B508)),"")</f>
        <v/>
      </c>
      <c r="L508" s="17" t="str">
        <f t="shared" si="485"/>
        <v/>
      </c>
      <c r="M508" s="17" t="str">
        <f t="shared" si="485"/>
        <v/>
      </c>
      <c r="N508" s="17" t="str">
        <f t="shared" si="485"/>
        <v/>
      </c>
      <c r="O508" s="17" t="str">
        <f t="shared" si="485"/>
        <v/>
      </c>
      <c r="P508" s="17" t="str">
        <f t="shared" si="485"/>
        <v/>
      </c>
      <c r="Q508" s="17" t="str">
        <f t="shared" si="485"/>
        <v/>
      </c>
      <c r="R508" s="15"/>
      <c r="S508" s="15"/>
      <c r="T508" s="15"/>
      <c r="U508" s="15"/>
      <c r="V508" s="15"/>
      <c r="W508" s="15"/>
    </row>
    <row r="509">
      <c r="A509" s="14" t="s">
        <v>564</v>
      </c>
      <c r="B509" s="14">
        <v>0.0</v>
      </c>
      <c r="C509" s="14">
        <v>0.0</v>
      </c>
      <c r="D509" s="14">
        <v>0.0</v>
      </c>
      <c r="E509" s="14">
        <v>0.0</v>
      </c>
      <c r="F509" s="14">
        <v>29.628</v>
      </c>
      <c r="G509" s="14">
        <v>0.0</v>
      </c>
      <c r="H509" s="14">
        <v>6.562</v>
      </c>
      <c r="J509" s="15" t="str">
        <f t="shared" si="1"/>
        <v/>
      </c>
      <c r="K509" s="17" t="str">
        <f t="shared" ref="K509:Q509" si="486">IFERROR(IF(right(left($A509,7),2)=right(left($A510,7),2),"",sum(B486:B509)),"")</f>
        <v/>
      </c>
      <c r="L509" s="17" t="str">
        <f t="shared" si="486"/>
        <v/>
      </c>
      <c r="M509" s="17" t="str">
        <f t="shared" si="486"/>
        <v/>
      </c>
      <c r="N509" s="17" t="str">
        <f t="shared" si="486"/>
        <v/>
      </c>
      <c r="O509" s="17" t="str">
        <f t="shared" si="486"/>
        <v/>
      </c>
      <c r="P509" s="17" t="str">
        <f t="shared" si="486"/>
        <v/>
      </c>
      <c r="Q509" s="17" t="str">
        <f t="shared" si="486"/>
        <v/>
      </c>
      <c r="R509" s="15"/>
      <c r="S509" s="15"/>
      <c r="T509" s="15"/>
      <c r="U509" s="15"/>
      <c r="V509" s="15"/>
      <c r="W509" s="15"/>
    </row>
    <row r="510">
      <c r="A510" s="14" t="s">
        <v>565</v>
      </c>
      <c r="B510" s="14">
        <v>0.0</v>
      </c>
      <c r="C510" s="14">
        <v>0.0</v>
      </c>
      <c r="D510" s="14">
        <v>0.0</v>
      </c>
      <c r="E510" s="14">
        <v>0.0</v>
      </c>
      <c r="F510" s="14">
        <v>29.822</v>
      </c>
      <c r="G510" s="14">
        <v>0.0</v>
      </c>
      <c r="H510" s="14">
        <v>7.868</v>
      </c>
      <c r="J510" s="15" t="str">
        <f t="shared" si="1"/>
        <v/>
      </c>
      <c r="K510" s="17" t="str">
        <f t="shared" ref="K510:Q510" si="487">IFERROR(IF(right(left($A510,7),2)=right(left($A511,7),2),"",sum(B487:B510)),"")</f>
        <v/>
      </c>
      <c r="L510" s="17" t="str">
        <f t="shared" si="487"/>
        <v/>
      </c>
      <c r="M510" s="17" t="str">
        <f t="shared" si="487"/>
        <v/>
      </c>
      <c r="N510" s="17" t="str">
        <f t="shared" si="487"/>
        <v/>
      </c>
      <c r="O510" s="17" t="str">
        <f t="shared" si="487"/>
        <v/>
      </c>
      <c r="P510" s="17" t="str">
        <f t="shared" si="487"/>
        <v/>
      </c>
      <c r="Q510" s="17" t="str">
        <f t="shared" si="487"/>
        <v/>
      </c>
      <c r="R510" s="15"/>
      <c r="S510" s="15"/>
      <c r="T510" s="15"/>
      <c r="U510" s="15"/>
      <c r="V510" s="15"/>
      <c r="W510" s="15"/>
    </row>
    <row r="511">
      <c r="A511" s="14" t="s">
        <v>566</v>
      </c>
      <c r="B511" s="14">
        <v>0.0</v>
      </c>
      <c r="C511" s="14">
        <v>0.0</v>
      </c>
      <c r="D511" s="14">
        <v>0.0</v>
      </c>
      <c r="E511" s="14">
        <v>0.0</v>
      </c>
      <c r="F511" s="14">
        <v>34.765</v>
      </c>
      <c r="G511" s="14">
        <v>0.671</v>
      </c>
      <c r="H511" s="14">
        <v>7.454000000000001</v>
      </c>
      <c r="J511" s="15" t="str">
        <f t="shared" si="1"/>
        <v/>
      </c>
      <c r="K511" s="17" t="str">
        <f t="shared" ref="K511:Q511" si="488">IFERROR(IF(right(left($A511,7),2)=right(left($A512,7),2),"",sum(B488:B511)),"")</f>
        <v/>
      </c>
      <c r="L511" s="17" t="str">
        <f t="shared" si="488"/>
        <v/>
      </c>
      <c r="M511" s="17" t="str">
        <f t="shared" si="488"/>
        <v/>
      </c>
      <c r="N511" s="17" t="str">
        <f t="shared" si="488"/>
        <v/>
      </c>
      <c r="O511" s="17" t="str">
        <f t="shared" si="488"/>
        <v/>
      </c>
      <c r="P511" s="17" t="str">
        <f t="shared" si="488"/>
        <v/>
      </c>
      <c r="Q511" s="17" t="str">
        <f t="shared" si="488"/>
        <v/>
      </c>
      <c r="R511" s="15"/>
      <c r="S511" s="15"/>
      <c r="T511" s="15"/>
      <c r="U511" s="15"/>
      <c r="V511" s="15"/>
      <c r="W511" s="15"/>
    </row>
    <row r="512">
      <c r="A512" s="14" t="s">
        <v>567</v>
      </c>
      <c r="B512" s="14">
        <v>0.0</v>
      </c>
      <c r="C512" s="14">
        <v>0.0</v>
      </c>
      <c r="D512" s="14">
        <v>0.0</v>
      </c>
      <c r="E512" s="14">
        <v>0.0</v>
      </c>
      <c r="F512" s="14">
        <v>16.408</v>
      </c>
      <c r="G512" s="14">
        <v>29.837999999999997</v>
      </c>
      <c r="H512" s="14">
        <v>7.454000000000001</v>
      </c>
      <c r="J512" s="15" t="str">
        <f t="shared" si="1"/>
        <v/>
      </c>
      <c r="K512" s="17" t="str">
        <f t="shared" ref="K512:Q512" si="489">IFERROR(IF(right(left($A512,7),2)=right(left($A513,7),2),"",sum(B489:B512)),"")</f>
        <v/>
      </c>
      <c r="L512" s="17" t="str">
        <f t="shared" si="489"/>
        <v/>
      </c>
      <c r="M512" s="17" t="str">
        <f t="shared" si="489"/>
        <v/>
      </c>
      <c r="N512" s="17" t="str">
        <f t="shared" si="489"/>
        <v/>
      </c>
      <c r="O512" s="17" t="str">
        <f t="shared" si="489"/>
        <v/>
      </c>
      <c r="P512" s="17" t="str">
        <f t="shared" si="489"/>
        <v/>
      </c>
      <c r="Q512" s="17" t="str">
        <f t="shared" si="489"/>
        <v/>
      </c>
      <c r="R512" s="15"/>
      <c r="S512" s="15"/>
      <c r="T512" s="15"/>
      <c r="U512" s="15"/>
      <c r="V512" s="15"/>
      <c r="W512" s="15"/>
    </row>
    <row r="513">
      <c r="A513" s="14" t="s">
        <v>568</v>
      </c>
      <c r="B513" s="14">
        <v>0.0</v>
      </c>
      <c r="C513" s="14">
        <v>0.0</v>
      </c>
      <c r="D513" s="14">
        <v>0.0</v>
      </c>
      <c r="E513" s="14">
        <v>0.0</v>
      </c>
      <c r="F513" s="14">
        <v>17.401</v>
      </c>
      <c r="G513" s="14">
        <v>37.839000000000006</v>
      </c>
      <c r="H513" s="14">
        <v>7.9</v>
      </c>
      <c r="J513" s="15" t="str">
        <f t="shared" si="1"/>
        <v/>
      </c>
      <c r="K513" s="17" t="str">
        <f t="shared" ref="K513:Q513" si="490">IFERROR(IF(right(left($A513,7),2)=right(left($A514,7),2),"",sum(B490:B513)),"")</f>
        <v/>
      </c>
      <c r="L513" s="17" t="str">
        <f t="shared" si="490"/>
        <v/>
      </c>
      <c r="M513" s="17" t="str">
        <f t="shared" si="490"/>
        <v/>
      </c>
      <c r="N513" s="17" t="str">
        <f t="shared" si="490"/>
        <v/>
      </c>
      <c r="O513" s="17" t="str">
        <f t="shared" si="490"/>
        <v/>
      </c>
      <c r="P513" s="17" t="str">
        <f t="shared" si="490"/>
        <v/>
      </c>
      <c r="Q513" s="17" t="str">
        <f t="shared" si="490"/>
        <v/>
      </c>
      <c r="R513" s="15"/>
      <c r="S513" s="15"/>
      <c r="T513" s="15"/>
      <c r="U513" s="15"/>
      <c r="V513" s="15"/>
      <c r="W513" s="15"/>
    </row>
    <row r="514">
      <c r="A514" s="14" t="s">
        <v>569</v>
      </c>
      <c r="B514" s="14">
        <v>0.0</v>
      </c>
      <c r="C514" s="14">
        <v>0.0</v>
      </c>
      <c r="D514" s="14">
        <v>0.0</v>
      </c>
      <c r="E514" s="14">
        <v>0.0</v>
      </c>
      <c r="F514" s="14">
        <v>13.43</v>
      </c>
      <c r="G514" s="14">
        <v>43.776</v>
      </c>
      <c r="H514" s="14">
        <v>12.264000000000001</v>
      </c>
      <c r="J514" s="15" t="str">
        <f t="shared" si="1"/>
        <v/>
      </c>
      <c r="K514" s="17" t="str">
        <f t="shared" ref="K514:Q514" si="491">IFERROR(IF(right(left($A514,7),2)=right(left($A515,7),2),"",sum(B491:B514)),"")</f>
        <v/>
      </c>
      <c r="L514" s="17" t="str">
        <f t="shared" si="491"/>
        <v/>
      </c>
      <c r="M514" s="17" t="str">
        <f t="shared" si="491"/>
        <v/>
      </c>
      <c r="N514" s="17" t="str">
        <f t="shared" si="491"/>
        <v/>
      </c>
      <c r="O514" s="17" t="str">
        <f t="shared" si="491"/>
        <v/>
      </c>
      <c r="P514" s="17" t="str">
        <f t="shared" si="491"/>
        <v/>
      </c>
      <c r="Q514" s="17" t="str">
        <f t="shared" si="491"/>
        <v/>
      </c>
      <c r="R514" s="15"/>
      <c r="S514" s="15"/>
      <c r="T514" s="15"/>
      <c r="U514" s="15"/>
      <c r="V514" s="15"/>
      <c r="W514" s="15"/>
    </row>
    <row r="515">
      <c r="A515" s="14" t="s">
        <v>570</v>
      </c>
      <c r="B515" s="14">
        <v>0.0</v>
      </c>
      <c r="C515" s="14">
        <v>0.0</v>
      </c>
      <c r="D515" s="14">
        <v>0.0</v>
      </c>
      <c r="E515" s="14">
        <v>0.0</v>
      </c>
      <c r="F515" s="14">
        <v>10.244</v>
      </c>
      <c r="G515" s="14">
        <v>47.080000000000005</v>
      </c>
      <c r="H515" s="14">
        <v>14.016</v>
      </c>
      <c r="J515" s="15" t="str">
        <f t="shared" si="1"/>
        <v/>
      </c>
      <c r="K515" s="17" t="str">
        <f t="shared" ref="K515:Q515" si="492">IFERROR(IF(right(left($A515,7),2)=right(left($A516,7),2),"",sum(B492:B515)),"")</f>
        <v/>
      </c>
      <c r="L515" s="17" t="str">
        <f t="shared" si="492"/>
        <v/>
      </c>
      <c r="M515" s="17" t="str">
        <f t="shared" si="492"/>
        <v/>
      </c>
      <c r="N515" s="17" t="str">
        <f t="shared" si="492"/>
        <v/>
      </c>
      <c r="O515" s="17" t="str">
        <f t="shared" si="492"/>
        <v/>
      </c>
      <c r="P515" s="17" t="str">
        <f t="shared" si="492"/>
        <v/>
      </c>
      <c r="Q515" s="17" t="str">
        <f t="shared" si="492"/>
        <v/>
      </c>
      <c r="R515" s="15"/>
      <c r="S515" s="15"/>
      <c r="T515" s="15"/>
      <c r="U515" s="15"/>
      <c r="V515" s="15"/>
      <c r="W515" s="15"/>
    </row>
    <row r="516">
      <c r="A516" s="14" t="s">
        <v>571</v>
      </c>
      <c r="B516" s="14">
        <v>0.0</v>
      </c>
      <c r="C516" s="14">
        <v>0.0</v>
      </c>
      <c r="D516" s="14">
        <v>0.0</v>
      </c>
      <c r="E516" s="14">
        <v>0.0</v>
      </c>
      <c r="F516" s="14">
        <v>6.705</v>
      </c>
      <c r="G516" s="14">
        <v>49.093</v>
      </c>
      <c r="H516" s="14">
        <v>14.462000000000002</v>
      </c>
      <c r="J516" s="15" t="str">
        <f t="shared" si="1"/>
        <v/>
      </c>
      <c r="K516" s="17" t="str">
        <f t="shared" ref="K516:Q516" si="493">IFERROR(IF(right(left($A516,7),2)=right(left($A517,7),2),"",sum(B493:B516)),"")</f>
        <v/>
      </c>
      <c r="L516" s="17" t="str">
        <f t="shared" si="493"/>
        <v/>
      </c>
      <c r="M516" s="17" t="str">
        <f t="shared" si="493"/>
        <v/>
      </c>
      <c r="N516" s="17" t="str">
        <f t="shared" si="493"/>
        <v/>
      </c>
      <c r="O516" s="17" t="str">
        <f t="shared" si="493"/>
        <v/>
      </c>
      <c r="P516" s="17" t="str">
        <f t="shared" si="493"/>
        <v/>
      </c>
      <c r="Q516" s="17" t="str">
        <f t="shared" si="493"/>
        <v/>
      </c>
      <c r="R516" s="15"/>
      <c r="S516" s="15"/>
      <c r="T516" s="15"/>
      <c r="U516" s="15"/>
      <c r="V516" s="15"/>
      <c r="W516" s="15"/>
    </row>
    <row r="517">
      <c r="A517" s="14" t="s">
        <v>572</v>
      </c>
      <c r="B517" s="14">
        <v>0.0</v>
      </c>
      <c r="C517" s="14">
        <v>0.0</v>
      </c>
      <c r="D517" s="14">
        <v>0.0</v>
      </c>
      <c r="E517" s="14">
        <v>0.0</v>
      </c>
      <c r="F517" s="14">
        <v>2.639</v>
      </c>
      <c r="G517" s="14">
        <v>51.055</v>
      </c>
      <c r="H517" s="14">
        <v>14.876000000000001</v>
      </c>
      <c r="J517" s="15" t="str">
        <f t="shared" si="1"/>
        <v/>
      </c>
      <c r="K517" s="17" t="str">
        <f t="shared" ref="K517:Q517" si="494">IFERROR(IF(right(left($A517,7),2)=right(left($A518,7),2),"",sum(B494:B517)),"")</f>
        <v/>
      </c>
      <c r="L517" s="17" t="str">
        <f t="shared" si="494"/>
        <v/>
      </c>
      <c r="M517" s="17" t="str">
        <f t="shared" si="494"/>
        <v/>
      </c>
      <c r="N517" s="17" t="str">
        <f t="shared" si="494"/>
        <v/>
      </c>
      <c r="O517" s="17" t="str">
        <f t="shared" si="494"/>
        <v/>
      </c>
      <c r="P517" s="17" t="str">
        <f t="shared" si="494"/>
        <v/>
      </c>
      <c r="Q517" s="17" t="str">
        <f t="shared" si="494"/>
        <v/>
      </c>
      <c r="R517" s="15"/>
      <c r="S517" s="15"/>
      <c r="T517" s="15"/>
      <c r="U517" s="15"/>
      <c r="V517" s="15"/>
      <c r="W517" s="15"/>
    </row>
    <row r="518">
      <c r="A518" s="14" t="s">
        <v>573</v>
      </c>
      <c r="B518" s="14">
        <v>0.0</v>
      </c>
      <c r="C518" s="14">
        <v>0.0</v>
      </c>
      <c r="D518" s="14">
        <v>0.0</v>
      </c>
      <c r="E518" s="14">
        <v>0.0</v>
      </c>
      <c r="F518" s="14">
        <v>0.0</v>
      </c>
      <c r="G518" s="14">
        <v>48.204</v>
      </c>
      <c r="H518" s="14">
        <v>17.966</v>
      </c>
      <c r="J518" s="15" t="str">
        <f t="shared" si="1"/>
        <v/>
      </c>
      <c r="K518" s="17" t="str">
        <f t="shared" ref="K518:Q518" si="495">IFERROR(IF(right(left($A518,7),2)=right(left($A519,7),2),"",sum(B495:B518)),"")</f>
        <v/>
      </c>
      <c r="L518" s="17" t="str">
        <f t="shared" si="495"/>
        <v/>
      </c>
      <c r="M518" s="17" t="str">
        <f t="shared" si="495"/>
        <v/>
      </c>
      <c r="N518" s="17" t="str">
        <f t="shared" si="495"/>
        <v/>
      </c>
      <c r="O518" s="17" t="str">
        <f t="shared" si="495"/>
        <v/>
      </c>
      <c r="P518" s="17" t="str">
        <f t="shared" si="495"/>
        <v/>
      </c>
      <c r="Q518" s="17" t="str">
        <f t="shared" si="495"/>
        <v/>
      </c>
      <c r="R518" s="15"/>
      <c r="S518" s="15"/>
      <c r="T518" s="15"/>
      <c r="U518" s="15"/>
      <c r="V518" s="15"/>
      <c r="W518" s="15"/>
    </row>
    <row r="519">
      <c r="A519" s="14" t="s">
        <v>574</v>
      </c>
      <c r="B519" s="14">
        <v>0.0</v>
      </c>
      <c r="C519" s="14">
        <v>0.0</v>
      </c>
      <c r="D519" s="14">
        <v>0.0</v>
      </c>
      <c r="E519" s="14">
        <v>0.0</v>
      </c>
      <c r="F519" s="14">
        <v>0.0</v>
      </c>
      <c r="G519" s="14">
        <v>45.26</v>
      </c>
      <c r="H519" s="14">
        <v>17.38</v>
      </c>
      <c r="J519" s="15" t="str">
        <f t="shared" si="1"/>
        <v/>
      </c>
      <c r="K519" s="17" t="str">
        <f t="shared" ref="K519:Q519" si="496">IFERROR(IF(right(left($A519,7),2)=right(left($A520,7),2),"",sum(B496:B519)),"")</f>
        <v/>
      </c>
      <c r="L519" s="17" t="str">
        <f t="shared" si="496"/>
        <v/>
      </c>
      <c r="M519" s="17" t="str">
        <f t="shared" si="496"/>
        <v/>
      </c>
      <c r="N519" s="17" t="str">
        <f t="shared" si="496"/>
        <v/>
      </c>
      <c r="O519" s="17" t="str">
        <f t="shared" si="496"/>
        <v/>
      </c>
      <c r="P519" s="17" t="str">
        <f t="shared" si="496"/>
        <v/>
      </c>
      <c r="Q519" s="17" t="str">
        <f t="shared" si="496"/>
        <v/>
      </c>
      <c r="R519" s="15"/>
      <c r="S519" s="15"/>
      <c r="T519" s="15"/>
      <c r="U519" s="15"/>
      <c r="V519" s="15"/>
      <c r="W519" s="15"/>
    </row>
    <row r="520">
      <c r="A520" s="14" t="s">
        <v>575</v>
      </c>
      <c r="B520" s="14">
        <v>0.0</v>
      </c>
      <c r="C520" s="14">
        <v>0.0</v>
      </c>
      <c r="D520" s="14">
        <v>0.0</v>
      </c>
      <c r="E520" s="14">
        <v>0.0</v>
      </c>
      <c r="F520" s="14">
        <v>0.0</v>
      </c>
      <c r="G520" s="14">
        <v>38.22</v>
      </c>
      <c r="H520" s="14">
        <v>21.470000000000002</v>
      </c>
      <c r="J520" s="15" t="str">
        <f t="shared" si="1"/>
        <v/>
      </c>
      <c r="K520" s="17" t="str">
        <f t="shared" ref="K520:Q520" si="497">IFERROR(IF(right(left($A520,7),2)=right(left($A521,7),2),"",sum(B497:B520)),"")</f>
        <v/>
      </c>
      <c r="L520" s="17" t="str">
        <f t="shared" si="497"/>
        <v/>
      </c>
      <c r="M520" s="17" t="str">
        <f t="shared" si="497"/>
        <v/>
      </c>
      <c r="N520" s="17" t="str">
        <f t="shared" si="497"/>
        <v/>
      </c>
      <c r="O520" s="17" t="str">
        <f t="shared" si="497"/>
        <v/>
      </c>
      <c r="P520" s="17" t="str">
        <f t="shared" si="497"/>
        <v/>
      </c>
      <c r="Q520" s="17" t="str">
        <f t="shared" si="497"/>
        <v/>
      </c>
      <c r="R520" s="15"/>
      <c r="S520" s="15"/>
      <c r="T520" s="15"/>
      <c r="U520" s="15"/>
      <c r="V520" s="15"/>
      <c r="W520" s="15"/>
    </row>
    <row r="521">
      <c r="A521" s="14" t="s">
        <v>576</v>
      </c>
      <c r="B521" s="14">
        <v>0.0</v>
      </c>
      <c r="C521" s="14">
        <v>0.0</v>
      </c>
      <c r="D521" s="14">
        <v>0.0</v>
      </c>
      <c r="E521" s="14">
        <v>0.0</v>
      </c>
      <c r="F521" s="14">
        <v>0.0</v>
      </c>
      <c r="G521" s="14">
        <v>40.92</v>
      </c>
      <c r="H521" s="14">
        <v>18.59</v>
      </c>
      <c r="J521" s="15" t="str">
        <f t="shared" si="1"/>
        <v/>
      </c>
      <c r="K521" s="17" t="str">
        <f t="shared" ref="K521:Q521" si="498">IFERROR(IF(right(left($A521,7),2)=right(left($A522,7),2),"",sum(B498:B521)),"")</f>
        <v/>
      </c>
      <c r="L521" s="17" t="str">
        <f t="shared" si="498"/>
        <v/>
      </c>
      <c r="M521" s="17" t="str">
        <f t="shared" si="498"/>
        <v/>
      </c>
      <c r="N521" s="17" t="str">
        <f t="shared" si="498"/>
        <v/>
      </c>
      <c r="O521" s="17" t="str">
        <f t="shared" si="498"/>
        <v/>
      </c>
      <c r="P521" s="17" t="str">
        <f t="shared" si="498"/>
        <v/>
      </c>
      <c r="Q521" s="17" t="str">
        <f t="shared" si="498"/>
        <v/>
      </c>
      <c r="R521" s="15"/>
      <c r="S521" s="15"/>
      <c r="T521" s="15"/>
      <c r="U521" s="15"/>
      <c r="V521" s="15"/>
      <c r="W521" s="15"/>
    </row>
    <row r="522">
      <c r="A522" s="14" t="s">
        <v>577</v>
      </c>
      <c r="B522" s="14">
        <v>0.0</v>
      </c>
      <c r="C522" s="14">
        <v>0.0</v>
      </c>
      <c r="D522" s="14">
        <v>0.0</v>
      </c>
      <c r="E522" s="14">
        <v>0.0</v>
      </c>
      <c r="F522" s="14">
        <v>3.202</v>
      </c>
      <c r="G522" s="14">
        <v>38.51</v>
      </c>
      <c r="H522" s="14">
        <v>19.718</v>
      </c>
      <c r="J522" s="15" t="str">
        <f t="shared" si="1"/>
        <v/>
      </c>
      <c r="K522" s="17" t="str">
        <f t="shared" ref="K522:Q522" si="499">IFERROR(IF(right(left($A522,7),2)=right(left($A523,7),2),"",sum(B499:B522)),"")</f>
        <v/>
      </c>
      <c r="L522" s="17" t="str">
        <f t="shared" si="499"/>
        <v/>
      </c>
      <c r="M522" s="17" t="str">
        <f t="shared" si="499"/>
        <v/>
      </c>
      <c r="N522" s="17" t="str">
        <f t="shared" si="499"/>
        <v/>
      </c>
      <c r="O522" s="17" t="str">
        <f t="shared" si="499"/>
        <v/>
      </c>
      <c r="P522" s="17" t="str">
        <f t="shared" si="499"/>
        <v/>
      </c>
      <c r="Q522" s="17" t="str">
        <f t="shared" si="499"/>
        <v/>
      </c>
      <c r="R522" s="15"/>
      <c r="S522" s="15"/>
      <c r="T522" s="15"/>
      <c r="U522" s="15"/>
      <c r="V522" s="15"/>
      <c r="W522" s="15"/>
    </row>
    <row r="523">
      <c r="A523" s="14" t="s">
        <v>578</v>
      </c>
      <c r="B523" s="14">
        <v>0.0</v>
      </c>
      <c r="C523" s="14">
        <v>0.0</v>
      </c>
      <c r="D523" s="14">
        <v>0.0</v>
      </c>
      <c r="E523" s="14">
        <v>0.0</v>
      </c>
      <c r="F523" s="14">
        <v>10.795</v>
      </c>
      <c r="G523" s="14">
        <v>31.851000000000003</v>
      </c>
      <c r="H523" s="14">
        <v>21.024</v>
      </c>
      <c r="J523" s="15" t="str">
        <f t="shared" si="1"/>
        <v/>
      </c>
      <c r="K523" s="17" t="str">
        <f t="shared" ref="K523:Q523" si="500">IFERROR(IF(right(left($A523,7),2)=right(left($A524,7),2),"",sum(B500:B523)),"")</f>
        <v/>
      </c>
      <c r="L523" s="17" t="str">
        <f t="shared" si="500"/>
        <v/>
      </c>
      <c r="M523" s="17" t="str">
        <f t="shared" si="500"/>
        <v/>
      </c>
      <c r="N523" s="17" t="str">
        <f t="shared" si="500"/>
        <v/>
      </c>
      <c r="O523" s="17" t="str">
        <f t="shared" si="500"/>
        <v/>
      </c>
      <c r="P523" s="17" t="str">
        <f t="shared" si="500"/>
        <v/>
      </c>
      <c r="Q523" s="17" t="str">
        <f t="shared" si="500"/>
        <v/>
      </c>
      <c r="R523" s="15"/>
      <c r="S523" s="15"/>
      <c r="T523" s="15"/>
      <c r="U523" s="15"/>
      <c r="V523" s="15"/>
      <c r="W523" s="15"/>
    </row>
    <row r="524">
      <c r="A524" s="14" t="s">
        <v>579</v>
      </c>
      <c r="B524" s="14">
        <v>0.0</v>
      </c>
      <c r="C524" s="14">
        <v>0.0</v>
      </c>
      <c r="D524" s="14">
        <v>0.0</v>
      </c>
      <c r="E524" s="14">
        <v>0.0</v>
      </c>
      <c r="F524" s="14">
        <v>27.298</v>
      </c>
      <c r="G524" s="14">
        <v>18.584</v>
      </c>
      <c r="H524" s="14">
        <v>19.718</v>
      </c>
      <c r="J524" s="15" t="str">
        <f t="shared" si="1"/>
        <v/>
      </c>
      <c r="K524" s="17" t="str">
        <f t="shared" ref="K524:Q524" si="501">IFERROR(IF(right(left($A524,7),2)=right(left($A525,7),2),"",sum(B501:B524)),"")</f>
        <v/>
      </c>
      <c r="L524" s="17" t="str">
        <f t="shared" si="501"/>
        <v/>
      </c>
      <c r="M524" s="17" t="str">
        <f t="shared" si="501"/>
        <v/>
      </c>
      <c r="N524" s="17" t="str">
        <f t="shared" si="501"/>
        <v/>
      </c>
      <c r="O524" s="17" t="str">
        <f t="shared" si="501"/>
        <v/>
      </c>
      <c r="P524" s="17" t="str">
        <f t="shared" si="501"/>
        <v/>
      </c>
      <c r="Q524" s="17" t="str">
        <f t="shared" si="501"/>
        <v/>
      </c>
      <c r="R524" s="15"/>
      <c r="S524" s="15"/>
      <c r="T524" s="15"/>
      <c r="U524" s="15"/>
      <c r="V524" s="15"/>
      <c r="W524" s="15"/>
    </row>
    <row r="525">
      <c r="A525" s="14" t="s">
        <v>580</v>
      </c>
      <c r="B525" s="14">
        <v>0.0</v>
      </c>
      <c r="C525" s="14">
        <v>0.0</v>
      </c>
      <c r="D525" s="14">
        <v>19.468</v>
      </c>
      <c r="E525" s="14">
        <v>0.0</v>
      </c>
      <c r="F525" s="14">
        <v>35.0</v>
      </c>
      <c r="G525" s="14">
        <v>0.0</v>
      </c>
      <c r="H525" s="14">
        <v>11.372</v>
      </c>
      <c r="J525" s="15" t="str">
        <f t="shared" si="1"/>
        <v/>
      </c>
      <c r="K525" s="17" t="str">
        <f t="shared" ref="K525:Q525" si="502">IFERROR(IF(right(left($A525,7),2)=right(left($A526,7),2),"",sum(B502:B525)),"")</f>
        <v/>
      </c>
      <c r="L525" s="17" t="str">
        <f t="shared" si="502"/>
        <v/>
      </c>
      <c r="M525" s="17" t="str">
        <f t="shared" si="502"/>
        <v/>
      </c>
      <c r="N525" s="17" t="str">
        <f t="shared" si="502"/>
        <v/>
      </c>
      <c r="O525" s="17" t="str">
        <f t="shared" si="502"/>
        <v/>
      </c>
      <c r="P525" s="17" t="str">
        <f t="shared" si="502"/>
        <v/>
      </c>
      <c r="Q525" s="17" t="str">
        <f t="shared" si="502"/>
        <v/>
      </c>
      <c r="R525" s="15"/>
      <c r="S525" s="15"/>
      <c r="T525" s="15"/>
      <c r="U525" s="15"/>
      <c r="V525" s="15"/>
      <c r="W525" s="15"/>
    </row>
    <row r="526">
      <c r="A526" s="14" t="s">
        <v>581</v>
      </c>
      <c r="B526" s="14">
        <v>0.0</v>
      </c>
      <c r="C526" s="14">
        <v>0.0</v>
      </c>
      <c r="D526" s="14">
        <v>26.054</v>
      </c>
      <c r="E526" s="14">
        <v>0.0</v>
      </c>
      <c r="F526" s="14">
        <v>35.0</v>
      </c>
      <c r="G526" s="14">
        <v>0.0</v>
      </c>
      <c r="H526" s="14">
        <v>5.256</v>
      </c>
      <c r="J526" s="15" t="str">
        <f t="shared" si="1"/>
        <v/>
      </c>
      <c r="K526" s="17" t="str">
        <f t="shared" ref="K526:Q526" si="503">IFERROR(IF(right(left($A526,7),2)=right(left($A527,7),2),"",sum(B503:B526)),"")</f>
        <v/>
      </c>
      <c r="L526" s="17" t="str">
        <f t="shared" si="503"/>
        <v/>
      </c>
      <c r="M526" s="17" t="str">
        <f t="shared" si="503"/>
        <v/>
      </c>
      <c r="N526" s="17" t="str">
        <f t="shared" si="503"/>
        <v/>
      </c>
      <c r="O526" s="17" t="str">
        <f t="shared" si="503"/>
        <v/>
      </c>
      <c r="P526" s="17" t="str">
        <f t="shared" si="503"/>
        <v/>
      </c>
      <c r="Q526" s="17" t="str">
        <f t="shared" si="503"/>
        <v/>
      </c>
      <c r="R526" s="15"/>
      <c r="S526" s="15"/>
      <c r="T526" s="15"/>
      <c r="U526" s="15"/>
      <c r="V526" s="15"/>
      <c r="W526" s="15"/>
    </row>
    <row r="527">
      <c r="A527" s="14" t="s">
        <v>582</v>
      </c>
      <c r="B527" s="14">
        <v>0.0</v>
      </c>
      <c r="C527" s="14">
        <v>0.0</v>
      </c>
      <c r="D527" s="14">
        <v>19.8</v>
      </c>
      <c r="E527" s="14">
        <v>0.0</v>
      </c>
      <c r="F527" s="14">
        <v>35.0</v>
      </c>
      <c r="G527" s="14">
        <v>0.0</v>
      </c>
      <c r="H527" s="14">
        <v>4.8100000000000005</v>
      </c>
      <c r="J527" s="15" t="str">
        <f t="shared" si="1"/>
        <v/>
      </c>
      <c r="K527" s="17" t="str">
        <f t="shared" ref="K527:Q527" si="504">IFERROR(IF(right(left($A527,7),2)=right(left($A528,7),2),"",sum(B504:B527)),"")</f>
        <v/>
      </c>
      <c r="L527" s="17" t="str">
        <f t="shared" si="504"/>
        <v/>
      </c>
      <c r="M527" s="17" t="str">
        <f t="shared" si="504"/>
        <v/>
      </c>
      <c r="N527" s="17" t="str">
        <f t="shared" si="504"/>
        <v/>
      </c>
      <c r="O527" s="17" t="str">
        <f t="shared" si="504"/>
        <v/>
      </c>
      <c r="P527" s="17" t="str">
        <f t="shared" si="504"/>
        <v/>
      </c>
      <c r="Q527" s="17" t="str">
        <f t="shared" si="504"/>
        <v/>
      </c>
      <c r="R527" s="15"/>
      <c r="S527" s="15"/>
      <c r="T527" s="15"/>
      <c r="U527" s="15"/>
      <c r="V527" s="15"/>
      <c r="W527" s="15"/>
    </row>
    <row r="528">
      <c r="A528" s="14" t="s">
        <v>583</v>
      </c>
      <c r="B528" s="14">
        <v>0.0</v>
      </c>
      <c r="C528" s="14">
        <v>0.0</v>
      </c>
      <c r="D528" s="14">
        <v>11.044</v>
      </c>
      <c r="E528" s="14">
        <v>0.0</v>
      </c>
      <c r="F528" s="14">
        <v>35.0</v>
      </c>
      <c r="G528" s="14">
        <v>0.0</v>
      </c>
      <c r="H528" s="14">
        <v>5.256</v>
      </c>
      <c r="J528" s="15" t="str">
        <f t="shared" si="1"/>
        <v/>
      </c>
      <c r="K528" s="17" t="str">
        <f t="shared" ref="K528:Q528" si="505">IFERROR(IF(right(left($A528,7),2)=right(left($A529,7),2),"",sum(B505:B528)),"")</f>
        <v/>
      </c>
      <c r="L528" s="17" t="str">
        <f t="shared" si="505"/>
        <v/>
      </c>
      <c r="M528" s="17" t="str">
        <f t="shared" si="505"/>
        <v/>
      </c>
      <c r="N528" s="17" t="str">
        <f t="shared" si="505"/>
        <v/>
      </c>
      <c r="O528" s="17" t="str">
        <f t="shared" si="505"/>
        <v/>
      </c>
      <c r="P528" s="17" t="str">
        <f t="shared" si="505"/>
        <v/>
      </c>
      <c r="Q528" s="17" t="str">
        <f t="shared" si="505"/>
        <v/>
      </c>
      <c r="R528" s="15"/>
      <c r="S528" s="15"/>
      <c r="T528" s="15"/>
      <c r="U528" s="15"/>
      <c r="V528" s="15"/>
      <c r="W528" s="15"/>
    </row>
    <row r="529">
      <c r="A529" s="14" t="s">
        <v>584</v>
      </c>
      <c r="B529" s="14">
        <v>0.0</v>
      </c>
      <c r="C529" s="14">
        <v>0.0</v>
      </c>
      <c r="D529" s="14">
        <v>5.3</v>
      </c>
      <c r="E529" s="14">
        <v>0.0</v>
      </c>
      <c r="F529" s="14">
        <v>35.0</v>
      </c>
      <c r="G529" s="14">
        <v>0.0</v>
      </c>
      <c r="H529" s="14">
        <v>4.8100000000000005</v>
      </c>
      <c r="J529" s="15" t="str">
        <f t="shared" si="1"/>
        <v>2021W22</v>
      </c>
      <c r="K529" s="17">
        <f t="shared" ref="K529:Q529" si="506">IFERROR(IF(right(left($A529,7),2)=right(left($A530,7),2),"",sum(B506:B529)),"")</f>
        <v>0</v>
      </c>
      <c r="L529" s="17">
        <f t="shared" si="506"/>
        <v>0</v>
      </c>
      <c r="M529" s="17">
        <f t="shared" si="506"/>
        <v>81.666</v>
      </c>
      <c r="N529" s="17">
        <f t="shared" si="506"/>
        <v>0</v>
      </c>
      <c r="O529" s="17">
        <f t="shared" si="506"/>
        <v>472.909</v>
      </c>
      <c r="P529" s="17">
        <f t="shared" si="506"/>
        <v>520.901</v>
      </c>
      <c r="Q529" s="17">
        <f t="shared" si="506"/>
        <v>279.084</v>
      </c>
      <c r="R529" s="18">
        <f>sum(K529:Q529)</f>
        <v>1354.56</v>
      </c>
      <c r="S529" s="15"/>
      <c r="T529" s="15"/>
      <c r="U529" s="15"/>
      <c r="V529" s="15"/>
      <c r="W529" s="15"/>
    </row>
    <row r="530">
      <c r="A530" s="14" t="s">
        <v>585</v>
      </c>
      <c r="B530" s="14">
        <v>0.0</v>
      </c>
      <c r="C530" s="14">
        <v>0.0</v>
      </c>
      <c r="D530" s="14">
        <v>0.0</v>
      </c>
      <c r="E530" s="14">
        <v>0.0</v>
      </c>
      <c r="F530" s="14">
        <v>33.502</v>
      </c>
      <c r="G530" s="14">
        <v>0.0</v>
      </c>
      <c r="H530" s="14">
        <v>10.098</v>
      </c>
      <c r="J530" s="15" t="str">
        <f t="shared" si="1"/>
        <v/>
      </c>
      <c r="K530" s="17" t="str">
        <f t="shared" ref="K530:Q530" si="507">IFERROR(IF(right(left($A530,7),2)=right(left($A531,7),2),"",sum(B507:B530)),"")</f>
        <v/>
      </c>
      <c r="L530" s="17" t="str">
        <f t="shared" si="507"/>
        <v/>
      </c>
      <c r="M530" s="17" t="str">
        <f t="shared" si="507"/>
        <v/>
      </c>
      <c r="N530" s="17" t="str">
        <f t="shared" si="507"/>
        <v/>
      </c>
      <c r="O530" s="17" t="str">
        <f t="shared" si="507"/>
        <v/>
      </c>
      <c r="P530" s="17" t="str">
        <f t="shared" si="507"/>
        <v/>
      </c>
      <c r="Q530" s="17" t="str">
        <f t="shared" si="507"/>
        <v/>
      </c>
      <c r="R530" s="15"/>
      <c r="S530" s="15"/>
      <c r="T530" s="15"/>
      <c r="U530" s="15"/>
      <c r="V530" s="15"/>
      <c r="W530" s="15"/>
    </row>
    <row r="531">
      <c r="A531" s="14" t="s">
        <v>586</v>
      </c>
      <c r="B531" s="14">
        <v>0.0</v>
      </c>
      <c r="C531" s="14">
        <v>0.0</v>
      </c>
      <c r="D531" s="14">
        <v>0.0</v>
      </c>
      <c r="E531" s="14">
        <v>0.0</v>
      </c>
      <c r="F531" s="14">
        <v>25.446</v>
      </c>
      <c r="G531" s="14">
        <v>0.0</v>
      </c>
      <c r="H531" s="14">
        <v>15.354000000000001</v>
      </c>
      <c r="J531" s="15" t="str">
        <f t="shared" si="1"/>
        <v/>
      </c>
      <c r="K531" s="17" t="str">
        <f t="shared" ref="K531:Q531" si="508">IFERROR(IF(right(left($A531,7),2)=right(left($A532,7),2),"",sum(B508:B531)),"")</f>
        <v/>
      </c>
      <c r="L531" s="17" t="str">
        <f t="shared" si="508"/>
        <v/>
      </c>
      <c r="M531" s="17" t="str">
        <f t="shared" si="508"/>
        <v/>
      </c>
      <c r="N531" s="17" t="str">
        <f t="shared" si="508"/>
        <v/>
      </c>
      <c r="O531" s="17" t="str">
        <f t="shared" si="508"/>
        <v/>
      </c>
      <c r="P531" s="17" t="str">
        <f t="shared" si="508"/>
        <v/>
      </c>
      <c r="Q531" s="17" t="str">
        <f t="shared" si="508"/>
        <v/>
      </c>
      <c r="R531" s="15"/>
      <c r="S531" s="15"/>
      <c r="T531" s="15"/>
      <c r="U531" s="15"/>
      <c r="V531" s="15"/>
      <c r="W531" s="15"/>
    </row>
    <row r="532">
      <c r="A532" s="14" t="s">
        <v>587</v>
      </c>
      <c r="B532" s="14">
        <v>0.0</v>
      </c>
      <c r="C532" s="14">
        <v>0.0</v>
      </c>
      <c r="D532" s="14">
        <v>0.0</v>
      </c>
      <c r="E532" s="14">
        <v>0.0</v>
      </c>
      <c r="F532" s="14">
        <v>23.326</v>
      </c>
      <c r="G532" s="14">
        <v>0.0</v>
      </c>
      <c r="H532" s="14">
        <v>16.214</v>
      </c>
      <c r="J532" s="15" t="str">
        <f t="shared" si="1"/>
        <v/>
      </c>
      <c r="K532" s="17" t="str">
        <f t="shared" ref="K532:Q532" si="509">IFERROR(IF(right(left($A532,7),2)=right(left($A533,7),2),"",sum(B509:B532)),"")</f>
        <v/>
      </c>
      <c r="L532" s="17" t="str">
        <f t="shared" si="509"/>
        <v/>
      </c>
      <c r="M532" s="17" t="str">
        <f t="shared" si="509"/>
        <v/>
      </c>
      <c r="N532" s="17" t="str">
        <f t="shared" si="509"/>
        <v/>
      </c>
      <c r="O532" s="17" t="str">
        <f t="shared" si="509"/>
        <v/>
      </c>
      <c r="P532" s="17" t="str">
        <f t="shared" si="509"/>
        <v/>
      </c>
      <c r="Q532" s="17" t="str">
        <f t="shared" si="509"/>
        <v/>
      </c>
      <c r="R532" s="15"/>
      <c r="S532" s="15"/>
      <c r="T532" s="15"/>
      <c r="U532" s="15"/>
      <c r="V532" s="15"/>
      <c r="W532" s="15"/>
    </row>
    <row r="533">
      <c r="A533" s="14" t="s">
        <v>588</v>
      </c>
      <c r="B533" s="14">
        <v>0.0</v>
      </c>
      <c r="C533" s="14">
        <v>0.0</v>
      </c>
      <c r="D533" s="14">
        <v>0.0</v>
      </c>
      <c r="E533" s="14">
        <v>0.0</v>
      </c>
      <c r="F533" s="14">
        <v>23.342</v>
      </c>
      <c r="G533" s="14">
        <v>0.0</v>
      </c>
      <c r="H533" s="14">
        <v>15.768</v>
      </c>
      <c r="J533" s="15" t="str">
        <f t="shared" si="1"/>
        <v/>
      </c>
      <c r="K533" s="17" t="str">
        <f t="shared" ref="K533:Q533" si="510">IFERROR(IF(right(left($A533,7),2)=right(left($A534,7),2),"",sum(B510:B533)),"")</f>
        <v/>
      </c>
      <c r="L533" s="17" t="str">
        <f t="shared" si="510"/>
        <v/>
      </c>
      <c r="M533" s="17" t="str">
        <f t="shared" si="510"/>
        <v/>
      </c>
      <c r="N533" s="17" t="str">
        <f t="shared" si="510"/>
        <v/>
      </c>
      <c r="O533" s="17" t="str">
        <f t="shared" si="510"/>
        <v/>
      </c>
      <c r="P533" s="17" t="str">
        <f t="shared" si="510"/>
        <v/>
      </c>
      <c r="Q533" s="17" t="str">
        <f t="shared" si="510"/>
        <v/>
      </c>
      <c r="R533" s="15"/>
      <c r="S533" s="15"/>
      <c r="T533" s="15"/>
      <c r="U533" s="15"/>
      <c r="V533" s="15"/>
      <c r="W533" s="15"/>
    </row>
    <row r="534">
      <c r="A534" s="14" t="s">
        <v>589</v>
      </c>
      <c r="B534" s="14">
        <v>0.0</v>
      </c>
      <c r="C534" s="14">
        <v>0.0</v>
      </c>
      <c r="D534" s="14">
        <v>0.0</v>
      </c>
      <c r="E534" s="14">
        <v>0.0</v>
      </c>
      <c r="F534" s="14">
        <v>24.902</v>
      </c>
      <c r="G534" s="14">
        <v>0.0</v>
      </c>
      <c r="H534" s="14">
        <v>15.768</v>
      </c>
      <c r="J534" s="15" t="str">
        <f t="shared" si="1"/>
        <v/>
      </c>
      <c r="K534" s="17" t="str">
        <f t="shared" ref="K534:Q534" si="511">IFERROR(IF(right(left($A534,7),2)=right(left($A535,7),2),"",sum(B511:B534)),"")</f>
        <v/>
      </c>
      <c r="L534" s="17" t="str">
        <f t="shared" si="511"/>
        <v/>
      </c>
      <c r="M534" s="17" t="str">
        <f t="shared" si="511"/>
        <v/>
      </c>
      <c r="N534" s="17" t="str">
        <f t="shared" si="511"/>
        <v/>
      </c>
      <c r="O534" s="17" t="str">
        <f t="shared" si="511"/>
        <v/>
      </c>
      <c r="P534" s="17" t="str">
        <f t="shared" si="511"/>
        <v/>
      </c>
      <c r="Q534" s="17" t="str">
        <f t="shared" si="511"/>
        <v/>
      </c>
      <c r="R534" s="15"/>
      <c r="S534" s="15"/>
      <c r="T534" s="15"/>
      <c r="U534" s="15"/>
      <c r="V534" s="15"/>
      <c r="W534" s="15"/>
    </row>
    <row r="535">
      <c r="A535" s="14" t="s">
        <v>590</v>
      </c>
      <c r="B535" s="14">
        <v>0.0</v>
      </c>
      <c r="C535" s="14">
        <v>0.0</v>
      </c>
      <c r="D535" s="14">
        <v>0.0</v>
      </c>
      <c r="E535" s="14">
        <v>0.0</v>
      </c>
      <c r="F535" s="14">
        <v>31.429</v>
      </c>
      <c r="G535" s="14">
        <v>0.671</v>
      </c>
      <c r="H535" s="14">
        <v>13.57</v>
      </c>
      <c r="J535" s="15" t="str">
        <f t="shared" si="1"/>
        <v/>
      </c>
      <c r="K535" s="17" t="str">
        <f t="shared" ref="K535:Q535" si="512">IFERROR(IF(right(left($A535,7),2)=right(left($A536,7),2),"",sum(B512:B535)),"")</f>
        <v/>
      </c>
      <c r="L535" s="17" t="str">
        <f t="shared" si="512"/>
        <v/>
      </c>
      <c r="M535" s="17" t="str">
        <f t="shared" si="512"/>
        <v/>
      </c>
      <c r="N535" s="17" t="str">
        <f t="shared" si="512"/>
        <v/>
      </c>
      <c r="O535" s="17" t="str">
        <f t="shared" si="512"/>
        <v/>
      </c>
      <c r="P535" s="17" t="str">
        <f t="shared" si="512"/>
        <v/>
      </c>
      <c r="Q535" s="17" t="str">
        <f t="shared" si="512"/>
        <v/>
      </c>
      <c r="R535" s="15"/>
      <c r="S535" s="15"/>
      <c r="T535" s="15"/>
      <c r="U535" s="15"/>
      <c r="V535" s="15"/>
      <c r="W535" s="15"/>
    </row>
    <row r="536">
      <c r="A536" s="14" t="s">
        <v>591</v>
      </c>
      <c r="B536" s="14">
        <v>0.0</v>
      </c>
      <c r="C536" s="14">
        <v>0.0</v>
      </c>
      <c r="D536" s="14">
        <v>0.0</v>
      </c>
      <c r="E536" s="14">
        <v>0.0</v>
      </c>
      <c r="F536" s="14">
        <v>14.543</v>
      </c>
      <c r="G536" s="14">
        <v>30.509</v>
      </c>
      <c r="H536" s="14">
        <v>10.958</v>
      </c>
      <c r="J536" s="15" t="str">
        <f t="shared" si="1"/>
        <v/>
      </c>
      <c r="K536" s="17" t="str">
        <f t="shared" ref="K536:Q536" si="513">IFERROR(IF(right(left($A536,7),2)=right(left($A537,7),2),"",sum(B513:B536)),"")</f>
        <v/>
      </c>
      <c r="L536" s="17" t="str">
        <f t="shared" si="513"/>
        <v/>
      </c>
      <c r="M536" s="17" t="str">
        <f t="shared" si="513"/>
        <v/>
      </c>
      <c r="N536" s="17" t="str">
        <f t="shared" si="513"/>
        <v/>
      </c>
      <c r="O536" s="17" t="str">
        <f t="shared" si="513"/>
        <v/>
      </c>
      <c r="P536" s="17" t="str">
        <f t="shared" si="513"/>
        <v/>
      </c>
      <c r="Q536" s="17" t="str">
        <f t="shared" si="513"/>
        <v/>
      </c>
      <c r="R536" s="15"/>
      <c r="S536" s="15"/>
      <c r="T536" s="15"/>
      <c r="U536" s="15"/>
      <c r="V536" s="15"/>
      <c r="W536" s="15"/>
    </row>
    <row r="537">
      <c r="A537" s="14" t="s">
        <v>592</v>
      </c>
      <c r="B537" s="14">
        <v>0.0</v>
      </c>
      <c r="C537" s="14">
        <v>0.0</v>
      </c>
      <c r="D537" s="14">
        <v>0.0</v>
      </c>
      <c r="E537" s="14">
        <v>0.0</v>
      </c>
      <c r="F537" s="14">
        <v>12.714</v>
      </c>
      <c r="G537" s="14">
        <v>39.129999999999995</v>
      </c>
      <c r="H537" s="14">
        <v>14.016</v>
      </c>
      <c r="J537" s="15" t="str">
        <f t="shared" si="1"/>
        <v/>
      </c>
      <c r="K537" s="17" t="str">
        <f t="shared" ref="K537:Q537" si="514">IFERROR(IF(right(left($A537,7),2)=right(left($A538,7),2),"",sum(B514:B537)),"")</f>
        <v/>
      </c>
      <c r="L537" s="17" t="str">
        <f t="shared" si="514"/>
        <v/>
      </c>
      <c r="M537" s="17" t="str">
        <f t="shared" si="514"/>
        <v/>
      </c>
      <c r="N537" s="17" t="str">
        <f t="shared" si="514"/>
        <v/>
      </c>
      <c r="O537" s="17" t="str">
        <f t="shared" si="514"/>
        <v/>
      </c>
      <c r="P537" s="17" t="str">
        <f t="shared" si="514"/>
        <v/>
      </c>
      <c r="Q537" s="17" t="str">
        <f t="shared" si="514"/>
        <v/>
      </c>
      <c r="R537" s="15"/>
      <c r="S537" s="15"/>
      <c r="T537" s="15"/>
      <c r="U537" s="15"/>
      <c r="V537" s="15"/>
      <c r="W537" s="15"/>
    </row>
    <row r="538">
      <c r="A538" s="14" t="s">
        <v>593</v>
      </c>
      <c r="B538" s="14">
        <v>0.0</v>
      </c>
      <c r="C538" s="14">
        <v>0.0</v>
      </c>
      <c r="D538" s="14">
        <v>0.0</v>
      </c>
      <c r="E538" s="14">
        <v>0.0</v>
      </c>
      <c r="F538" s="14">
        <v>8.454</v>
      </c>
      <c r="G538" s="14">
        <v>47.080000000000005</v>
      </c>
      <c r="H538" s="14">
        <v>17.106</v>
      </c>
      <c r="J538" s="15" t="str">
        <f t="shared" si="1"/>
        <v/>
      </c>
      <c r="K538" s="17" t="str">
        <f t="shared" ref="K538:Q538" si="515">IFERROR(IF(right(left($A538,7),2)=right(left($A539,7),2),"",sum(B515:B538)),"")</f>
        <v/>
      </c>
      <c r="L538" s="17" t="str">
        <f t="shared" si="515"/>
        <v/>
      </c>
      <c r="M538" s="17" t="str">
        <f t="shared" si="515"/>
        <v/>
      </c>
      <c r="N538" s="17" t="str">
        <f t="shared" si="515"/>
        <v/>
      </c>
      <c r="O538" s="17" t="str">
        <f t="shared" si="515"/>
        <v/>
      </c>
      <c r="P538" s="17" t="str">
        <f t="shared" si="515"/>
        <v/>
      </c>
      <c r="Q538" s="17" t="str">
        <f t="shared" si="515"/>
        <v/>
      </c>
      <c r="R538" s="15"/>
      <c r="S538" s="15"/>
      <c r="T538" s="15"/>
      <c r="U538" s="15"/>
      <c r="V538" s="15"/>
      <c r="W538" s="15"/>
    </row>
    <row r="539">
      <c r="A539" s="14" t="s">
        <v>594</v>
      </c>
      <c r="B539" s="14">
        <v>0.0</v>
      </c>
      <c r="C539" s="14">
        <v>0.0</v>
      </c>
      <c r="D539" s="14">
        <v>0.0</v>
      </c>
      <c r="E539" s="14">
        <v>0.0</v>
      </c>
      <c r="F539" s="14">
        <v>3.14</v>
      </c>
      <c r="G539" s="14">
        <v>51.106</v>
      </c>
      <c r="H539" s="14">
        <v>21.024</v>
      </c>
      <c r="J539" s="15" t="str">
        <f t="shared" si="1"/>
        <v/>
      </c>
      <c r="K539" s="17" t="str">
        <f t="shared" ref="K539:Q539" si="516">IFERROR(IF(right(left($A539,7),2)=right(left($A540,7),2),"",sum(B516:B539)),"")</f>
        <v/>
      </c>
      <c r="L539" s="17" t="str">
        <f t="shared" si="516"/>
        <v/>
      </c>
      <c r="M539" s="17" t="str">
        <f t="shared" si="516"/>
        <v/>
      </c>
      <c r="N539" s="17" t="str">
        <f t="shared" si="516"/>
        <v/>
      </c>
      <c r="O539" s="17" t="str">
        <f t="shared" si="516"/>
        <v/>
      </c>
      <c r="P539" s="17" t="str">
        <f t="shared" si="516"/>
        <v/>
      </c>
      <c r="Q539" s="17" t="str">
        <f t="shared" si="516"/>
        <v/>
      </c>
      <c r="R539" s="15"/>
      <c r="S539" s="15"/>
      <c r="T539" s="15"/>
      <c r="U539" s="15"/>
      <c r="V539" s="15"/>
      <c r="W539" s="15"/>
    </row>
    <row r="540">
      <c r="A540" s="14" t="s">
        <v>595</v>
      </c>
      <c r="B540" s="14">
        <v>0.0</v>
      </c>
      <c r="C540" s="14">
        <v>0.0</v>
      </c>
      <c r="D540" s="14">
        <v>0.0</v>
      </c>
      <c r="E540" s="14">
        <v>0.0</v>
      </c>
      <c r="F540" s="14">
        <v>0.0</v>
      </c>
      <c r="G540" s="14">
        <v>49.032</v>
      </c>
      <c r="H540" s="14">
        <v>24.528000000000002</v>
      </c>
      <c r="J540" s="15" t="str">
        <f t="shared" si="1"/>
        <v/>
      </c>
      <c r="K540" s="17" t="str">
        <f t="shared" ref="K540:Q540" si="517">IFERROR(IF(right(left($A540,7),2)=right(left($A541,7),2),"",sum(B517:B540)),"")</f>
        <v/>
      </c>
      <c r="L540" s="17" t="str">
        <f t="shared" si="517"/>
        <v/>
      </c>
      <c r="M540" s="17" t="str">
        <f t="shared" si="517"/>
        <v/>
      </c>
      <c r="N540" s="17" t="str">
        <f t="shared" si="517"/>
        <v/>
      </c>
      <c r="O540" s="17" t="str">
        <f t="shared" si="517"/>
        <v/>
      </c>
      <c r="P540" s="17" t="str">
        <f t="shared" si="517"/>
        <v/>
      </c>
      <c r="Q540" s="17" t="str">
        <f t="shared" si="517"/>
        <v/>
      </c>
      <c r="R540" s="15"/>
      <c r="S540" s="15"/>
      <c r="T540" s="15"/>
      <c r="U540" s="15"/>
      <c r="V540" s="15"/>
      <c r="W540" s="15"/>
    </row>
    <row r="541">
      <c r="A541" s="14" t="s">
        <v>596</v>
      </c>
      <c r="B541" s="14">
        <v>0.0</v>
      </c>
      <c r="C541" s="14">
        <v>0.0</v>
      </c>
      <c r="D541" s="14">
        <v>0.0</v>
      </c>
      <c r="E541" s="14">
        <v>0.0</v>
      </c>
      <c r="F541" s="14">
        <v>0.0</v>
      </c>
      <c r="G541" s="14">
        <v>47.55</v>
      </c>
      <c r="H541" s="14">
        <v>24.84</v>
      </c>
      <c r="J541" s="15" t="str">
        <f t="shared" si="1"/>
        <v/>
      </c>
      <c r="K541" s="17" t="str">
        <f t="shared" ref="K541:Q541" si="518">IFERROR(IF(right(left($A541,7),2)=right(left($A542,7),2),"",sum(B518:B541)),"")</f>
        <v/>
      </c>
      <c r="L541" s="17" t="str">
        <f t="shared" si="518"/>
        <v/>
      </c>
      <c r="M541" s="17" t="str">
        <f t="shared" si="518"/>
        <v/>
      </c>
      <c r="N541" s="17" t="str">
        <f t="shared" si="518"/>
        <v/>
      </c>
      <c r="O541" s="17" t="str">
        <f t="shared" si="518"/>
        <v/>
      </c>
      <c r="P541" s="17" t="str">
        <f t="shared" si="518"/>
        <v/>
      </c>
      <c r="Q541" s="17" t="str">
        <f t="shared" si="518"/>
        <v/>
      </c>
      <c r="R541" s="15"/>
      <c r="S541" s="15"/>
      <c r="T541" s="15"/>
      <c r="U541" s="15"/>
      <c r="V541" s="15"/>
      <c r="W541" s="15"/>
    </row>
    <row r="542">
      <c r="A542" s="14" t="s">
        <v>597</v>
      </c>
      <c r="B542" s="14">
        <v>0.0</v>
      </c>
      <c r="C542" s="14">
        <v>0.0</v>
      </c>
      <c r="D542" s="14">
        <v>0.0</v>
      </c>
      <c r="E542" s="14">
        <v>0.0</v>
      </c>
      <c r="F542" s="14">
        <v>0.0</v>
      </c>
      <c r="G542" s="14">
        <v>42.568</v>
      </c>
      <c r="H542" s="14">
        <v>28.032</v>
      </c>
      <c r="J542" s="15" t="str">
        <f t="shared" si="1"/>
        <v/>
      </c>
      <c r="K542" s="17" t="str">
        <f t="shared" ref="K542:Q542" si="519">IFERROR(IF(right(left($A542,7),2)=right(left($A543,7),2),"",sum(B519:B542)),"")</f>
        <v/>
      </c>
      <c r="L542" s="17" t="str">
        <f t="shared" si="519"/>
        <v/>
      </c>
      <c r="M542" s="17" t="str">
        <f t="shared" si="519"/>
        <v/>
      </c>
      <c r="N542" s="17" t="str">
        <f t="shared" si="519"/>
        <v/>
      </c>
      <c r="O542" s="17" t="str">
        <f t="shared" si="519"/>
        <v/>
      </c>
      <c r="P542" s="17" t="str">
        <f t="shared" si="519"/>
        <v/>
      </c>
      <c r="Q542" s="17" t="str">
        <f t="shared" si="519"/>
        <v/>
      </c>
      <c r="R542" s="15"/>
      <c r="S542" s="15"/>
      <c r="T542" s="15"/>
      <c r="U542" s="15"/>
      <c r="V542" s="15"/>
      <c r="W542" s="15"/>
    </row>
    <row r="543">
      <c r="A543" s="14" t="s">
        <v>598</v>
      </c>
      <c r="B543" s="14">
        <v>0.0</v>
      </c>
      <c r="C543" s="14">
        <v>0.0</v>
      </c>
      <c r="D543" s="14">
        <v>0.0</v>
      </c>
      <c r="E543" s="14">
        <v>0.0</v>
      </c>
      <c r="F543" s="14">
        <v>0.0</v>
      </c>
      <c r="G543" s="14">
        <v>39.013999999999996</v>
      </c>
      <c r="H543" s="14">
        <v>27.586000000000002</v>
      </c>
      <c r="J543" s="15" t="str">
        <f t="shared" si="1"/>
        <v/>
      </c>
      <c r="K543" s="17" t="str">
        <f t="shared" ref="K543:Q543" si="520">IFERROR(IF(right(left($A543,7),2)=right(left($A544,7),2),"",sum(B520:B543)),"")</f>
        <v/>
      </c>
      <c r="L543" s="17" t="str">
        <f t="shared" si="520"/>
        <v/>
      </c>
      <c r="M543" s="17" t="str">
        <f t="shared" si="520"/>
        <v/>
      </c>
      <c r="N543" s="17" t="str">
        <f t="shared" si="520"/>
        <v/>
      </c>
      <c r="O543" s="17" t="str">
        <f t="shared" si="520"/>
        <v/>
      </c>
      <c r="P543" s="17" t="str">
        <f t="shared" si="520"/>
        <v/>
      </c>
      <c r="Q543" s="17" t="str">
        <f t="shared" si="520"/>
        <v/>
      </c>
      <c r="R543" s="15"/>
      <c r="S543" s="15"/>
      <c r="T543" s="15"/>
      <c r="U543" s="15"/>
      <c r="V543" s="15"/>
      <c r="W543" s="15"/>
    </row>
    <row r="544">
      <c r="A544" s="14" t="s">
        <v>599</v>
      </c>
      <c r="B544" s="14">
        <v>0.0</v>
      </c>
      <c r="C544" s="14">
        <v>0.0</v>
      </c>
      <c r="D544" s="14">
        <v>0.0</v>
      </c>
      <c r="E544" s="14">
        <v>0.0</v>
      </c>
      <c r="F544" s="14">
        <v>0.0</v>
      </c>
      <c r="G544" s="14">
        <v>46.5</v>
      </c>
      <c r="H544" s="14">
        <v>17.5</v>
      </c>
      <c r="J544" s="15" t="str">
        <f t="shared" si="1"/>
        <v/>
      </c>
      <c r="K544" s="17" t="str">
        <f t="shared" ref="K544:Q544" si="521">IFERROR(IF(right(left($A544,7),2)=right(left($A545,7),2),"",sum(B521:B544)),"")</f>
        <v/>
      </c>
      <c r="L544" s="17" t="str">
        <f t="shared" si="521"/>
        <v/>
      </c>
      <c r="M544" s="17" t="str">
        <f t="shared" si="521"/>
        <v/>
      </c>
      <c r="N544" s="17" t="str">
        <f t="shared" si="521"/>
        <v/>
      </c>
      <c r="O544" s="17" t="str">
        <f t="shared" si="521"/>
        <v/>
      </c>
      <c r="P544" s="17" t="str">
        <f t="shared" si="521"/>
        <v/>
      </c>
      <c r="Q544" s="17" t="str">
        <f t="shared" si="521"/>
        <v/>
      </c>
      <c r="R544" s="15"/>
      <c r="S544" s="15"/>
      <c r="T544" s="15"/>
      <c r="U544" s="15"/>
      <c r="V544" s="15"/>
      <c r="W544" s="15"/>
    </row>
    <row r="545">
      <c r="A545" s="14" t="s">
        <v>600</v>
      </c>
      <c r="B545" s="14">
        <v>0.0</v>
      </c>
      <c r="C545" s="14">
        <v>0.0</v>
      </c>
      <c r="D545" s="14">
        <v>0.0</v>
      </c>
      <c r="E545" s="14">
        <v>0.0</v>
      </c>
      <c r="F545" s="14">
        <v>0.0</v>
      </c>
      <c r="G545" s="14">
        <v>45.26</v>
      </c>
      <c r="H545" s="14">
        <v>18.31</v>
      </c>
      <c r="J545" s="15" t="str">
        <f t="shared" si="1"/>
        <v/>
      </c>
      <c r="K545" s="17" t="str">
        <f t="shared" ref="K545:Q545" si="522">IFERROR(IF(right(left($A545,7),2)=right(left($A546,7),2),"",sum(B522:B545)),"")</f>
        <v/>
      </c>
      <c r="L545" s="17" t="str">
        <f t="shared" si="522"/>
        <v/>
      </c>
      <c r="M545" s="17" t="str">
        <f t="shared" si="522"/>
        <v/>
      </c>
      <c r="N545" s="17" t="str">
        <f t="shared" si="522"/>
        <v/>
      </c>
      <c r="O545" s="17" t="str">
        <f t="shared" si="522"/>
        <v/>
      </c>
      <c r="P545" s="17" t="str">
        <f t="shared" si="522"/>
        <v/>
      </c>
      <c r="Q545" s="17" t="str">
        <f t="shared" si="522"/>
        <v/>
      </c>
      <c r="R545" s="15"/>
      <c r="S545" s="15"/>
      <c r="T545" s="15"/>
      <c r="U545" s="15"/>
      <c r="V545" s="15"/>
      <c r="W545" s="15"/>
    </row>
    <row r="546">
      <c r="A546" s="14" t="s">
        <v>601</v>
      </c>
      <c r="B546" s="14">
        <v>0.0</v>
      </c>
      <c r="C546" s="14">
        <v>0.0</v>
      </c>
      <c r="D546" s="14">
        <v>0.0</v>
      </c>
      <c r="E546" s="14">
        <v>0.0</v>
      </c>
      <c r="F546" s="14">
        <v>0.0</v>
      </c>
      <c r="G546" s="14">
        <v>41.143</v>
      </c>
      <c r="H546" s="14">
        <v>23.987000000000002</v>
      </c>
      <c r="J546" s="15" t="str">
        <f t="shared" si="1"/>
        <v/>
      </c>
      <c r="K546" s="17" t="str">
        <f t="shared" ref="K546:Q546" si="523">IFERROR(IF(right(left($A546,7),2)=right(left($A547,7),2),"",sum(B523:B546)),"")</f>
        <v/>
      </c>
      <c r="L546" s="17" t="str">
        <f t="shared" si="523"/>
        <v/>
      </c>
      <c r="M546" s="17" t="str">
        <f t="shared" si="523"/>
        <v/>
      </c>
      <c r="N546" s="17" t="str">
        <f t="shared" si="523"/>
        <v/>
      </c>
      <c r="O546" s="17" t="str">
        <f t="shared" si="523"/>
        <v/>
      </c>
      <c r="P546" s="17" t="str">
        <f t="shared" si="523"/>
        <v/>
      </c>
      <c r="Q546" s="17" t="str">
        <f t="shared" si="523"/>
        <v/>
      </c>
      <c r="R546" s="15"/>
      <c r="S546" s="15"/>
      <c r="T546" s="15"/>
      <c r="U546" s="15"/>
      <c r="V546" s="15"/>
      <c r="W546" s="15"/>
    </row>
    <row r="547">
      <c r="A547" s="14" t="s">
        <v>602</v>
      </c>
      <c r="B547" s="14">
        <v>0.0</v>
      </c>
      <c r="C547" s="14">
        <v>0.0</v>
      </c>
      <c r="D547" s="14">
        <v>0.0</v>
      </c>
      <c r="E547" s="14">
        <v>0.0</v>
      </c>
      <c r="F547" s="14">
        <v>12.467</v>
      </c>
      <c r="G547" s="14">
        <v>33.813</v>
      </c>
      <c r="H547" s="14">
        <v>22.330000000000002</v>
      </c>
      <c r="J547" s="15" t="str">
        <f t="shared" si="1"/>
        <v/>
      </c>
      <c r="K547" s="17" t="str">
        <f t="shared" ref="K547:Q547" si="524">IFERROR(IF(right(left($A547,7),2)=right(left($A548,7),2),"",sum(B524:B547)),"")</f>
        <v/>
      </c>
      <c r="L547" s="17" t="str">
        <f t="shared" si="524"/>
        <v/>
      </c>
      <c r="M547" s="17" t="str">
        <f t="shared" si="524"/>
        <v/>
      </c>
      <c r="N547" s="17" t="str">
        <f t="shared" si="524"/>
        <v/>
      </c>
      <c r="O547" s="17" t="str">
        <f t="shared" si="524"/>
        <v/>
      </c>
      <c r="P547" s="17" t="str">
        <f t="shared" si="524"/>
        <v/>
      </c>
      <c r="Q547" s="17" t="str">
        <f t="shared" si="524"/>
        <v/>
      </c>
      <c r="R547" s="15"/>
      <c r="S547" s="15"/>
      <c r="T547" s="15"/>
      <c r="U547" s="15"/>
      <c r="V547" s="15"/>
      <c r="W547" s="15"/>
    </row>
    <row r="548">
      <c r="A548" s="14" t="s">
        <v>603</v>
      </c>
      <c r="B548" s="14">
        <v>0.0</v>
      </c>
      <c r="C548" s="14">
        <v>0.0</v>
      </c>
      <c r="D548" s="14">
        <v>0.0</v>
      </c>
      <c r="E548" s="14">
        <v>0.0</v>
      </c>
      <c r="F548" s="14">
        <v>27.809</v>
      </c>
      <c r="G548" s="14">
        <v>19.255</v>
      </c>
      <c r="H548" s="14">
        <v>23.636000000000003</v>
      </c>
      <c r="J548" s="15" t="str">
        <f t="shared" si="1"/>
        <v/>
      </c>
      <c r="K548" s="17" t="str">
        <f t="shared" ref="K548:Q548" si="525">IFERROR(IF(right(left($A548,7),2)=right(left($A549,7),2),"",sum(B525:B548)),"")</f>
        <v/>
      </c>
      <c r="L548" s="17" t="str">
        <f t="shared" si="525"/>
        <v/>
      </c>
      <c r="M548" s="17" t="str">
        <f t="shared" si="525"/>
        <v/>
      </c>
      <c r="N548" s="17" t="str">
        <f t="shared" si="525"/>
        <v/>
      </c>
      <c r="O548" s="17" t="str">
        <f t="shared" si="525"/>
        <v/>
      </c>
      <c r="P548" s="17" t="str">
        <f t="shared" si="525"/>
        <v/>
      </c>
      <c r="Q548" s="17" t="str">
        <f t="shared" si="525"/>
        <v/>
      </c>
      <c r="R548" s="15"/>
      <c r="S548" s="15"/>
      <c r="T548" s="15"/>
      <c r="U548" s="15"/>
      <c r="V548" s="15"/>
      <c r="W548" s="15"/>
    </row>
    <row r="549">
      <c r="A549" s="14" t="s">
        <v>604</v>
      </c>
      <c r="B549" s="14">
        <v>0.0</v>
      </c>
      <c r="C549" s="14">
        <v>0.0</v>
      </c>
      <c r="D549" s="14">
        <v>15.608</v>
      </c>
      <c r="E549" s="14">
        <v>0.0</v>
      </c>
      <c r="F549" s="14">
        <v>35.0</v>
      </c>
      <c r="G549" s="14">
        <v>0.0</v>
      </c>
      <c r="H549" s="14">
        <v>20.132</v>
      </c>
      <c r="J549" s="15" t="str">
        <f t="shared" si="1"/>
        <v/>
      </c>
      <c r="K549" s="17" t="str">
        <f t="shared" ref="K549:Q549" si="526">IFERROR(IF(right(left($A549,7),2)=right(left($A550,7),2),"",sum(B526:B549)),"")</f>
        <v/>
      </c>
      <c r="L549" s="17" t="str">
        <f t="shared" si="526"/>
        <v/>
      </c>
      <c r="M549" s="17" t="str">
        <f t="shared" si="526"/>
        <v/>
      </c>
      <c r="N549" s="17" t="str">
        <f t="shared" si="526"/>
        <v/>
      </c>
      <c r="O549" s="17" t="str">
        <f t="shared" si="526"/>
        <v/>
      </c>
      <c r="P549" s="17" t="str">
        <f t="shared" si="526"/>
        <v/>
      </c>
      <c r="Q549" s="17" t="str">
        <f t="shared" si="526"/>
        <v/>
      </c>
      <c r="R549" s="15"/>
      <c r="S549" s="15"/>
      <c r="T549" s="15"/>
      <c r="U549" s="15"/>
      <c r="V549" s="15"/>
      <c r="W549" s="15"/>
    </row>
    <row r="550">
      <c r="A550" s="14" t="s">
        <v>605</v>
      </c>
      <c r="B550" s="14">
        <v>0.0</v>
      </c>
      <c r="C550" s="14">
        <v>0.0</v>
      </c>
      <c r="D550" s="14">
        <v>23.406</v>
      </c>
      <c r="E550" s="14">
        <v>0.0</v>
      </c>
      <c r="F550" s="14">
        <v>35.0</v>
      </c>
      <c r="G550" s="14">
        <v>0.0</v>
      </c>
      <c r="H550" s="14">
        <v>12.264000000000001</v>
      </c>
      <c r="J550" s="15" t="str">
        <f t="shared" si="1"/>
        <v/>
      </c>
      <c r="K550" s="17" t="str">
        <f t="shared" ref="K550:Q550" si="527">IFERROR(IF(right(left($A550,7),2)=right(left($A551,7),2),"",sum(B527:B550)),"")</f>
        <v/>
      </c>
      <c r="L550" s="17" t="str">
        <f t="shared" si="527"/>
        <v/>
      </c>
      <c r="M550" s="17" t="str">
        <f t="shared" si="527"/>
        <v/>
      </c>
      <c r="N550" s="17" t="str">
        <f t="shared" si="527"/>
        <v/>
      </c>
      <c r="O550" s="17" t="str">
        <f t="shared" si="527"/>
        <v/>
      </c>
      <c r="P550" s="17" t="str">
        <f t="shared" si="527"/>
        <v/>
      </c>
      <c r="Q550" s="17" t="str">
        <f t="shared" si="527"/>
        <v/>
      </c>
      <c r="R550" s="15"/>
      <c r="S550" s="15"/>
      <c r="T550" s="15"/>
      <c r="U550" s="15"/>
      <c r="V550" s="15"/>
      <c r="W550" s="15"/>
    </row>
    <row r="551">
      <c r="A551" s="14" t="s">
        <v>606</v>
      </c>
      <c r="B551" s="14">
        <v>0.0</v>
      </c>
      <c r="C551" s="14">
        <v>0.0</v>
      </c>
      <c r="D551" s="14">
        <v>21.086</v>
      </c>
      <c r="E551" s="14">
        <v>0.0</v>
      </c>
      <c r="F551" s="14">
        <v>35.0</v>
      </c>
      <c r="G551" s="14">
        <v>0.0</v>
      </c>
      <c r="H551" s="14">
        <v>8.314</v>
      </c>
      <c r="J551" s="15" t="str">
        <f t="shared" si="1"/>
        <v/>
      </c>
      <c r="K551" s="17" t="str">
        <f t="shared" ref="K551:Q551" si="528">IFERROR(IF(right(left($A551,7),2)=right(left($A552,7),2),"",sum(B528:B551)),"")</f>
        <v/>
      </c>
      <c r="L551" s="17" t="str">
        <f t="shared" si="528"/>
        <v/>
      </c>
      <c r="M551" s="17" t="str">
        <f t="shared" si="528"/>
        <v/>
      </c>
      <c r="N551" s="17" t="str">
        <f t="shared" si="528"/>
        <v/>
      </c>
      <c r="O551" s="17" t="str">
        <f t="shared" si="528"/>
        <v/>
      </c>
      <c r="P551" s="17" t="str">
        <f t="shared" si="528"/>
        <v/>
      </c>
      <c r="Q551" s="17" t="str">
        <f t="shared" si="528"/>
        <v/>
      </c>
      <c r="R551" s="15"/>
      <c r="S551" s="15"/>
      <c r="T551" s="15"/>
      <c r="U551" s="15"/>
      <c r="V551" s="15"/>
      <c r="W551" s="15"/>
    </row>
    <row r="552">
      <c r="A552" s="14" t="s">
        <v>607</v>
      </c>
      <c r="B552" s="14">
        <v>0.0</v>
      </c>
      <c r="C552" s="14">
        <v>0.0</v>
      </c>
      <c r="D552" s="14">
        <v>14.444</v>
      </c>
      <c r="E552" s="14">
        <v>0.0</v>
      </c>
      <c r="F552" s="14">
        <v>35.0</v>
      </c>
      <c r="G552" s="14">
        <v>0.0</v>
      </c>
      <c r="H552" s="14">
        <v>6.1160000000000005</v>
      </c>
      <c r="J552" s="15" t="str">
        <f t="shared" si="1"/>
        <v/>
      </c>
      <c r="K552" s="17" t="str">
        <f t="shared" ref="K552:Q552" si="529">IFERROR(IF(right(left($A552,7),2)=right(left($A553,7),2),"",sum(B529:B552)),"")</f>
        <v/>
      </c>
      <c r="L552" s="17" t="str">
        <f t="shared" si="529"/>
        <v/>
      </c>
      <c r="M552" s="17" t="str">
        <f t="shared" si="529"/>
        <v/>
      </c>
      <c r="N552" s="17" t="str">
        <f t="shared" si="529"/>
        <v/>
      </c>
      <c r="O552" s="17" t="str">
        <f t="shared" si="529"/>
        <v/>
      </c>
      <c r="P552" s="17" t="str">
        <f t="shared" si="529"/>
        <v/>
      </c>
      <c r="Q552" s="17" t="str">
        <f t="shared" si="529"/>
        <v/>
      </c>
      <c r="R552" s="15"/>
      <c r="S552" s="15"/>
      <c r="T552" s="15"/>
      <c r="U552" s="15"/>
      <c r="V552" s="15"/>
      <c r="W552" s="15"/>
    </row>
    <row r="553">
      <c r="A553" s="14" t="s">
        <v>608</v>
      </c>
      <c r="B553" s="14">
        <v>0.0</v>
      </c>
      <c r="C553" s="14">
        <v>0.0</v>
      </c>
      <c r="D553" s="14">
        <v>5.672</v>
      </c>
      <c r="E553" s="14">
        <v>0.0</v>
      </c>
      <c r="F553" s="14">
        <v>35.0</v>
      </c>
      <c r="G553" s="14">
        <v>0.0</v>
      </c>
      <c r="H553" s="14">
        <v>7.868</v>
      </c>
      <c r="J553" s="15" t="str">
        <f t="shared" si="1"/>
        <v>2021W23</v>
      </c>
      <c r="K553" s="17">
        <f t="shared" ref="K553:Q553" si="530">IFERROR(IF(right(left($A553,7),2)=right(left($A554,7),2),"",sum(B530:B553)),"")</f>
        <v>0</v>
      </c>
      <c r="L553" s="17">
        <f t="shared" si="530"/>
        <v>0</v>
      </c>
      <c r="M553" s="17">
        <f t="shared" si="530"/>
        <v>80.216</v>
      </c>
      <c r="N553" s="17">
        <f t="shared" si="530"/>
        <v>0</v>
      </c>
      <c r="O553" s="17">
        <f t="shared" si="530"/>
        <v>416.074</v>
      </c>
      <c r="P553" s="17">
        <f t="shared" si="530"/>
        <v>532.631</v>
      </c>
      <c r="Q553" s="17">
        <f t="shared" si="530"/>
        <v>415.319</v>
      </c>
      <c r="R553" s="18">
        <f>sum(K553:Q553)</f>
        <v>1444.24</v>
      </c>
      <c r="S553" s="15"/>
      <c r="T553" s="15"/>
      <c r="U553" s="15"/>
      <c r="V553" s="15"/>
      <c r="W553" s="15"/>
    </row>
    <row r="554">
      <c r="A554" s="14" t="s">
        <v>609</v>
      </c>
      <c r="B554" s="14">
        <v>0.0</v>
      </c>
      <c r="C554" s="14">
        <v>0.0</v>
      </c>
      <c r="D554" s="14">
        <v>0.0</v>
      </c>
      <c r="E554" s="14">
        <v>0.0</v>
      </c>
      <c r="F554" s="14">
        <v>23.592</v>
      </c>
      <c r="G554" s="14">
        <v>0.0</v>
      </c>
      <c r="H554" s="14">
        <v>20.578</v>
      </c>
      <c r="J554" s="15" t="str">
        <f t="shared" si="1"/>
        <v/>
      </c>
      <c r="K554" s="17" t="str">
        <f t="shared" ref="K554:Q554" si="531">IFERROR(IF(right(left($A554,7),2)=right(left($A555,7),2),"",sum(B531:B554)),"")</f>
        <v/>
      </c>
      <c r="L554" s="17" t="str">
        <f t="shared" si="531"/>
        <v/>
      </c>
      <c r="M554" s="17" t="str">
        <f t="shared" si="531"/>
        <v/>
      </c>
      <c r="N554" s="17" t="str">
        <f t="shared" si="531"/>
        <v/>
      </c>
      <c r="O554" s="17" t="str">
        <f t="shared" si="531"/>
        <v/>
      </c>
      <c r="P554" s="17" t="str">
        <f t="shared" si="531"/>
        <v/>
      </c>
      <c r="Q554" s="17" t="str">
        <f t="shared" si="531"/>
        <v/>
      </c>
      <c r="R554" s="15"/>
      <c r="S554" s="15"/>
      <c r="T554" s="15"/>
      <c r="U554" s="15"/>
      <c r="V554" s="15"/>
      <c r="W554" s="15"/>
    </row>
    <row r="555">
      <c r="A555" s="14" t="s">
        <v>610</v>
      </c>
      <c r="B555" s="14">
        <v>0.0</v>
      </c>
      <c r="C555" s="14">
        <v>0.0</v>
      </c>
      <c r="D555" s="14">
        <v>0.0</v>
      </c>
      <c r="E555" s="14">
        <v>0.0</v>
      </c>
      <c r="F555" s="14">
        <v>21.208</v>
      </c>
      <c r="G555" s="14">
        <v>0.0</v>
      </c>
      <c r="H555" s="14">
        <v>20.132</v>
      </c>
      <c r="J555" s="15" t="str">
        <f t="shared" si="1"/>
        <v/>
      </c>
      <c r="K555" s="17" t="str">
        <f t="shared" ref="K555:Q555" si="532">IFERROR(IF(right(left($A555,7),2)=right(left($A556,7),2),"",sum(B532:B555)),"")</f>
        <v/>
      </c>
      <c r="L555" s="17" t="str">
        <f t="shared" si="532"/>
        <v/>
      </c>
      <c r="M555" s="17" t="str">
        <f t="shared" si="532"/>
        <v/>
      </c>
      <c r="N555" s="17" t="str">
        <f t="shared" si="532"/>
        <v/>
      </c>
      <c r="O555" s="17" t="str">
        <f t="shared" si="532"/>
        <v/>
      </c>
      <c r="P555" s="17" t="str">
        <f t="shared" si="532"/>
        <v/>
      </c>
      <c r="Q555" s="17" t="str">
        <f t="shared" si="532"/>
        <v/>
      </c>
      <c r="R555" s="15"/>
      <c r="S555" s="15"/>
      <c r="T555" s="15"/>
      <c r="U555" s="15"/>
      <c r="V555" s="15"/>
      <c r="W555" s="15"/>
    </row>
    <row r="556">
      <c r="A556" s="14" t="s">
        <v>611</v>
      </c>
      <c r="B556" s="14">
        <v>0.0</v>
      </c>
      <c r="C556" s="14">
        <v>0.0</v>
      </c>
      <c r="D556" s="14">
        <v>0.0</v>
      </c>
      <c r="E556" s="14">
        <v>0.0</v>
      </c>
      <c r="F556" s="14">
        <v>22.224</v>
      </c>
      <c r="G556" s="14">
        <v>0.0</v>
      </c>
      <c r="H556" s="14">
        <v>17.966</v>
      </c>
      <c r="J556" s="15" t="str">
        <f t="shared" si="1"/>
        <v/>
      </c>
      <c r="K556" s="17" t="str">
        <f t="shared" ref="K556:Q556" si="533">IFERROR(IF(right(left($A556,7),2)=right(left($A557,7),2),"",sum(B533:B556)),"")</f>
        <v/>
      </c>
      <c r="L556" s="17" t="str">
        <f t="shared" si="533"/>
        <v/>
      </c>
      <c r="M556" s="17" t="str">
        <f t="shared" si="533"/>
        <v/>
      </c>
      <c r="N556" s="17" t="str">
        <f t="shared" si="533"/>
        <v/>
      </c>
      <c r="O556" s="17" t="str">
        <f t="shared" si="533"/>
        <v/>
      </c>
      <c r="P556" s="17" t="str">
        <f t="shared" si="533"/>
        <v/>
      </c>
      <c r="Q556" s="17" t="str">
        <f t="shared" si="533"/>
        <v/>
      </c>
      <c r="R556" s="15"/>
      <c r="S556" s="15"/>
      <c r="T556" s="15"/>
      <c r="U556" s="15"/>
      <c r="V556" s="15"/>
      <c r="W556" s="15"/>
    </row>
    <row r="557">
      <c r="A557" s="14" t="s">
        <v>612</v>
      </c>
      <c r="B557" s="14">
        <v>0.0</v>
      </c>
      <c r="C557" s="14">
        <v>0.0</v>
      </c>
      <c r="D557" s="14">
        <v>0.0</v>
      </c>
      <c r="E557" s="14">
        <v>0.0</v>
      </c>
      <c r="F557" s="14">
        <v>21.398</v>
      </c>
      <c r="G557" s="14">
        <v>0.0</v>
      </c>
      <c r="H557" s="14">
        <v>18.412000000000003</v>
      </c>
      <c r="J557" s="15" t="str">
        <f t="shared" si="1"/>
        <v/>
      </c>
      <c r="K557" s="17" t="str">
        <f t="shared" ref="K557:Q557" si="534">IFERROR(IF(right(left($A557,7),2)=right(left($A558,7),2),"",sum(B534:B557)),"")</f>
        <v/>
      </c>
      <c r="L557" s="17" t="str">
        <f t="shared" si="534"/>
        <v/>
      </c>
      <c r="M557" s="17" t="str">
        <f t="shared" si="534"/>
        <v/>
      </c>
      <c r="N557" s="17" t="str">
        <f t="shared" si="534"/>
        <v/>
      </c>
      <c r="O557" s="17" t="str">
        <f t="shared" si="534"/>
        <v/>
      </c>
      <c r="P557" s="17" t="str">
        <f t="shared" si="534"/>
        <v/>
      </c>
      <c r="Q557" s="17" t="str">
        <f t="shared" si="534"/>
        <v/>
      </c>
      <c r="R557" s="15"/>
      <c r="S557" s="15"/>
      <c r="T557" s="15"/>
      <c r="U557" s="15"/>
      <c r="V557" s="15"/>
      <c r="W557" s="15"/>
    </row>
    <row r="558">
      <c r="A558" s="14" t="s">
        <v>613</v>
      </c>
      <c r="B558" s="14">
        <v>0.0</v>
      </c>
      <c r="C558" s="14">
        <v>0.0</v>
      </c>
      <c r="D558" s="14">
        <v>0.0</v>
      </c>
      <c r="E558" s="14">
        <v>0.0</v>
      </c>
      <c r="F558" s="14">
        <v>29.728</v>
      </c>
      <c r="G558" s="14">
        <v>0.0</v>
      </c>
      <c r="H558" s="14">
        <v>11.372</v>
      </c>
      <c r="J558" s="15" t="str">
        <f t="shared" si="1"/>
        <v/>
      </c>
      <c r="K558" s="17" t="str">
        <f t="shared" ref="K558:Q558" si="535">IFERROR(IF(right(left($A558,7),2)=right(left($A559,7),2),"",sum(B535:B558)),"")</f>
        <v/>
      </c>
      <c r="L558" s="17" t="str">
        <f t="shared" si="535"/>
        <v/>
      </c>
      <c r="M558" s="17" t="str">
        <f t="shared" si="535"/>
        <v/>
      </c>
      <c r="N558" s="17" t="str">
        <f t="shared" si="535"/>
        <v/>
      </c>
      <c r="O558" s="17" t="str">
        <f t="shared" si="535"/>
        <v/>
      </c>
      <c r="P558" s="17" t="str">
        <f t="shared" si="535"/>
        <v/>
      </c>
      <c r="Q558" s="17" t="str">
        <f t="shared" si="535"/>
        <v/>
      </c>
      <c r="R558" s="15"/>
      <c r="S558" s="15"/>
      <c r="T558" s="15"/>
      <c r="U558" s="15"/>
      <c r="V558" s="15"/>
      <c r="W558" s="15"/>
    </row>
    <row r="559">
      <c r="A559" s="14" t="s">
        <v>614</v>
      </c>
      <c r="B559" s="14">
        <v>0.0</v>
      </c>
      <c r="C559" s="14">
        <v>0.0</v>
      </c>
      <c r="D559" s="14">
        <v>0.0</v>
      </c>
      <c r="E559" s="14">
        <v>0.0</v>
      </c>
      <c r="F559" s="14">
        <v>34.801</v>
      </c>
      <c r="G559" s="14">
        <v>0.671</v>
      </c>
      <c r="H559" s="14">
        <v>10.958</v>
      </c>
      <c r="J559" s="15" t="str">
        <f t="shared" si="1"/>
        <v/>
      </c>
      <c r="K559" s="17" t="str">
        <f t="shared" ref="K559:Q559" si="536">IFERROR(IF(right(left($A559,7),2)=right(left($A560,7),2),"",sum(B536:B559)),"")</f>
        <v/>
      </c>
      <c r="L559" s="17" t="str">
        <f t="shared" si="536"/>
        <v/>
      </c>
      <c r="M559" s="17" t="str">
        <f t="shared" si="536"/>
        <v/>
      </c>
      <c r="N559" s="17" t="str">
        <f t="shared" si="536"/>
        <v/>
      </c>
      <c r="O559" s="17" t="str">
        <f t="shared" si="536"/>
        <v/>
      </c>
      <c r="P559" s="17" t="str">
        <f t="shared" si="536"/>
        <v/>
      </c>
      <c r="Q559" s="17" t="str">
        <f t="shared" si="536"/>
        <v/>
      </c>
      <c r="R559" s="15"/>
      <c r="S559" s="15"/>
      <c r="T559" s="15"/>
      <c r="U559" s="15"/>
      <c r="V559" s="15"/>
      <c r="W559" s="15"/>
    </row>
    <row r="560">
      <c r="A560" s="14" t="s">
        <v>615</v>
      </c>
      <c r="B560" s="14">
        <v>0.0</v>
      </c>
      <c r="C560" s="14">
        <v>0.0</v>
      </c>
      <c r="D560" s="14">
        <v>0.0</v>
      </c>
      <c r="E560" s="14">
        <v>0.0</v>
      </c>
      <c r="F560" s="14">
        <v>11.098</v>
      </c>
      <c r="G560" s="14">
        <v>28.496</v>
      </c>
      <c r="H560" s="14">
        <v>17.966</v>
      </c>
      <c r="J560" s="15" t="str">
        <f t="shared" si="1"/>
        <v/>
      </c>
      <c r="K560" s="17" t="str">
        <f t="shared" ref="K560:Q560" si="537">IFERROR(IF(right(left($A560,7),2)=right(left($A561,7),2),"",sum(B537:B560)),"")</f>
        <v/>
      </c>
      <c r="L560" s="17" t="str">
        <f t="shared" si="537"/>
        <v/>
      </c>
      <c r="M560" s="17" t="str">
        <f t="shared" si="537"/>
        <v/>
      </c>
      <c r="N560" s="17" t="str">
        <f t="shared" si="537"/>
        <v/>
      </c>
      <c r="O560" s="17" t="str">
        <f t="shared" si="537"/>
        <v/>
      </c>
      <c r="P560" s="17" t="str">
        <f t="shared" si="537"/>
        <v/>
      </c>
      <c r="Q560" s="17" t="str">
        <f t="shared" si="537"/>
        <v/>
      </c>
      <c r="R560" s="15"/>
      <c r="S560" s="15"/>
      <c r="T560" s="15"/>
      <c r="U560" s="15"/>
      <c r="V560" s="15"/>
      <c r="W560" s="15"/>
    </row>
    <row r="561">
      <c r="A561" s="14" t="s">
        <v>616</v>
      </c>
      <c r="B561" s="14">
        <v>0.0</v>
      </c>
      <c r="C561" s="14">
        <v>0.0</v>
      </c>
      <c r="D561" s="14">
        <v>0.0</v>
      </c>
      <c r="E561" s="14">
        <v>0.0</v>
      </c>
      <c r="F561" s="14">
        <v>0.0</v>
      </c>
      <c r="G561" s="14">
        <v>39.129999999999995</v>
      </c>
      <c r="H561" s="14">
        <v>28.73</v>
      </c>
      <c r="J561" s="15" t="str">
        <f t="shared" si="1"/>
        <v/>
      </c>
      <c r="K561" s="17" t="str">
        <f t="shared" ref="K561:Q561" si="538">IFERROR(IF(right(left($A561,7),2)=right(left($A562,7),2),"",sum(B538:B561)),"")</f>
        <v/>
      </c>
      <c r="L561" s="17" t="str">
        <f t="shared" si="538"/>
        <v/>
      </c>
      <c r="M561" s="17" t="str">
        <f t="shared" si="538"/>
        <v/>
      </c>
      <c r="N561" s="17" t="str">
        <f t="shared" si="538"/>
        <v/>
      </c>
      <c r="O561" s="17" t="str">
        <f t="shared" si="538"/>
        <v/>
      </c>
      <c r="P561" s="17" t="str">
        <f t="shared" si="538"/>
        <v/>
      </c>
      <c r="Q561" s="17" t="str">
        <f t="shared" si="538"/>
        <v/>
      </c>
      <c r="R561" s="15"/>
      <c r="S561" s="15"/>
      <c r="T561" s="15"/>
      <c r="U561" s="15"/>
      <c r="V561" s="15"/>
      <c r="W561" s="15"/>
    </row>
    <row r="562">
      <c r="A562" s="14" t="s">
        <v>617</v>
      </c>
      <c r="B562" s="14">
        <v>0.0</v>
      </c>
      <c r="C562" s="14">
        <v>0.0</v>
      </c>
      <c r="D562" s="14">
        <v>0.0</v>
      </c>
      <c r="E562" s="14">
        <v>0.0</v>
      </c>
      <c r="F562" s="14">
        <v>0.0</v>
      </c>
      <c r="G562" s="14">
        <v>43.776</v>
      </c>
      <c r="H562" s="14">
        <v>30.914</v>
      </c>
      <c r="J562" s="15" t="str">
        <f t="shared" si="1"/>
        <v/>
      </c>
      <c r="K562" s="17" t="str">
        <f t="shared" ref="K562:Q562" si="539">IFERROR(IF(right(left($A562,7),2)=right(left($A563,7),2),"",sum(B539:B562)),"")</f>
        <v/>
      </c>
      <c r="L562" s="17" t="str">
        <f t="shared" si="539"/>
        <v/>
      </c>
      <c r="M562" s="17" t="str">
        <f t="shared" si="539"/>
        <v/>
      </c>
      <c r="N562" s="17" t="str">
        <f t="shared" si="539"/>
        <v/>
      </c>
      <c r="O562" s="17" t="str">
        <f t="shared" si="539"/>
        <v/>
      </c>
      <c r="P562" s="17" t="str">
        <f t="shared" si="539"/>
        <v/>
      </c>
      <c r="Q562" s="17" t="str">
        <f t="shared" si="539"/>
        <v/>
      </c>
      <c r="R562" s="15"/>
      <c r="S562" s="15"/>
      <c r="T562" s="15"/>
      <c r="U562" s="15"/>
      <c r="V562" s="15"/>
      <c r="W562" s="15"/>
    </row>
    <row r="563">
      <c r="A563" s="14" t="s">
        <v>618</v>
      </c>
      <c r="B563" s="14">
        <v>0.0</v>
      </c>
      <c r="C563" s="14">
        <v>0.0</v>
      </c>
      <c r="D563" s="14">
        <v>0.0</v>
      </c>
      <c r="E563" s="14">
        <v>0.0</v>
      </c>
      <c r="F563" s="14">
        <v>0.0</v>
      </c>
      <c r="G563" s="14">
        <v>48.422</v>
      </c>
      <c r="H563" s="14">
        <v>28.548000000000002</v>
      </c>
      <c r="J563" s="15" t="str">
        <f t="shared" si="1"/>
        <v/>
      </c>
      <c r="K563" s="17" t="str">
        <f t="shared" ref="K563:Q563" si="540">IFERROR(IF(right(left($A563,7),2)=right(left($A564,7),2),"",sum(B540:B563)),"")</f>
        <v/>
      </c>
      <c r="L563" s="17" t="str">
        <f t="shared" si="540"/>
        <v/>
      </c>
      <c r="M563" s="17" t="str">
        <f t="shared" si="540"/>
        <v/>
      </c>
      <c r="N563" s="17" t="str">
        <f t="shared" si="540"/>
        <v/>
      </c>
      <c r="O563" s="17" t="str">
        <f t="shared" si="540"/>
        <v/>
      </c>
      <c r="P563" s="17" t="str">
        <f t="shared" si="540"/>
        <v/>
      </c>
      <c r="Q563" s="17" t="str">
        <f t="shared" si="540"/>
        <v/>
      </c>
      <c r="R563" s="15"/>
      <c r="S563" s="15"/>
      <c r="T563" s="15"/>
      <c r="U563" s="15"/>
      <c r="V563" s="15"/>
      <c r="W563" s="15"/>
    </row>
    <row r="564">
      <c r="A564" s="14" t="s">
        <v>619</v>
      </c>
      <c r="B564" s="14">
        <v>0.0</v>
      </c>
      <c r="C564" s="14">
        <v>0.0</v>
      </c>
      <c r="D564" s="14">
        <v>0.0</v>
      </c>
      <c r="E564" s="14">
        <v>0.0</v>
      </c>
      <c r="F564" s="14">
        <v>0.0</v>
      </c>
      <c r="G564" s="14">
        <v>49.764</v>
      </c>
      <c r="H564" s="14">
        <v>25.996000000000002</v>
      </c>
      <c r="J564" s="15" t="str">
        <f t="shared" si="1"/>
        <v/>
      </c>
      <c r="K564" s="17" t="str">
        <f t="shared" ref="K564:Q564" si="541">IFERROR(IF(right(left($A564,7),2)=right(left($A565,7),2),"",sum(B541:B564)),"")</f>
        <v/>
      </c>
      <c r="L564" s="17" t="str">
        <f t="shared" si="541"/>
        <v/>
      </c>
      <c r="M564" s="17" t="str">
        <f t="shared" si="541"/>
        <v/>
      </c>
      <c r="N564" s="17" t="str">
        <f t="shared" si="541"/>
        <v/>
      </c>
      <c r="O564" s="17" t="str">
        <f t="shared" si="541"/>
        <v/>
      </c>
      <c r="P564" s="17" t="str">
        <f t="shared" si="541"/>
        <v/>
      </c>
      <c r="Q564" s="17" t="str">
        <f t="shared" si="541"/>
        <v/>
      </c>
      <c r="R564" s="15"/>
      <c r="S564" s="15"/>
      <c r="T564" s="15"/>
      <c r="U564" s="15"/>
      <c r="V564" s="15"/>
      <c r="W564" s="15"/>
    </row>
    <row r="565">
      <c r="A565" s="14" t="s">
        <v>620</v>
      </c>
      <c r="B565" s="14">
        <v>0.0</v>
      </c>
      <c r="C565" s="14">
        <v>0.0</v>
      </c>
      <c r="D565" s="14">
        <v>0.0</v>
      </c>
      <c r="E565" s="14">
        <v>0.0</v>
      </c>
      <c r="F565" s="14">
        <v>0.0</v>
      </c>
      <c r="G565" s="14">
        <v>45.504</v>
      </c>
      <c r="H565" s="14">
        <v>28.566</v>
      </c>
      <c r="J565" s="15" t="str">
        <f t="shared" si="1"/>
        <v/>
      </c>
      <c r="K565" s="17" t="str">
        <f t="shared" ref="K565:Q565" si="542">IFERROR(IF(right(left($A565,7),2)=right(left($A566,7),2),"",sum(B542:B565)),"")</f>
        <v/>
      </c>
      <c r="L565" s="17" t="str">
        <f t="shared" si="542"/>
        <v/>
      </c>
      <c r="M565" s="17" t="str">
        <f t="shared" si="542"/>
        <v/>
      </c>
      <c r="N565" s="17" t="str">
        <f t="shared" si="542"/>
        <v/>
      </c>
      <c r="O565" s="17" t="str">
        <f t="shared" si="542"/>
        <v/>
      </c>
      <c r="P565" s="17" t="str">
        <f t="shared" si="542"/>
        <v/>
      </c>
      <c r="Q565" s="17" t="str">
        <f t="shared" si="542"/>
        <v/>
      </c>
      <c r="R565" s="15"/>
      <c r="S565" s="15"/>
      <c r="T565" s="15"/>
      <c r="U565" s="15"/>
      <c r="V565" s="15"/>
      <c r="W565" s="15"/>
    </row>
    <row r="566">
      <c r="A566" s="14" t="s">
        <v>621</v>
      </c>
      <c r="B566" s="14">
        <v>0.0</v>
      </c>
      <c r="C566" s="14">
        <v>0.0</v>
      </c>
      <c r="D566" s="14">
        <v>0.0</v>
      </c>
      <c r="E566" s="14">
        <v>0.0</v>
      </c>
      <c r="F566" s="14">
        <v>0.0</v>
      </c>
      <c r="G566" s="14">
        <v>45.3</v>
      </c>
      <c r="H566" s="14">
        <v>26.91</v>
      </c>
      <c r="J566" s="15" t="str">
        <f t="shared" si="1"/>
        <v/>
      </c>
      <c r="K566" s="17" t="str">
        <f t="shared" ref="K566:Q566" si="543">IFERROR(IF(right(left($A566,7),2)=right(left($A567,7),2),"",sum(B543:B566)),"")</f>
        <v/>
      </c>
      <c r="L566" s="17" t="str">
        <f t="shared" si="543"/>
        <v/>
      </c>
      <c r="M566" s="17" t="str">
        <f t="shared" si="543"/>
        <v/>
      </c>
      <c r="N566" s="17" t="str">
        <f t="shared" si="543"/>
        <v/>
      </c>
      <c r="O566" s="17" t="str">
        <f t="shared" si="543"/>
        <v/>
      </c>
      <c r="P566" s="17" t="str">
        <f t="shared" si="543"/>
        <v/>
      </c>
      <c r="Q566" s="17" t="str">
        <f t="shared" si="543"/>
        <v/>
      </c>
      <c r="R566" s="15"/>
      <c r="S566" s="15"/>
      <c r="T566" s="15"/>
      <c r="U566" s="15"/>
      <c r="V566" s="15"/>
      <c r="W566" s="15"/>
    </row>
    <row r="567">
      <c r="A567" s="14" t="s">
        <v>622</v>
      </c>
      <c r="B567" s="14">
        <v>0.0</v>
      </c>
      <c r="C567" s="14">
        <v>0.0</v>
      </c>
      <c r="D567" s="14">
        <v>0.0</v>
      </c>
      <c r="E567" s="14">
        <v>0.0</v>
      </c>
      <c r="F567" s="14">
        <v>0.0</v>
      </c>
      <c r="G567" s="14">
        <v>42.308</v>
      </c>
      <c r="H567" s="14">
        <v>26.082</v>
      </c>
      <c r="J567" s="15" t="str">
        <f t="shared" si="1"/>
        <v/>
      </c>
      <c r="K567" s="17" t="str">
        <f t="shared" ref="K567:Q567" si="544">IFERROR(IF(right(left($A567,7),2)=right(left($A568,7),2),"",sum(B544:B567)),"")</f>
        <v/>
      </c>
      <c r="L567" s="17" t="str">
        <f t="shared" si="544"/>
        <v/>
      </c>
      <c r="M567" s="17" t="str">
        <f t="shared" si="544"/>
        <v/>
      </c>
      <c r="N567" s="17" t="str">
        <f t="shared" si="544"/>
        <v/>
      </c>
      <c r="O567" s="17" t="str">
        <f t="shared" si="544"/>
        <v/>
      </c>
      <c r="P567" s="17" t="str">
        <f t="shared" si="544"/>
        <v/>
      </c>
      <c r="Q567" s="17" t="str">
        <f t="shared" si="544"/>
        <v/>
      </c>
      <c r="R567" s="15"/>
      <c r="S567" s="15"/>
      <c r="T567" s="15"/>
      <c r="U567" s="15"/>
      <c r="V567" s="15"/>
      <c r="W567" s="15"/>
    </row>
    <row r="568">
      <c r="A568" s="14" t="s">
        <v>623</v>
      </c>
      <c r="B568" s="14">
        <v>0.0</v>
      </c>
      <c r="C568" s="14">
        <v>0.0</v>
      </c>
      <c r="D568" s="14">
        <v>0.0</v>
      </c>
      <c r="E568" s="14">
        <v>0.0</v>
      </c>
      <c r="F568" s="14">
        <v>0.0</v>
      </c>
      <c r="G568" s="14">
        <v>49.093</v>
      </c>
      <c r="H568" s="14">
        <v>16.747</v>
      </c>
      <c r="J568" s="15" t="str">
        <f t="shared" si="1"/>
        <v/>
      </c>
      <c r="K568" s="17" t="str">
        <f t="shared" ref="K568:Q568" si="545">IFERROR(IF(right(left($A568,7),2)=right(left($A569,7),2),"",sum(B545:B568)),"")</f>
        <v/>
      </c>
      <c r="L568" s="17" t="str">
        <f t="shared" si="545"/>
        <v/>
      </c>
      <c r="M568" s="17" t="str">
        <f t="shared" si="545"/>
        <v/>
      </c>
      <c r="N568" s="17" t="str">
        <f t="shared" si="545"/>
        <v/>
      </c>
      <c r="O568" s="17" t="str">
        <f t="shared" si="545"/>
        <v/>
      </c>
      <c r="P568" s="17" t="str">
        <f t="shared" si="545"/>
        <v/>
      </c>
      <c r="Q568" s="17" t="str">
        <f t="shared" si="545"/>
        <v/>
      </c>
      <c r="R568" s="15"/>
      <c r="S568" s="15"/>
      <c r="T568" s="15"/>
      <c r="U568" s="15"/>
      <c r="V568" s="15"/>
      <c r="W568" s="15"/>
    </row>
    <row r="569">
      <c r="A569" s="14" t="s">
        <v>624</v>
      </c>
      <c r="B569" s="14">
        <v>0.0</v>
      </c>
      <c r="C569" s="14">
        <v>0.0</v>
      </c>
      <c r="D569" s="14">
        <v>0.0</v>
      </c>
      <c r="E569" s="14">
        <v>0.0</v>
      </c>
      <c r="F569" s="14">
        <v>0.0</v>
      </c>
      <c r="G569" s="14">
        <v>45.117999999999995</v>
      </c>
      <c r="H569" s="14">
        <v>20.292</v>
      </c>
      <c r="J569" s="15" t="str">
        <f t="shared" si="1"/>
        <v/>
      </c>
      <c r="K569" s="17" t="str">
        <f t="shared" ref="K569:Q569" si="546">IFERROR(IF(right(left($A569,7),2)=right(left($A570,7),2),"",sum(B546:B569)),"")</f>
        <v/>
      </c>
      <c r="L569" s="17" t="str">
        <f t="shared" si="546"/>
        <v/>
      </c>
      <c r="M569" s="17" t="str">
        <f t="shared" si="546"/>
        <v/>
      </c>
      <c r="N569" s="17" t="str">
        <f t="shared" si="546"/>
        <v/>
      </c>
      <c r="O569" s="17" t="str">
        <f t="shared" si="546"/>
        <v/>
      </c>
      <c r="P569" s="17" t="str">
        <f t="shared" si="546"/>
        <v/>
      </c>
      <c r="Q569" s="17" t="str">
        <f t="shared" si="546"/>
        <v/>
      </c>
      <c r="R569" s="15"/>
      <c r="S569" s="15"/>
      <c r="T569" s="15"/>
      <c r="U569" s="15"/>
      <c r="V569" s="15"/>
      <c r="W569" s="15"/>
    </row>
    <row r="570">
      <c r="A570" s="14" t="s">
        <v>625</v>
      </c>
      <c r="B570" s="14">
        <v>0.0</v>
      </c>
      <c r="C570" s="14">
        <v>0.0</v>
      </c>
      <c r="D570" s="14">
        <v>0.0</v>
      </c>
      <c r="E570" s="14">
        <v>0.0</v>
      </c>
      <c r="F570" s="14">
        <v>6.85</v>
      </c>
      <c r="G570" s="14">
        <v>40.472</v>
      </c>
      <c r="H570" s="14">
        <v>20.578</v>
      </c>
      <c r="J570" s="15" t="str">
        <f t="shared" si="1"/>
        <v/>
      </c>
      <c r="K570" s="17" t="str">
        <f t="shared" ref="K570:Q570" si="547">IFERROR(IF(right(left($A570,7),2)=right(left($A571,7),2),"",sum(B547:B570)),"")</f>
        <v/>
      </c>
      <c r="L570" s="17" t="str">
        <f t="shared" si="547"/>
        <v/>
      </c>
      <c r="M570" s="17" t="str">
        <f t="shared" si="547"/>
        <v/>
      </c>
      <c r="N570" s="17" t="str">
        <f t="shared" si="547"/>
        <v/>
      </c>
      <c r="O570" s="17" t="str">
        <f t="shared" si="547"/>
        <v/>
      </c>
      <c r="P570" s="17" t="str">
        <f t="shared" si="547"/>
        <v/>
      </c>
      <c r="Q570" s="17" t="str">
        <f t="shared" si="547"/>
        <v/>
      </c>
      <c r="R570" s="15"/>
      <c r="S570" s="15"/>
      <c r="T570" s="15"/>
      <c r="U570" s="15"/>
      <c r="V570" s="15"/>
      <c r="W570" s="15"/>
    </row>
    <row r="571">
      <c r="A571" s="14" t="s">
        <v>626</v>
      </c>
      <c r="B571" s="14">
        <v>0.0</v>
      </c>
      <c r="C571" s="14">
        <v>0.0</v>
      </c>
      <c r="D571" s="14">
        <v>0.0</v>
      </c>
      <c r="E571" s="14">
        <v>0.0</v>
      </c>
      <c r="F571" s="14">
        <v>17.72</v>
      </c>
      <c r="G571" s="14">
        <v>34.484</v>
      </c>
      <c r="H571" s="14">
        <v>18.826</v>
      </c>
      <c r="J571" s="15" t="str">
        <f t="shared" si="1"/>
        <v/>
      </c>
      <c r="K571" s="17" t="str">
        <f t="shared" ref="K571:Q571" si="548">IFERROR(IF(right(left($A571,7),2)=right(left($A572,7),2),"",sum(B548:B571)),"")</f>
        <v/>
      </c>
      <c r="L571" s="17" t="str">
        <f t="shared" si="548"/>
        <v/>
      </c>
      <c r="M571" s="17" t="str">
        <f t="shared" si="548"/>
        <v/>
      </c>
      <c r="N571" s="17" t="str">
        <f t="shared" si="548"/>
        <v/>
      </c>
      <c r="O571" s="17" t="str">
        <f t="shared" si="548"/>
        <v/>
      </c>
      <c r="P571" s="17" t="str">
        <f t="shared" si="548"/>
        <v/>
      </c>
      <c r="Q571" s="17" t="str">
        <f t="shared" si="548"/>
        <v/>
      </c>
      <c r="R571" s="15"/>
      <c r="S571" s="15"/>
      <c r="T571" s="15"/>
      <c r="U571" s="15"/>
      <c r="V571" s="15"/>
      <c r="W571" s="15"/>
    </row>
    <row r="572">
      <c r="A572" s="14" t="s">
        <v>627</v>
      </c>
      <c r="B572" s="14">
        <v>0.0</v>
      </c>
      <c r="C572" s="14">
        <v>0.0</v>
      </c>
      <c r="D572" s="14">
        <v>2.667</v>
      </c>
      <c r="E572" s="14">
        <v>0.0</v>
      </c>
      <c r="F572" s="14">
        <v>35.0</v>
      </c>
      <c r="G572" s="14">
        <v>19.875</v>
      </c>
      <c r="H572" s="14">
        <v>15.768</v>
      </c>
      <c r="J572" s="15" t="str">
        <f t="shared" si="1"/>
        <v/>
      </c>
      <c r="K572" s="17" t="str">
        <f t="shared" ref="K572:Q572" si="549">IFERROR(IF(right(left($A572,7),2)=right(left($A573,7),2),"",sum(B549:B572)),"")</f>
        <v/>
      </c>
      <c r="L572" s="17" t="str">
        <f t="shared" si="549"/>
        <v/>
      </c>
      <c r="M572" s="17" t="str">
        <f t="shared" si="549"/>
        <v/>
      </c>
      <c r="N572" s="17" t="str">
        <f t="shared" si="549"/>
        <v/>
      </c>
      <c r="O572" s="17" t="str">
        <f t="shared" si="549"/>
        <v/>
      </c>
      <c r="P572" s="17" t="str">
        <f t="shared" si="549"/>
        <v/>
      </c>
      <c r="Q572" s="17" t="str">
        <f t="shared" si="549"/>
        <v/>
      </c>
      <c r="R572" s="15"/>
      <c r="S572" s="15"/>
      <c r="T572" s="15"/>
      <c r="U572" s="15"/>
      <c r="V572" s="15"/>
      <c r="W572" s="15"/>
    </row>
    <row r="573">
      <c r="A573" s="14" t="s">
        <v>628</v>
      </c>
      <c r="B573" s="14">
        <v>0.0</v>
      </c>
      <c r="C573" s="14">
        <v>0.0</v>
      </c>
      <c r="D573" s="14">
        <v>19.25</v>
      </c>
      <c r="E573" s="14">
        <v>0.0</v>
      </c>
      <c r="F573" s="14">
        <v>35.0</v>
      </c>
      <c r="G573" s="14">
        <v>0.0</v>
      </c>
      <c r="H573" s="14">
        <v>18.380000000000003</v>
      </c>
      <c r="J573" s="15" t="str">
        <f t="shared" si="1"/>
        <v/>
      </c>
      <c r="K573" s="17" t="str">
        <f t="shared" ref="K573:Q573" si="550">IFERROR(IF(right(left($A573,7),2)=right(left($A574,7),2),"",sum(B550:B573)),"")</f>
        <v/>
      </c>
      <c r="L573" s="17" t="str">
        <f t="shared" si="550"/>
        <v/>
      </c>
      <c r="M573" s="17" t="str">
        <f t="shared" si="550"/>
        <v/>
      </c>
      <c r="N573" s="17" t="str">
        <f t="shared" si="550"/>
        <v/>
      </c>
      <c r="O573" s="17" t="str">
        <f t="shared" si="550"/>
        <v/>
      </c>
      <c r="P573" s="17" t="str">
        <f t="shared" si="550"/>
        <v/>
      </c>
      <c r="Q573" s="17" t="str">
        <f t="shared" si="550"/>
        <v/>
      </c>
      <c r="R573" s="15"/>
      <c r="S573" s="15"/>
      <c r="T573" s="15"/>
      <c r="U573" s="15"/>
      <c r="V573" s="15"/>
      <c r="W573" s="15"/>
    </row>
    <row r="574">
      <c r="A574" s="14" t="s">
        <v>629</v>
      </c>
      <c r="B574" s="14">
        <v>0.0</v>
      </c>
      <c r="C574" s="14">
        <v>0.0</v>
      </c>
      <c r="D574" s="14">
        <v>21.056</v>
      </c>
      <c r="E574" s="14">
        <v>0.0</v>
      </c>
      <c r="F574" s="14">
        <v>35.0</v>
      </c>
      <c r="G574" s="14">
        <v>0.0</v>
      </c>
      <c r="H574" s="14">
        <v>16.214</v>
      </c>
      <c r="J574" s="15" t="str">
        <f t="shared" si="1"/>
        <v/>
      </c>
      <c r="K574" s="17" t="str">
        <f t="shared" ref="K574:Q574" si="551">IFERROR(IF(right(left($A574,7),2)=right(left($A575,7),2),"",sum(B551:B574)),"")</f>
        <v/>
      </c>
      <c r="L574" s="17" t="str">
        <f t="shared" si="551"/>
        <v/>
      </c>
      <c r="M574" s="17" t="str">
        <f t="shared" si="551"/>
        <v/>
      </c>
      <c r="N574" s="17" t="str">
        <f t="shared" si="551"/>
        <v/>
      </c>
      <c r="O574" s="17" t="str">
        <f t="shared" si="551"/>
        <v/>
      </c>
      <c r="P574" s="17" t="str">
        <f t="shared" si="551"/>
        <v/>
      </c>
      <c r="Q574" s="17" t="str">
        <f t="shared" si="551"/>
        <v/>
      </c>
      <c r="R574" s="15"/>
      <c r="S574" s="15"/>
      <c r="T574" s="15"/>
      <c r="U574" s="15"/>
      <c r="V574" s="15"/>
      <c r="W574" s="15"/>
    </row>
    <row r="575">
      <c r="A575" s="14" t="s">
        <v>630</v>
      </c>
      <c r="B575" s="14">
        <v>0.0</v>
      </c>
      <c r="C575" s="14">
        <v>0.0</v>
      </c>
      <c r="D575" s="14">
        <v>16.794</v>
      </c>
      <c r="E575" s="14">
        <v>0.0</v>
      </c>
      <c r="F575" s="14">
        <v>35.0</v>
      </c>
      <c r="G575" s="14">
        <v>0.0</v>
      </c>
      <c r="H575" s="14">
        <v>14.016</v>
      </c>
      <c r="J575" s="15" t="str">
        <f t="shared" si="1"/>
        <v/>
      </c>
      <c r="K575" s="17" t="str">
        <f t="shared" ref="K575:Q575" si="552">IFERROR(IF(right(left($A575,7),2)=right(left($A576,7),2),"",sum(B552:B575)),"")</f>
        <v/>
      </c>
      <c r="L575" s="17" t="str">
        <f t="shared" si="552"/>
        <v/>
      </c>
      <c r="M575" s="17" t="str">
        <f t="shared" si="552"/>
        <v/>
      </c>
      <c r="N575" s="17" t="str">
        <f t="shared" si="552"/>
        <v/>
      </c>
      <c r="O575" s="17" t="str">
        <f t="shared" si="552"/>
        <v/>
      </c>
      <c r="P575" s="17" t="str">
        <f t="shared" si="552"/>
        <v/>
      </c>
      <c r="Q575" s="17" t="str">
        <f t="shared" si="552"/>
        <v/>
      </c>
      <c r="R575" s="15"/>
      <c r="S575" s="15"/>
      <c r="T575" s="15"/>
      <c r="U575" s="15"/>
      <c r="V575" s="15"/>
      <c r="W575" s="15"/>
    </row>
    <row r="576">
      <c r="A576" s="14" t="s">
        <v>631</v>
      </c>
      <c r="B576" s="14">
        <v>0.0</v>
      </c>
      <c r="C576" s="14">
        <v>0.0</v>
      </c>
      <c r="D576" s="14">
        <v>5.266</v>
      </c>
      <c r="E576" s="14">
        <v>0.0</v>
      </c>
      <c r="F576" s="14">
        <v>35.0</v>
      </c>
      <c r="G576" s="14">
        <v>0.0</v>
      </c>
      <c r="H576" s="14">
        <v>17.074</v>
      </c>
      <c r="J576" s="15" t="str">
        <f t="shared" si="1"/>
        <v/>
      </c>
      <c r="K576" s="17" t="str">
        <f t="shared" ref="K576:Q576" si="553">IFERROR(IF(right(left($A576,7),2)=right(left($A577,7),2),"",sum(B553:B576)),"")</f>
        <v/>
      </c>
      <c r="L576" s="17" t="str">
        <f t="shared" si="553"/>
        <v/>
      </c>
      <c r="M576" s="17" t="str">
        <f t="shared" si="553"/>
        <v/>
      </c>
      <c r="N576" s="17" t="str">
        <f t="shared" si="553"/>
        <v/>
      </c>
      <c r="O576" s="17" t="str">
        <f t="shared" si="553"/>
        <v/>
      </c>
      <c r="P576" s="17" t="str">
        <f t="shared" si="553"/>
        <v/>
      </c>
      <c r="Q576" s="17" t="str">
        <f t="shared" si="553"/>
        <v/>
      </c>
      <c r="R576" s="15"/>
      <c r="S576" s="15"/>
      <c r="T576" s="15"/>
      <c r="U576" s="15"/>
      <c r="V576" s="15"/>
      <c r="W576" s="15"/>
    </row>
    <row r="577">
      <c r="A577" s="14" t="s">
        <v>632</v>
      </c>
      <c r="B577" s="14">
        <v>0.0</v>
      </c>
      <c r="C577" s="14">
        <v>0.0</v>
      </c>
      <c r="D577" s="14">
        <v>0.0</v>
      </c>
      <c r="E577" s="14">
        <v>0.0</v>
      </c>
      <c r="F577" s="14">
        <v>30.538</v>
      </c>
      <c r="G577" s="14">
        <v>0.0</v>
      </c>
      <c r="H577" s="14">
        <v>19.272000000000002</v>
      </c>
      <c r="J577" s="15" t="str">
        <f t="shared" si="1"/>
        <v>2021W24</v>
      </c>
      <c r="K577" s="17">
        <f t="shared" ref="K577:Q577" si="554">IFERROR(IF(right(left($A577,7),2)=right(left($A578,7),2),"",sum(B554:B577)),"")</f>
        <v>0</v>
      </c>
      <c r="L577" s="17">
        <f t="shared" si="554"/>
        <v>0</v>
      </c>
      <c r="M577" s="17">
        <f t="shared" si="554"/>
        <v>65.033</v>
      </c>
      <c r="N577" s="17">
        <f t="shared" si="554"/>
        <v>0</v>
      </c>
      <c r="O577" s="17">
        <f t="shared" si="554"/>
        <v>394.157</v>
      </c>
      <c r="P577" s="17">
        <f t="shared" si="554"/>
        <v>532.413</v>
      </c>
      <c r="Q577" s="17">
        <f t="shared" si="554"/>
        <v>490.297</v>
      </c>
      <c r="R577" s="18">
        <f>sum(K577:Q577)</f>
        <v>1481.9</v>
      </c>
      <c r="S577" s="15"/>
      <c r="T577" s="15"/>
      <c r="U577" s="15"/>
      <c r="V577" s="15"/>
      <c r="W577" s="15"/>
    </row>
    <row r="578">
      <c r="A578" s="14" t="s">
        <v>633</v>
      </c>
      <c r="B578" s="14">
        <v>0.0</v>
      </c>
      <c r="C578" s="14">
        <v>0.0</v>
      </c>
      <c r="D578" s="14">
        <v>11.348</v>
      </c>
      <c r="E578" s="14">
        <v>0.0</v>
      </c>
      <c r="F578" s="14">
        <v>35.0</v>
      </c>
      <c r="G578" s="14">
        <v>0.0</v>
      </c>
      <c r="H578" s="14">
        <v>1.752</v>
      </c>
      <c r="J578" s="15" t="str">
        <f t="shared" si="1"/>
        <v/>
      </c>
      <c r="K578" s="17" t="str">
        <f t="shared" ref="K578:Q578" si="555">IFERROR(IF(right(left($A578,7),2)=right(left($A579,7),2),"",sum(B555:B578)),"")</f>
        <v/>
      </c>
      <c r="L578" s="17" t="str">
        <f t="shared" si="555"/>
        <v/>
      </c>
      <c r="M578" s="17" t="str">
        <f t="shared" si="555"/>
        <v/>
      </c>
      <c r="N578" s="17" t="str">
        <f t="shared" si="555"/>
        <v/>
      </c>
      <c r="O578" s="17" t="str">
        <f t="shared" si="555"/>
        <v/>
      </c>
      <c r="P578" s="17" t="str">
        <f t="shared" si="555"/>
        <v/>
      </c>
      <c r="Q578" s="17" t="str">
        <f t="shared" si="555"/>
        <v/>
      </c>
      <c r="R578" s="15"/>
      <c r="S578" s="15"/>
      <c r="T578" s="15"/>
      <c r="U578" s="15"/>
      <c r="V578" s="15"/>
      <c r="W578" s="15"/>
    </row>
    <row r="579">
      <c r="A579" s="14" t="s">
        <v>634</v>
      </c>
      <c r="B579" s="14">
        <v>0.0</v>
      </c>
      <c r="C579" s="14">
        <v>0.0</v>
      </c>
      <c r="D579" s="14">
        <v>6.842</v>
      </c>
      <c r="E579" s="14">
        <v>0.0</v>
      </c>
      <c r="F579" s="14">
        <v>35.0</v>
      </c>
      <c r="G579" s="14">
        <v>0.0</v>
      </c>
      <c r="H579" s="14">
        <v>3.0580000000000003</v>
      </c>
      <c r="J579" s="15" t="str">
        <f t="shared" si="1"/>
        <v/>
      </c>
      <c r="K579" s="17" t="str">
        <f t="shared" ref="K579:Q579" si="556">IFERROR(IF(right(left($A579,7),2)=right(left($A580,7),2),"",sum(B556:B579)),"")</f>
        <v/>
      </c>
      <c r="L579" s="17" t="str">
        <f t="shared" si="556"/>
        <v/>
      </c>
      <c r="M579" s="17" t="str">
        <f t="shared" si="556"/>
        <v/>
      </c>
      <c r="N579" s="17" t="str">
        <f t="shared" si="556"/>
        <v/>
      </c>
      <c r="O579" s="17" t="str">
        <f t="shared" si="556"/>
        <v/>
      </c>
      <c r="P579" s="17" t="str">
        <f t="shared" si="556"/>
        <v/>
      </c>
      <c r="Q579" s="17" t="str">
        <f t="shared" si="556"/>
        <v/>
      </c>
      <c r="R579" s="15"/>
      <c r="S579" s="15"/>
      <c r="T579" s="15"/>
      <c r="U579" s="15"/>
      <c r="V579" s="15"/>
      <c r="W579" s="15"/>
    </row>
    <row r="580">
      <c r="A580" s="14" t="s">
        <v>635</v>
      </c>
      <c r="B580" s="14">
        <v>0.0</v>
      </c>
      <c r="C580" s="14">
        <v>0.0</v>
      </c>
      <c r="D580" s="14">
        <v>4.942</v>
      </c>
      <c r="E580" s="14">
        <v>0.0</v>
      </c>
      <c r="F580" s="14">
        <v>35.0</v>
      </c>
      <c r="G580" s="14">
        <v>0.0</v>
      </c>
      <c r="H580" s="14">
        <v>3.0580000000000003</v>
      </c>
      <c r="J580" s="15" t="str">
        <f t="shared" si="1"/>
        <v/>
      </c>
      <c r="K580" s="17" t="str">
        <f t="shared" ref="K580:Q580" si="557">IFERROR(IF(right(left($A580,7),2)=right(left($A581,7),2),"",sum(B557:B580)),"")</f>
        <v/>
      </c>
      <c r="L580" s="17" t="str">
        <f t="shared" si="557"/>
        <v/>
      </c>
      <c r="M580" s="17" t="str">
        <f t="shared" si="557"/>
        <v/>
      </c>
      <c r="N580" s="17" t="str">
        <f t="shared" si="557"/>
        <v/>
      </c>
      <c r="O580" s="17" t="str">
        <f t="shared" si="557"/>
        <v/>
      </c>
      <c r="P580" s="17" t="str">
        <f t="shared" si="557"/>
        <v/>
      </c>
      <c r="Q580" s="17" t="str">
        <f t="shared" si="557"/>
        <v/>
      </c>
      <c r="R580" s="15"/>
      <c r="S580" s="15"/>
      <c r="T580" s="15"/>
      <c r="U580" s="15"/>
      <c r="V580" s="15"/>
      <c r="W580" s="15"/>
    </row>
    <row r="581">
      <c r="A581" s="14" t="s">
        <v>636</v>
      </c>
      <c r="B581" s="14">
        <v>0.0</v>
      </c>
      <c r="C581" s="14">
        <v>0.0</v>
      </c>
      <c r="D581" s="14">
        <v>2.434</v>
      </c>
      <c r="E581" s="14">
        <v>0.0</v>
      </c>
      <c r="F581" s="14">
        <v>35.0</v>
      </c>
      <c r="G581" s="14">
        <v>0.0</v>
      </c>
      <c r="H581" s="14">
        <v>5.256</v>
      </c>
      <c r="J581" s="15" t="str">
        <f t="shared" si="1"/>
        <v/>
      </c>
      <c r="K581" s="17" t="str">
        <f t="shared" ref="K581:Q581" si="558">IFERROR(IF(right(left($A581,7),2)=right(left($A582,7),2),"",sum(B558:B581)),"")</f>
        <v/>
      </c>
      <c r="L581" s="17" t="str">
        <f t="shared" si="558"/>
        <v/>
      </c>
      <c r="M581" s="17" t="str">
        <f t="shared" si="558"/>
        <v/>
      </c>
      <c r="N581" s="17" t="str">
        <f t="shared" si="558"/>
        <v/>
      </c>
      <c r="O581" s="17" t="str">
        <f t="shared" si="558"/>
        <v/>
      </c>
      <c r="P581" s="17" t="str">
        <f t="shared" si="558"/>
        <v/>
      </c>
      <c r="Q581" s="17" t="str">
        <f t="shared" si="558"/>
        <v/>
      </c>
      <c r="R581" s="15"/>
      <c r="S581" s="15"/>
      <c r="T581" s="15"/>
      <c r="U581" s="15"/>
      <c r="V581" s="15"/>
      <c r="W581" s="15"/>
    </row>
    <row r="582">
      <c r="A582" s="14" t="s">
        <v>637</v>
      </c>
      <c r="B582" s="14">
        <v>0.0</v>
      </c>
      <c r="C582" s="14">
        <v>0.0</v>
      </c>
      <c r="D582" s="14">
        <v>0.0</v>
      </c>
      <c r="E582" s="14">
        <v>0.0</v>
      </c>
      <c r="F582" s="14">
        <v>33.518</v>
      </c>
      <c r="G582" s="14">
        <v>0.0</v>
      </c>
      <c r="H582" s="14">
        <v>10.512</v>
      </c>
      <c r="J582" s="15" t="str">
        <f t="shared" si="1"/>
        <v/>
      </c>
      <c r="K582" s="17" t="str">
        <f t="shared" ref="K582:Q582" si="559">IFERROR(IF(right(left($A582,7),2)=right(left($A583,7),2),"",sum(B559:B582)),"")</f>
        <v/>
      </c>
      <c r="L582" s="17" t="str">
        <f t="shared" si="559"/>
        <v/>
      </c>
      <c r="M582" s="17" t="str">
        <f t="shared" si="559"/>
        <v/>
      </c>
      <c r="N582" s="17" t="str">
        <f t="shared" si="559"/>
        <v/>
      </c>
      <c r="O582" s="17" t="str">
        <f t="shared" si="559"/>
        <v/>
      </c>
      <c r="P582" s="17" t="str">
        <f t="shared" si="559"/>
        <v/>
      </c>
      <c r="Q582" s="17" t="str">
        <f t="shared" si="559"/>
        <v/>
      </c>
      <c r="R582" s="15"/>
      <c r="S582" s="15"/>
      <c r="T582" s="15"/>
      <c r="U582" s="15"/>
      <c r="V582" s="15"/>
      <c r="W582" s="15"/>
    </row>
    <row r="583">
      <c r="A583" s="14" t="s">
        <v>638</v>
      </c>
      <c r="B583" s="14">
        <v>0.0</v>
      </c>
      <c r="C583" s="14">
        <v>0.0</v>
      </c>
      <c r="D583" s="14">
        <v>0.0</v>
      </c>
      <c r="E583" s="14">
        <v>0.0</v>
      </c>
      <c r="F583" s="14">
        <v>33.813</v>
      </c>
      <c r="G583" s="14">
        <v>0.671</v>
      </c>
      <c r="H583" s="14">
        <v>14.016</v>
      </c>
      <c r="J583" s="15" t="str">
        <f t="shared" si="1"/>
        <v/>
      </c>
      <c r="K583" s="17" t="str">
        <f t="shared" ref="K583:Q583" si="560">IFERROR(IF(right(left($A583,7),2)=right(left($A584,7),2),"",sum(B560:B583)),"")</f>
        <v/>
      </c>
      <c r="L583" s="17" t="str">
        <f t="shared" si="560"/>
        <v/>
      </c>
      <c r="M583" s="17" t="str">
        <f t="shared" si="560"/>
        <v/>
      </c>
      <c r="N583" s="17" t="str">
        <f t="shared" si="560"/>
        <v/>
      </c>
      <c r="O583" s="17" t="str">
        <f t="shared" si="560"/>
        <v/>
      </c>
      <c r="P583" s="17" t="str">
        <f t="shared" si="560"/>
        <v/>
      </c>
      <c r="Q583" s="17" t="str">
        <f t="shared" si="560"/>
        <v/>
      </c>
      <c r="R583" s="15"/>
      <c r="S583" s="15"/>
      <c r="T583" s="15"/>
      <c r="U583" s="15"/>
      <c r="V583" s="15"/>
      <c r="W583" s="15"/>
    </row>
    <row r="584">
      <c r="A584" s="14" t="s">
        <v>639</v>
      </c>
      <c r="B584" s="14">
        <v>0.0</v>
      </c>
      <c r="C584" s="14">
        <v>0.0</v>
      </c>
      <c r="D584" s="14">
        <v>0.0</v>
      </c>
      <c r="E584" s="14">
        <v>0.0</v>
      </c>
      <c r="F584" s="14">
        <v>17.562</v>
      </c>
      <c r="G584" s="14">
        <v>29.218</v>
      </c>
      <c r="H584" s="14">
        <v>12.71</v>
      </c>
      <c r="J584" s="15" t="str">
        <f t="shared" si="1"/>
        <v/>
      </c>
      <c r="K584" s="17" t="str">
        <f t="shared" ref="K584:Q584" si="561">IFERROR(IF(right(left($A584,7),2)=right(left($A585,7),2),"",sum(B561:B584)),"")</f>
        <v/>
      </c>
      <c r="L584" s="17" t="str">
        <f t="shared" si="561"/>
        <v/>
      </c>
      <c r="M584" s="17" t="str">
        <f t="shared" si="561"/>
        <v/>
      </c>
      <c r="N584" s="17" t="str">
        <f t="shared" si="561"/>
        <v/>
      </c>
      <c r="O584" s="17" t="str">
        <f t="shared" si="561"/>
        <v/>
      </c>
      <c r="P584" s="17" t="str">
        <f t="shared" si="561"/>
        <v/>
      </c>
      <c r="Q584" s="17" t="str">
        <f t="shared" si="561"/>
        <v/>
      </c>
      <c r="R584" s="15"/>
      <c r="S584" s="15"/>
      <c r="T584" s="15"/>
      <c r="U584" s="15"/>
      <c r="V584" s="15"/>
      <c r="W584" s="15"/>
    </row>
    <row r="585">
      <c r="A585" s="14" t="s">
        <v>640</v>
      </c>
      <c r="B585" s="14">
        <v>0.0</v>
      </c>
      <c r="C585" s="14">
        <v>0.0</v>
      </c>
      <c r="D585" s="14">
        <v>0.0</v>
      </c>
      <c r="E585" s="14">
        <v>0.0</v>
      </c>
      <c r="F585" s="14">
        <v>18.155</v>
      </c>
      <c r="G585" s="14">
        <v>39.181</v>
      </c>
      <c r="H585" s="14">
        <v>13.124</v>
      </c>
      <c r="J585" s="15" t="str">
        <f t="shared" si="1"/>
        <v/>
      </c>
      <c r="K585" s="17" t="str">
        <f t="shared" ref="K585:Q585" si="562">IFERROR(IF(right(left($A585,7),2)=right(left($A586,7),2),"",sum(B562:B585)),"")</f>
        <v/>
      </c>
      <c r="L585" s="17" t="str">
        <f t="shared" si="562"/>
        <v/>
      </c>
      <c r="M585" s="17" t="str">
        <f t="shared" si="562"/>
        <v/>
      </c>
      <c r="N585" s="17" t="str">
        <f t="shared" si="562"/>
        <v/>
      </c>
      <c r="O585" s="17" t="str">
        <f t="shared" si="562"/>
        <v/>
      </c>
      <c r="P585" s="17" t="str">
        <f t="shared" si="562"/>
        <v/>
      </c>
      <c r="Q585" s="17" t="str">
        <f t="shared" si="562"/>
        <v/>
      </c>
      <c r="R585" s="15"/>
      <c r="S585" s="15"/>
      <c r="T585" s="15"/>
      <c r="U585" s="15"/>
      <c r="V585" s="15"/>
      <c r="W585" s="15"/>
    </row>
    <row r="586">
      <c r="A586" s="14" t="s">
        <v>641</v>
      </c>
      <c r="B586" s="14">
        <v>0.0</v>
      </c>
      <c r="C586" s="14">
        <v>0.0</v>
      </c>
      <c r="D586" s="14">
        <v>0.0</v>
      </c>
      <c r="E586" s="14">
        <v>0.0</v>
      </c>
      <c r="F586" s="14">
        <v>17.857</v>
      </c>
      <c r="G586" s="14">
        <v>45.06699999999999</v>
      </c>
      <c r="H586" s="14">
        <v>14.876000000000001</v>
      </c>
      <c r="J586" s="15" t="str">
        <f t="shared" si="1"/>
        <v/>
      </c>
      <c r="K586" s="17" t="str">
        <f t="shared" ref="K586:Q586" si="563">IFERROR(IF(right(left($A586,7),2)=right(left($A587,7),2),"",sum(B563:B586)),"")</f>
        <v/>
      </c>
      <c r="L586" s="17" t="str">
        <f t="shared" si="563"/>
        <v/>
      </c>
      <c r="M586" s="17" t="str">
        <f t="shared" si="563"/>
        <v/>
      </c>
      <c r="N586" s="17" t="str">
        <f t="shared" si="563"/>
        <v/>
      </c>
      <c r="O586" s="17" t="str">
        <f t="shared" si="563"/>
        <v/>
      </c>
      <c r="P586" s="17" t="str">
        <f t="shared" si="563"/>
        <v/>
      </c>
      <c r="Q586" s="17" t="str">
        <f t="shared" si="563"/>
        <v/>
      </c>
      <c r="R586" s="15"/>
      <c r="S586" s="15"/>
      <c r="T586" s="15"/>
      <c r="U586" s="15"/>
      <c r="V586" s="15"/>
      <c r="W586" s="15"/>
    </row>
    <row r="587">
      <c r="A587" s="14" t="s">
        <v>642</v>
      </c>
      <c r="B587" s="14">
        <v>0.0</v>
      </c>
      <c r="C587" s="14">
        <v>0.0</v>
      </c>
      <c r="D587" s="14">
        <v>0.0</v>
      </c>
      <c r="E587" s="14">
        <v>0.0</v>
      </c>
      <c r="F587" s="14">
        <v>17.471</v>
      </c>
      <c r="G587" s="14">
        <v>47.751</v>
      </c>
      <c r="H587" s="14">
        <v>15.768</v>
      </c>
      <c r="J587" s="15" t="str">
        <f t="shared" si="1"/>
        <v/>
      </c>
      <c r="K587" s="17" t="str">
        <f t="shared" ref="K587:Q587" si="564">IFERROR(IF(right(left($A587,7),2)=right(left($A588,7),2),"",sum(B564:B587)),"")</f>
        <v/>
      </c>
      <c r="L587" s="17" t="str">
        <f t="shared" si="564"/>
        <v/>
      </c>
      <c r="M587" s="17" t="str">
        <f t="shared" si="564"/>
        <v/>
      </c>
      <c r="N587" s="17" t="str">
        <f t="shared" si="564"/>
        <v/>
      </c>
      <c r="O587" s="17" t="str">
        <f t="shared" si="564"/>
        <v/>
      </c>
      <c r="P587" s="17" t="str">
        <f t="shared" si="564"/>
        <v/>
      </c>
      <c r="Q587" s="17" t="str">
        <f t="shared" si="564"/>
        <v/>
      </c>
      <c r="R587" s="15"/>
      <c r="S587" s="15"/>
      <c r="T587" s="15"/>
      <c r="U587" s="15"/>
      <c r="V587" s="15"/>
      <c r="W587" s="15"/>
    </row>
    <row r="588">
      <c r="A588" s="14" t="s">
        <v>643</v>
      </c>
      <c r="B588" s="14">
        <v>0.0</v>
      </c>
      <c r="C588" s="14">
        <v>0.0</v>
      </c>
      <c r="D588" s="14">
        <v>0.0</v>
      </c>
      <c r="E588" s="14">
        <v>0.0</v>
      </c>
      <c r="F588" s="14">
        <v>10.604</v>
      </c>
      <c r="G588" s="14">
        <v>51.106</v>
      </c>
      <c r="H588" s="14">
        <v>18.380000000000003</v>
      </c>
      <c r="J588" s="15" t="str">
        <f t="shared" si="1"/>
        <v/>
      </c>
      <c r="K588" s="17" t="str">
        <f t="shared" ref="K588:Q588" si="565">IFERROR(IF(right(left($A588,7),2)=right(left($A589,7),2),"",sum(B565:B588)),"")</f>
        <v/>
      </c>
      <c r="L588" s="17" t="str">
        <f t="shared" si="565"/>
        <v/>
      </c>
      <c r="M588" s="17" t="str">
        <f t="shared" si="565"/>
        <v/>
      </c>
      <c r="N588" s="17" t="str">
        <f t="shared" si="565"/>
        <v/>
      </c>
      <c r="O588" s="17" t="str">
        <f t="shared" si="565"/>
        <v/>
      </c>
      <c r="P588" s="17" t="str">
        <f t="shared" si="565"/>
        <v/>
      </c>
      <c r="Q588" s="17" t="str">
        <f t="shared" si="565"/>
        <v/>
      </c>
      <c r="R588" s="15"/>
      <c r="S588" s="15"/>
      <c r="T588" s="15"/>
      <c r="U588" s="15"/>
      <c r="V588" s="15"/>
      <c r="W588" s="15"/>
    </row>
    <row r="589">
      <c r="A589" s="14" t="s">
        <v>644</v>
      </c>
      <c r="B589" s="14">
        <v>0.0</v>
      </c>
      <c r="C589" s="14">
        <v>0.0</v>
      </c>
      <c r="D589" s="14">
        <v>0.0</v>
      </c>
      <c r="E589" s="14">
        <v>0.0</v>
      </c>
      <c r="F589" s="14">
        <v>7.387</v>
      </c>
      <c r="G589" s="14">
        <v>52.397</v>
      </c>
      <c r="H589" s="14">
        <v>18.826</v>
      </c>
      <c r="J589" s="15" t="str">
        <f t="shared" si="1"/>
        <v/>
      </c>
      <c r="K589" s="17" t="str">
        <f t="shared" ref="K589:Q589" si="566">IFERROR(IF(right(left($A589,7),2)=right(left($A590,7),2),"",sum(B566:B589)),"")</f>
        <v/>
      </c>
      <c r="L589" s="17" t="str">
        <f t="shared" si="566"/>
        <v/>
      </c>
      <c r="M589" s="17" t="str">
        <f t="shared" si="566"/>
        <v/>
      </c>
      <c r="N589" s="17" t="str">
        <f t="shared" si="566"/>
        <v/>
      </c>
      <c r="O589" s="17" t="str">
        <f t="shared" si="566"/>
        <v/>
      </c>
      <c r="P589" s="17" t="str">
        <f t="shared" si="566"/>
        <v/>
      </c>
      <c r="Q589" s="17" t="str">
        <f t="shared" si="566"/>
        <v/>
      </c>
      <c r="R589" s="15"/>
      <c r="S589" s="15"/>
      <c r="T589" s="15"/>
      <c r="U589" s="15"/>
      <c r="V589" s="15"/>
      <c r="W589" s="15"/>
    </row>
    <row r="590">
      <c r="A590" s="14" t="s">
        <v>645</v>
      </c>
      <c r="B590" s="14">
        <v>0.0</v>
      </c>
      <c r="C590" s="14">
        <v>0.0</v>
      </c>
      <c r="D590" s="14">
        <v>0.0</v>
      </c>
      <c r="E590" s="14">
        <v>0.0</v>
      </c>
      <c r="F590" s="14">
        <v>2.494</v>
      </c>
      <c r="G590" s="14">
        <v>53.068</v>
      </c>
      <c r="H590" s="14">
        <v>21.438000000000002</v>
      </c>
      <c r="J590" s="15" t="str">
        <f t="shared" si="1"/>
        <v/>
      </c>
      <c r="K590" s="17" t="str">
        <f t="shared" ref="K590:Q590" si="567">IFERROR(IF(right(left($A590,7),2)=right(left($A591,7),2),"",sum(B567:B590)),"")</f>
        <v/>
      </c>
      <c r="L590" s="17" t="str">
        <f t="shared" si="567"/>
        <v/>
      </c>
      <c r="M590" s="17" t="str">
        <f t="shared" si="567"/>
        <v/>
      </c>
      <c r="N590" s="17" t="str">
        <f t="shared" si="567"/>
        <v/>
      </c>
      <c r="O590" s="17" t="str">
        <f t="shared" si="567"/>
        <v/>
      </c>
      <c r="P590" s="17" t="str">
        <f t="shared" si="567"/>
        <v/>
      </c>
      <c r="Q590" s="17" t="str">
        <f t="shared" si="567"/>
        <v/>
      </c>
      <c r="R590" s="15"/>
      <c r="S590" s="15"/>
      <c r="T590" s="15"/>
      <c r="U590" s="15"/>
      <c r="V590" s="15"/>
      <c r="W590" s="15"/>
    </row>
    <row r="591">
      <c r="A591" s="14" t="s">
        <v>646</v>
      </c>
      <c r="B591" s="14">
        <v>0.0</v>
      </c>
      <c r="C591" s="14">
        <v>0.0</v>
      </c>
      <c r="D591" s="14">
        <v>0.0</v>
      </c>
      <c r="E591" s="14">
        <v>0.0</v>
      </c>
      <c r="F591" s="14">
        <v>0.0</v>
      </c>
      <c r="G591" s="14">
        <v>53.068</v>
      </c>
      <c r="H591" s="14">
        <v>20.902</v>
      </c>
      <c r="J591" s="15" t="str">
        <f t="shared" si="1"/>
        <v/>
      </c>
      <c r="K591" s="17" t="str">
        <f t="shared" ref="K591:Q591" si="568">IFERROR(IF(right(left($A591,7),2)=right(left($A592,7),2),"",sum(B568:B591)),"")</f>
        <v/>
      </c>
      <c r="L591" s="17" t="str">
        <f t="shared" si="568"/>
        <v/>
      </c>
      <c r="M591" s="17" t="str">
        <f t="shared" si="568"/>
        <v/>
      </c>
      <c r="N591" s="17" t="str">
        <f t="shared" si="568"/>
        <v/>
      </c>
      <c r="O591" s="17" t="str">
        <f t="shared" si="568"/>
        <v/>
      </c>
      <c r="P591" s="17" t="str">
        <f t="shared" si="568"/>
        <v/>
      </c>
      <c r="Q591" s="17" t="str">
        <f t="shared" si="568"/>
        <v/>
      </c>
      <c r="R591" s="15"/>
      <c r="S591" s="15"/>
      <c r="T591" s="15"/>
      <c r="U591" s="15"/>
      <c r="V591" s="15"/>
      <c r="W591" s="15"/>
    </row>
    <row r="592">
      <c r="A592" s="14" t="s">
        <v>647</v>
      </c>
      <c r="B592" s="14">
        <v>0.0</v>
      </c>
      <c r="C592" s="14">
        <v>0.0</v>
      </c>
      <c r="D592" s="14">
        <v>0.0</v>
      </c>
      <c r="E592" s="14">
        <v>0.0</v>
      </c>
      <c r="F592" s="14">
        <v>0.0</v>
      </c>
      <c r="G592" s="14">
        <v>52.397</v>
      </c>
      <c r="H592" s="14">
        <v>19.263</v>
      </c>
      <c r="J592" s="15" t="str">
        <f t="shared" si="1"/>
        <v/>
      </c>
      <c r="K592" s="17" t="str">
        <f t="shared" ref="K592:Q592" si="569">IFERROR(IF(right(left($A592,7),2)=right(left($A593,7),2),"",sum(B569:B592)),"")</f>
        <v/>
      </c>
      <c r="L592" s="17" t="str">
        <f t="shared" si="569"/>
        <v/>
      </c>
      <c r="M592" s="17" t="str">
        <f t="shared" si="569"/>
        <v/>
      </c>
      <c r="N592" s="17" t="str">
        <f t="shared" si="569"/>
        <v/>
      </c>
      <c r="O592" s="17" t="str">
        <f t="shared" si="569"/>
        <v/>
      </c>
      <c r="P592" s="17" t="str">
        <f t="shared" si="569"/>
        <v/>
      </c>
      <c r="Q592" s="17" t="str">
        <f t="shared" si="569"/>
        <v/>
      </c>
      <c r="R592" s="15"/>
      <c r="S592" s="15"/>
      <c r="T592" s="15"/>
      <c r="U592" s="15"/>
      <c r="V592" s="15"/>
      <c r="W592" s="15"/>
    </row>
    <row r="593">
      <c r="A593" s="14" t="s">
        <v>648</v>
      </c>
      <c r="B593" s="14">
        <v>0.0</v>
      </c>
      <c r="C593" s="14">
        <v>0.0</v>
      </c>
      <c r="D593" s="14">
        <v>0.0</v>
      </c>
      <c r="E593" s="14">
        <v>0.0</v>
      </c>
      <c r="F593" s="14">
        <v>3.261</v>
      </c>
      <c r="G593" s="14">
        <v>49.713</v>
      </c>
      <c r="H593" s="14">
        <v>17.966</v>
      </c>
      <c r="J593" s="15" t="str">
        <f t="shared" si="1"/>
        <v/>
      </c>
      <c r="K593" s="17" t="str">
        <f t="shared" ref="K593:Q593" si="570">IFERROR(IF(right(left($A593,7),2)=right(left($A594,7),2),"",sum(B570:B593)),"")</f>
        <v/>
      </c>
      <c r="L593" s="17" t="str">
        <f t="shared" si="570"/>
        <v/>
      </c>
      <c r="M593" s="17" t="str">
        <f t="shared" si="570"/>
        <v/>
      </c>
      <c r="N593" s="17" t="str">
        <f t="shared" si="570"/>
        <v/>
      </c>
      <c r="O593" s="17" t="str">
        <f t="shared" si="570"/>
        <v/>
      </c>
      <c r="P593" s="17" t="str">
        <f t="shared" si="570"/>
        <v/>
      </c>
      <c r="Q593" s="17" t="str">
        <f t="shared" si="570"/>
        <v/>
      </c>
      <c r="R593" s="15"/>
      <c r="S593" s="15"/>
      <c r="T593" s="15"/>
      <c r="U593" s="15"/>
      <c r="V593" s="15"/>
      <c r="W593" s="15"/>
    </row>
    <row r="594">
      <c r="A594" s="14" t="s">
        <v>649</v>
      </c>
      <c r="B594" s="14">
        <v>0.0</v>
      </c>
      <c r="C594" s="14">
        <v>0.0</v>
      </c>
      <c r="D594" s="14">
        <v>0.0</v>
      </c>
      <c r="E594" s="14">
        <v>0.0</v>
      </c>
      <c r="F594" s="14">
        <v>14.731</v>
      </c>
      <c r="G594" s="14">
        <v>44.447</v>
      </c>
      <c r="H594" s="14">
        <v>14.462000000000002</v>
      </c>
      <c r="J594" s="15" t="str">
        <f t="shared" si="1"/>
        <v/>
      </c>
      <c r="K594" s="17" t="str">
        <f t="shared" ref="K594:Q594" si="571">IFERROR(IF(right(left($A594,7),2)=right(left($A595,7),2),"",sum(B571:B594)),"")</f>
        <v/>
      </c>
      <c r="L594" s="17" t="str">
        <f t="shared" si="571"/>
        <v/>
      </c>
      <c r="M594" s="17" t="str">
        <f t="shared" si="571"/>
        <v/>
      </c>
      <c r="N594" s="17" t="str">
        <f t="shared" si="571"/>
        <v/>
      </c>
      <c r="O594" s="17" t="str">
        <f t="shared" si="571"/>
        <v/>
      </c>
      <c r="P594" s="17" t="str">
        <f t="shared" si="571"/>
        <v/>
      </c>
      <c r="Q594" s="17" t="str">
        <f t="shared" si="571"/>
        <v/>
      </c>
      <c r="R594" s="15"/>
      <c r="S594" s="15"/>
      <c r="T594" s="15"/>
      <c r="U594" s="15"/>
      <c r="V594" s="15"/>
      <c r="W594" s="15"/>
    </row>
    <row r="595">
      <c r="A595" s="14" t="s">
        <v>650</v>
      </c>
      <c r="B595" s="14">
        <v>0.0</v>
      </c>
      <c r="C595" s="14">
        <v>0.0</v>
      </c>
      <c r="D595" s="14">
        <v>0.0</v>
      </c>
      <c r="E595" s="14">
        <v>0.0</v>
      </c>
      <c r="F595" s="14">
        <v>22.212</v>
      </c>
      <c r="G595" s="14">
        <v>37.168</v>
      </c>
      <c r="H595" s="14">
        <v>17.52</v>
      </c>
      <c r="J595" s="15" t="str">
        <f t="shared" si="1"/>
        <v/>
      </c>
      <c r="K595" s="17" t="str">
        <f t="shared" ref="K595:Q595" si="572">IFERROR(IF(right(left($A595,7),2)=right(left($A596,7),2),"",sum(B572:B595)),"")</f>
        <v/>
      </c>
      <c r="L595" s="17" t="str">
        <f t="shared" si="572"/>
        <v/>
      </c>
      <c r="M595" s="17" t="str">
        <f t="shared" si="572"/>
        <v/>
      </c>
      <c r="N595" s="17" t="str">
        <f t="shared" si="572"/>
        <v/>
      </c>
      <c r="O595" s="17" t="str">
        <f t="shared" si="572"/>
        <v/>
      </c>
      <c r="P595" s="17" t="str">
        <f t="shared" si="572"/>
        <v/>
      </c>
      <c r="Q595" s="17" t="str">
        <f t="shared" si="572"/>
        <v/>
      </c>
      <c r="R595" s="15"/>
      <c r="S595" s="15"/>
      <c r="T595" s="15"/>
      <c r="U595" s="15"/>
      <c r="V595" s="15"/>
      <c r="W595" s="15"/>
    </row>
    <row r="596">
      <c r="A596" s="14" t="s">
        <v>651</v>
      </c>
      <c r="B596" s="14">
        <v>0.0</v>
      </c>
      <c r="C596" s="14">
        <v>0.0</v>
      </c>
      <c r="D596" s="14">
        <v>7.777</v>
      </c>
      <c r="E596" s="14">
        <v>0.0</v>
      </c>
      <c r="F596" s="14">
        <v>35.0</v>
      </c>
      <c r="G596" s="14">
        <v>22.558999999999997</v>
      </c>
      <c r="H596" s="14">
        <v>13.124</v>
      </c>
      <c r="J596" s="15" t="str">
        <f t="shared" si="1"/>
        <v/>
      </c>
      <c r="K596" s="17" t="str">
        <f t="shared" ref="K596:Q596" si="573">IFERROR(IF(right(left($A596,7),2)=right(left($A597,7),2),"",sum(B573:B596)),"")</f>
        <v/>
      </c>
      <c r="L596" s="17" t="str">
        <f t="shared" si="573"/>
        <v/>
      </c>
      <c r="M596" s="17" t="str">
        <f t="shared" si="573"/>
        <v/>
      </c>
      <c r="N596" s="17" t="str">
        <f t="shared" si="573"/>
        <v/>
      </c>
      <c r="O596" s="17" t="str">
        <f t="shared" si="573"/>
        <v/>
      </c>
      <c r="P596" s="17" t="str">
        <f t="shared" si="573"/>
        <v/>
      </c>
      <c r="Q596" s="17" t="str">
        <f t="shared" si="573"/>
        <v/>
      </c>
      <c r="R596" s="15"/>
      <c r="S596" s="15"/>
      <c r="T596" s="15"/>
      <c r="U596" s="15"/>
      <c r="V596" s="15"/>
      <c r="W596" s="15"/>
    </row>
    <row r="597">
      <c r="A597" s="14" t="s">
        <v>652</v>
      </c>
      <c r="B597" s="14">
        <v>0.0</v>
      </c>
      <c r="C597" s="14">
        <v>0.0</v>
      </c>
      <c r="D597" s="14">
        <v>28.7</v>
      </c>
      <c r="E597" s="14">
        <v>0.0</v>
      </c>
      <c r="F597" s="14">
        <v>35.0</v>
      </c>
      <c r="G597" s="14">
        <v>0.0</v>
      </c>
      <c r="H597" s="14">
        <v>13.57</v>
      </c>
      <c r="J597" s="15" t="str">
        <f t="shared" si="1"/>
        <v/>
      </c>
      <c r="K597" s="17" t="str">
        <f t="shared" ref="K597:Q597" si="574">IFERROR(IF(right(left($A597,7),2)=right(left($A598,7),2),"",sum(B574:B597)),"")</f>
        <v/>
      </c>
      <c r="L597" s="17" t="str">
        <f t="shared" si="574"/>
        <v/>
      </c>
      <c r="M597" s="17" t="str">
        <f t="shared" si="574"/>
        <v/>
      </c>
      <c r="N597" s="17" t="str">
        <f t="shared" si="574"/>
        <v/>
      </c>
      <c r="O597" s="17" t="str">
        <f t="shared" si="574"/>
        <v/>
      </c>
      <c r="P597" s="17" t="str">
        <f t="shared" si="574"/>
        <v/>
      </c>
      <c r="Q597" s="17" t="str">
        <f t="shared" si="574"/>
        <v/>
      </c>
      <c r="R597" s="15"/>
      <c r="S597" s="15"/>
      <c r="T597" s="15"/>
      <c r="U597" s="15"/>
      <c r="V597" s="15"/>
      <c r="W597" s="15"/>
    </row>
    <row r="598">
      <c r="A598" s="14" t="s">
        <v>653</v>
      </c>
      <c r="B598" s="14">
        <v>0.0</v>
      </c>
      <c r="C598" s="14">
        <v>0.0</v>
      </c>
      <c r="D598" s="14">
        <v>30.302</v>
      </c>
      <c r="E598" s="14">
        <v>0.0</v>
      </c>
      <c r="F598" s="14">
        <v>35.0</v>
      </c>
      <c r="G598" s="14">
        <v>0.0</v>
      </c>
      <c r="H598" s="14">
        <v>10.958</v>
      </c>
      <c r="J598" s="15" t="str">
        <f t="shared" si="1"/>
        <v/>
      </c>
      <c r="K598" s="17" t="str">
        <f t="shared" ref="K598:Q598" si="575">IFERROR(IF(right(left($A598,7),2)=right(left($A599,7),2),"",sum(B575:B598)),"")</f>
        <v/>
      </c>
      <c r="L598" s="17" t="str">
        <f t="shared" si="575"/>
        <v/>
      </c>
      <c r="M598" s="17" t="str">
        <f t="shared" si="575"/>
        <v/>
      </c>
      <c r="N598" s="17" t="str">
        <f t="shared" si="575"/>
        <v/>
      </c>
      <c r="O598" s="17" t="str">
        <f t="shared" si="575"/>
        <v/>
      </c>
      <c r="P598" s="17" t="str">
        <f t="shared" si="575"/>
        <v/>
      </c>
      <c r="Q598" s="17" t="str">
        <f t="shared" si="575"/>
        <v/>
      </c>
      <c r="R598" s="15"/>
      <c r="S598" s="15"/>
      <c r="T598" s="15"/>
      <c r="U598" s="15"/>
      <c r="V598" s="15"/>
      <c r="W598" s="15"/>
    </row>
    <row r="599">
      <c r="A599" s="14" t="s">
        <v>654</v>
      </c>
      <c r="B599" s="14">
        <v>0.0</v>
      </c>
      <c r="C599" s="14">
        <v>0.0</v>
      </c>
      <c r="D599" s="14">
        <v>30.338</v>
      </c>
      <c r="E599" s="14">
        <v>0.0</v>
      </c>
      <c r="F599" s="14">
        <v>35.0</v>
      </c>
      <c r="G599" s="14">
        <v>0.0</v>
      </c>
      <c r="H599" s="14">
        <v>5.702</v>
      </c>
      <c r="J599" s="15" t="str">
        <f t="shared" si="1"/>
        <v/>
      </c>
      <c r="K599" s="17" t="str">
        <f t="shared" ref="K599:Q599" si="576">IFERROR(IF(right(left($A599,7),2)=right(left($A600,7),2),"",sum(B576:B599)),"")</f>
        <v/>
      </c>
      <c r="L599" s="17" t="str">
        <f t="shared" si="576"/>
        <v/>
      </c>
      <c r="M599" s="17" t="str">
        <f t="shared" si="576"/>
        <v/>
      </c>
      <c r="N599" s="17" t="str">
        <f t="shared" si="576"/>
        <v/>
      </c>
      <c r="O599" s="17" t="str">
        <f t="shared" si="576"/>
        <v/>
      </c>
      <c r="P599" s="17" t="str">
        <f t="shared" si="576"/>
        <v/>
      </c>
      <c r="Q599" s="17" t="str">
        <f t="shared" si="576"/>
        <v/>
      </c>
      <c r="R599" s="15"/>
      <c r="S599" s="15"/>
      <c r="T599" s="15"/>
      <c r="U599" s="15"/>
      <c r="V599" s="15"/>
      <c r="W599" s="15"/>
    </row>
    <row r="600">
      <c r="A600" s="14" t="s">
        <v>655</v>
      </c>
      <c r="B600" s="14">
        <v>0.0</v>
      </c>
      <c r="C600" s="14">
        <v>0.0</v>
      </c>
      <c r="D600" s="14">
        <v>21.814</v>
      </c>
      <c r="E600" s="14">
        <v>0.0</v>
      </c>
      <c r="F600" s="14">
        <v>35.0</v>
      </c>
      <c r="G600" s="14">
        <v>0.0</v>
      </c>
      <c r="H600" s="14">
        <v>5.256</v>
      </c>
      <c r="J600" s="15" t="str">
        <f t="shared" si="1"/>
        <v/>
      </c>
      <c r="K600" s="17" t="str">
        <f t="shared" ref="K600:Q600" si="577">IFERROR(IF(right(left($A600,7),2)=right(left($A601,7),2),"",sum(B577:B600)),"")</f>
        <v/>
      </c>
      <c r="L600" s="17" t="str">
        <f t="shared" si="577"/>
        <v/>
      </c>
      <c r="M600" s="17" t="str">
        <f t="shared" si="577"/>
        <v/>
      </c>
      <c r="N600" s="17" t="str">
        <f t="shared" si="577"/>
        <v/>
      </c>
      <c r="O600" s="17" t="str">
        <f t="shared" si="577"/>
        <v/>
      </c>
      <c r="P600" s="17" t="str">
        <f t="shared" si="577"/>
        <v/>
      </c>
      <c r="Q600" s="17" t="str">
        <f t="shared" si="577"/>
        <v/>
      </c>
      <c r="R600" s="15"/>
      <c r="S600" s="15"/>
      <c r="T600" s="15"/>
      <c r="U600" s="15"/>
      <c r="V600" s="15"/>
      <c r="W600" s="15"/>
    </row>
    <row r="601">
      <c r="A601" s="14" t="s">
        <v>656</v>
      </c>
      <c r="B601" s="14">
        <v>0.0</v>
      </c>
      <c r="C601" s="14">
        <v>0.0</v>
      </c>
      <c r="D601" s="14">
        <v>14.934</v>
      </c>
      <c r="E601" s="14">
        <v>0.0</v>
      </c>
      <c r="F601" s="14">
        <v>35.0</v>
      </c>
      <c r="G601" s="14">
        <v>0.0</v>
      </c>
      <c r="H601" s="14">
        <v>4.396</v>
      </c>
      <c r="J601" s="15" t="str">
        <f t="shared" si="1"/>
        <v>2021W25</v>
      </c>
      <c r="K601" s="17">
        <f t="shared" ref="K601:Q601" si="578">IFERROR(IF(right(left($A601,7),2)=right(left($A602,7),2),"",sum(B578:B601)),"")</f>
        <v>0</v>
      </c>
      <c r="L601" s="17">
        <f t="shared" si="578"/>
        <v>0</v>
      </c>
      <c r="M601" s="17">
        <f t="shared" si="578"/>
        <v>159.431</v>
      </c>
      <c r="N601" s="17">
        <f t="shared" si="578"/>
        <v>0</v>
      </c>
      <c r="O601" s="17">
        <f t="shared" si="578"/>
        <v>549.065</v>
      </c>
      <c r="P601" s="17">
        <f t="shared" si="578"/>
        <v>577.811</v>
      </c>
      <c r="Q601" s="17">
        <f t="shared" si="578"/>
        <v>295.893</v>
      </c>
      <c r="R601" s="18">
        <f>sum(K601:Q601)</f>
        <v>1582.2</v>
      </c>
      <c r="S601" s="15"/>
      <c r="T601" s="15"/>
      <c r="U601" s="15"/>
      <c r="V601" s="15"/>
      <c r="W601" s="15"/>
    </row>
    <row r="602">
      <c r="A602" s="14" t="s">
        <v>657</v>
      </c>
      <c r="B602" s="14">
        <v>0.0</v>
      </c>
      <c r="C602" s="14">
        <v>0.0</v>
      </c>
      <c r="D602" s="14">
        <v>15.938</v>
      </c>
      <c r="E602" s="14">
        <v>0.0</v>
      </c>
      <c r="F602" s="14">
        <v>35.0</v>
      </c>
      <c r="G602" s="14">
        <v>0.0</v>
      </c>
      <c r="H602" s="14">
        <v>5.702</v>
      </c>
      <c r="J602" s="15" t="str">
        <f t="shared" si="1"/>
        <v/>
      </c>
      <c r="K602" s="17" t="str">
        <f t="shared" ref="K602:Q602" si="579">IFERROR(IF(right(left($A602,7),2)=right(left($A603,7),2),"",sum(B579:B602)),"")</f>
        <v/>
      </c>
      <c r="L602" s="17" t="str">
        <f t="shared" si="579"/>
        <v/>
      </c>
      <c r="M602" s="17" t="str">
        <f t="shared" si="579"/>
        <v/>
      </c>
      <c r="N602" s="17" t="str">
        <f t="shared" si="579"/>
        <v/>
      </c>
      <c r="O602" s="17" t="str">
        <f t="shared" si="579"/>
        <v/>
      </c>
      <c r="P602" s="17" t="str">
        <f t="shared" si="579"/>
        <v/>
      </c>
      <c r="Q602" s="17" t="str">
        <f t="shared" si="579"/>
        <v/>
      </c>
      <c r="R602" s="15"/>
      <c r="S602" s="15"/>
      <c r="T602" s="15"/>
      <c r="U602" s="15"/>
      <c r="V602" s="15"/>
      <c r="W602" s="15"/>
    </row>
    <row r="603">
      <c r="A603" s="14" t="s">
        <v>658</v>
      </c>
      <c r="B603" s="14">
        <v>0.0</v>
      </c>
      <c r="C603" s="14">
        <v>0.0</v>
      </c>
      <c r="D603" s="14">
        <v>11.6</v>
      </c>
      <c r="E603" s="14">
        <v>0.0</v>
      </c>
      <c r="F603" s="14">
        <v>35.0</v>
      </c>
      <c r="G603" s="14">
        <v>0.0</v>
      </c>
      <c r="H603" s="14">
        <v>5.67</v>
      </c>
      <c r="J603" s="15" t="str">
        <f t="shared" si="1"/>
        <v/>
      </c>
      <c r="K603" s="17" t="str">
        <f t="shared" ref="K603:Q603" si="580">IFERROR(IF(right(left($A603,7),2)=right(left($A604,7),2),"",sum(B580:B603)),"")</f>
        <v/>
      </c>
      <c r="L603" s="17" t="str">
        <f t="shared" si="580"/>
        <v/>
      </c>
      <c r="M603" s="17" t="str">
        <f t="shared" si="580"/>
        <v/>
      </c>
      <c r="N603" s="17" t="str">
        <f t="shared" si="580"/>
        <v/>
      </c>
      <c r="O603" s="17" t="str">
        <f t="shared" si="580"/>
        <v/>
      </c>
      <c r="P603" s="17" t="str">
        <f t="shared" si="580"/>
        <v/>
      </c>
      <c r="Q603" s="17" t="str">
        <f t="shared" si="580"/>
        <v/>
      </c>
      <c r="R603" s="15"/>
      <c r="S603" s="15"/>
      <c r="T603" s="15"/>
      <c r="U603" s="15"/>
      <c r="V603" s="15"/>
      <c r="W603" s="15"/>
    </row>
    <row r="604">
      <c r="A604" s="14" t="s">
        <v>659</v>
      </c>
      <c r="B604" s="14">
        <v>0.0</v>
      </c>
      <c r="C604" s="14">
        <v>0.0</v>
      </c>
      <c r="D604" s="14">
        <v>10.29</v>
      </c>
      <c r="E604" s="14">
        <v>0.0</v>
      </c>
      <c r="F604" s="14">
        <v>35.0</v>
      </c>
      <c r="G604" s="14">
        <v>0.0</v>
      </c>
      <c r="H604" s="14">
        <v>4.8100000000000005</v>
      </c>
      <c r="J604" s="15" t="str">
        <f t="shared" si="1"/>
        <v/>
      </c>
      <c r="K604" s="17" t="str">
        <f t="shared" ref="K604:Q604" si="581">IFERROR(IF(right(left($A604,7),2)=right(left($A605,7),2),"",sum(B581:B604)),"")</f>
        <v/>
      </c>
      <c r="L604" s="17" t="str">
        <f t="shared" si="581"/>
        <v/>
      </c>
      <c r="M604" s="17" t="str">
        <f t="shared" si="581"/>
        <v/>
      </c>
      <c r="N604" s="17" t="str">
        <f t="shared" si="581"/>
        <v/>
      </c>
      <c r="O604" s="17" t="str">
        <f t="shared" si="581"/>
        <v/>
      </c>
      <c r="P604" s="17" t="str">
        <f t="shared" si="581"/>
        <v/>
      </c>
      <c r="Q604" s="17" t="str">
        <f t="shared" si="581"/>
        <v/>
      </c>
      <c r="R604" s="15"/>
      <c r="S604" s="15"/>
      <c r="T604" s="15"/>
      <c r="U604" s="15"/>
      <c r="V604" s="15"/>
      <c r="W604" s="15"/>
    </row>
    <row r="605">
      <c r="A605" s="14" t="s">
        <v>660</v>
      </c>
      <c r="B605" s="14">
        <v>0.0</v>
      </c>
      <c r="C605" s="14">
        <v>0.0</v>
      </c>
      <c r="D605" s="14">
        <v>9.12</v>
      </c>
      <c r="E605" s="14">
        <v>0.0</v>
      </c>
      <c r="F605" s="14">
        <v>35.0</v>
      </c>
      <c r="G605" s="14">
        <v>0.0</v>
      </c>
      <c r="H605" s="14">
        <v>4.8100000000000005</v>
      </c>
      <c r="J605" s="15" t="str">
        <f t="shared" si="1"/>
        <v/>
      </c>
      <c r="K605" s="17" t="str">
        <f t="shared" ref="K605:Q605" si="582">IFERROR(IF(right(left($A605,7),2)=right(left($A606,7),2),"",sum(B582:B605)),"")</f>
        <v/>
      </c>
      <c r="L605" s="17" t="str">
        <f t="shared" si="582"/>
        <v/>
      </c>
      <c r="M605" s="17" t="str">
        <f t="shared" si="582"/>
        <v/>
      </c>
      <c r="N605" s="17" t="str">
        <f t="shared" si="582"/>
        <v/>
      </c>
      <c r="O605" s="17" t="str">
        <f t="shared" si="582"/>
        <v/>
      </c>
      <c r="P605" s="17" t="str">
        <f t="shared" si="582"/>
        <v/>
      </c>
      <c r="Q605" s="17" t="str">
        <f t="shared" si="582"/>
        <v/>
      </c>
      <c r="R605" s="15"/>
      <c r="S605" s="15"/>
      <c r="T605" s="15"/>
      <c r="U605" s="15"/>
      <c r="V605" s="15"/>
      <c r="W605" s="15"/>
    </row>
    <row r="606">
      <c r="A606" s="14" t="s">
        <v>661</v>
      </c>
      <c r="B606" s="14">
        <v>0.0</v>
      </c>
      <c r="C606" s="14">
        <v>0.0</v>
      </c>
      <c r="D606" s="14">
        <v>11.552</v>
      </c>
      <c r="E606" s="14">
        <v>0.0</v>
      </c>
      <c r="F606" s="14">
        <v>35.0</v>
      </c>
      <c r="G606" s="14">
        <v>0.0</v>
      </c>
      <c r="H606" s="14">
        <v>3.0580000000000003</v>
      </c>
      <c r="J606" s="15" t="str">
        <f t="shared" si="1"/>
        <v/>
      </c>
      <c r="K606" s="17" t="str">
        <f t="shared" ref="K606:Q606" si="583">IFERROR(IF(right(left($A606,7),2)=right(left($A607,7),2),"",sum(B583:B606)),"")</f>
        <v/>
      </c>
      <c r="L606" s="17" t="str">
        <f t="shared" si="583"/>
        <v/>
      </c>
      <c r="M606" s="17" t="str">
        <f t="shared" si="583"/>
        <v/>
      </c>
      <c r="N606" s="17" t="str">
        <f t="shared" si="583"/>
        <v/>
      </c>
      <c r="O606" s="17" t="str">
        <f t="shared" si="583"/>
        <v/>
      </c>
      <c r="P606" s="17" t="str">
        <f t="shared" si="583"/>
        <v/>
      </c>
      <c r="Q606" s="17" t="str">
        <f t="shared" si="583"/>
        <v/>
      </c>
      <c r="R606" s="15"/>
      <c r="S606" s="15"/>
      <c r="T606" s="15"/>
      <c r="U606" s="15"/>
      <c r="V606" s="15"/>
      <c r="W606" s="15"/>
    </row>
    <row r="607">
      <c r="A607" s="14" t="s">
        <v>662</v>
      </c>
      <c r="B607" s="14">
        <v>0.0</v>
      </c>
      <c r="C607" s="14">
        <v>0.0</v>
      </c>
      <c r="D607" s="14">
        <v>15.457</v>
      </c>
      <c r="E607" s="14">
        <v>0.0</v>
      </c>
      <c r="F607" s="14">
        <v>35.0</v>
      </c>
      <c r="G607" s="14">
        <v>0.671</v>
      </c>
      <c r="H607" s="14">
        <v>2.612</v>
      </c>
      <c r="J607" s="15" t="str">
        <f t="shared" si="1"/>
        <v/>
      </c>
      <c r="K607" s="17" t="str">
        <f t="shared" ref="K607:Q607" si="584">IFERROR(IF(right(left($A607,7),2)=right(left($A608,7),2),"",sum(B584:B607)),"")</f>
        <v/>
      </c>
      <c r="L607" s="17" t="str">
        <f t="shared" si="584"/>
        <v/>
      </c>
      <c r="M607" s="17" t="str">
        <f t="shared" si="584"/>
        <v/>
      </c>
      <c r="N607" s="17" t="str">
        <f t="shared" si="584"/>
        <v/>
      </c>
      <c r="O607" s="17" t="str">
        <f t="shared" si="584"/>
        <v/>
      </c>
      <c r="P607" s="17" t="str">
        <f t="shared" si="584"/>
        <v/>
      </c>
      <c r="Q607" s="17" t="str">
        <f t="shared" si="584"/>
        <v/>
      </c>
      <c r="R607" s="15"/>
      <c r="S607" s="15"/>
      <c r="T607" s="15"/>
      <c r="U607" s="15"/>
      <c r="V607" s="15"/>
      <c r="W607" s="15"/>
    </row>
    <row r="608">
      <c r="A608" s="14" t="s">
        <v>663</v>
      </c>
      <c r="B608" s="14">
        <v>0.0</v>
      </c>
      <c r="C608" s="14">
        <v>0.0</v>
      </c>
      <c r="D608" s="14">
        <v>0.0</v>
      </c>
      <c r="E608" s="14">
        <v>0.0</v>
      </c>
      <c r="F608" s="14">
        <v>26.901</v>
      </c>
      <c r="G608" s="14">
        <v>31.851000000000003</v>
      </c>
      <c r="H608" s="14">
        <v>6.148000000000001</v>
      </c>
      <c r="J608" s="15" t="str">
        <f t="shared" si="1"/>
        <v/>
      </c>
      <c r="K608" s="17" t="str">
        <f t="shared" ref="K608:Q608" si="585">IFERROR(IF(right(left($A608,7),2)=right(left($A609,7),2),"",sum(B585:B608)),"")</f>
        <v/>
      </c>
      <c r="L608" s="17" t="str">
        <f t="shared" si="585"/>
        <v/>
      </c>
      <c r="M608" s="17" t="str">
        <f t="shared" si="585"/>
        <v/>
      </c>
      <c r="N608" s="17" t="str">
        <f t="shared" si="585"/>
        <v/>
      </c>
      <c r="O608" s="17" t="str">
        <f t="shared" si="585"/>
        <v/>
      </c>
      <c r="P608" s="17" t="str">
        <f t="shared" si="585"/>
        <v/>
      </c>
      <c r="Q608" s="17" t="str">
        <f t="shared" si="585"/>
        <v/>
      </c>
      <c r="R608" s="15"/>
      <c r="S608" s="15"/>
      <c r="T608" s="15"/>
      <c r="U608" s="15"/>
      <c r="V608" s="15"/>
      <c r="W608" s="15"/>
    </row>
    <row r="609">
      <c r="A609" s="14" t="s">
        <v>664</v>
      </c>
      <c r="B609" s="14">
        <v>0.0</v>
      </c>
      <c r="C609" s="14">
        <v>0.0</v>
      </c>
      <c r="D609" s="14">
        <v>0.0</v>
      </c>
      <c r="E609" s="14">
        <v>0.0</v>
      </c>
      <c r="F609" s="14">
        <v>26.405</v>
      </c>
      <c r="G609" s="14">
        <v>43.105</v>
      </c>
      <c r="H609" s="14">
        <v>7.9</v>
      </c>
      <c r="J609" s="15" t="str">
        <f t="shared" si="1"/>
        <v/>
      </c>
      <c r="K609" s="17" t="str">
        <f t="shared" ref="K609:Q609" si="586">IFERROR(IF(right(left($A609,7),2)=right(left($A610,7),2),"",sum(B586:B609)),"")</f>
        <v/>
      </c>
      <c r="L609" s="17" t="str">
        <f t="shared" si="586"/>
        <v/>
      </c>
      <c r="M609" s="17" t="str">
        <f t="shared" si="586"/>
        <v/>
      </c>
      <c r="N609" s="17" t="str">
        <f t="shared" si="586"/>
        <v/>
      </c>
      <c r="O609" s="17" t="str">
        <f t="shared" si="586"/>
        <v/>
      </c>
      <c r="P609" s="17" t="str">
        <f t="shared" si="586"/>
        <v/>
      </c>
      <c r="Q609" s="17" t="str">
        <f t="shared" si="586"/>
        <v/>
      </c>
      <c r="R609" s="15"/>
      <c r="S609" s="15"/>
      <c r="T609" s="15"/>
      <c r="U609" s="15"/>
      <c r="V609" s="15"/>
      <c r="W609" s="15"/>
    </row>
    <row r="610">
      <c r="A610" s="14" t="s">
        <v>665</v>
      </c>
      <c r="B610" s="14">
        <v>0.0</v>
      </c>
      <c r="C610" s="14">
        <v>0.0</v>
      </c>
      <c r="D610" s="14">
        <v>0.0</v>
      </c>
      <c r="E610" s="14">
        <v>0.0</v>
      </c>
      <c r="F610" s="14">
        <v>28.126</v>
      </c>
      <c r="G610" s="14">
        <v>48.422</v>
      </c>
      <c r="H610" s="14">
        <v>10.512</v>
      </c>
      <c r="J610" s="15" t="str">
        <f t="shared" si="1"/>
        <v/>
      </c>
      <c r="K610" s="17" t="str">
        <f t="shared" ref="K610:Q610" si="587">IFERROR(IF(right(left($A610,7),2)=right(left($A611,7),2),"",sum(B587:B610)),"")</f>
        <v/>
      </c>
      <c r="L610" s="17" t="str">
        <f t="shared" si="587"/>
        <v/>
      </c>
      <c r="M610" s="17" t="str">
        <f t="shared" si="587"/>
        <v/>
      </c>
      <c r="N610" s="17" t="str">
        <f t="shared" si="587"/>
        <v/>
      </c>
      <c r="O610" s="17" t="str">
        <f t="shared" si="587"/>
        <v/>
      </c>
      <c r="P610" s="17" t="str">
        <f t="shared" si="587"/>
        <v/>
      </c>
      <c r="Q610" s="17" t="str">
        <f t="shared" si="587"/>
        <v/>
      </c>
      <c r="R610" s="15"/>
      <c r="S610" s="15"/>
      <c r="T610" s="15"/>
      <c r="U610" s="15"/>
      <c r="V610" s="15"/>
      <c r="W610" s="15"/>
    </row>
    <row r="611">
      <c r="A611" s="14" t="s">
        <v>666</v>
      </c>
      <c r="B611" s="14">
        <v>0.0</v>
      </c>
      <c r="C611" s="14">
        <v>0.0</v>
      </c>
      <c r="D611" s="14">
        <v>0.0</v>
      </c>
      <c r="E611" s="14">
        <v>0.0</v>
      </c>
      <c r="F611" s="14">
        <v>25.987</v>
      </c>
      <c r="G611" s="14">
        <v>50.434999999999995</v>
      </c>
      <c r="H611" s="14">
        <v>14.908000000000001</v>
      </c>
      <c r="J611" s="15" t="str">
        <f t="shared" si="1"/>
        <v/>
      </c>
      <c r="K611" s="17" t="str">
        <f t="shared" ref="K611:Q611" si="588">IFERROR(IF(right(left($A611,7),2)=right(left($A612,7),2),"",sum(B588:B611)),"")</f>
        <v/>
      </c>
      <c r="L611" s="17" t="str">
        <f t="shared" si="588"/>
        <v/>
      </c>
      <c r="M611" s="17" t="str">
        <f t="shared" si="588"/>
        <v/>
      </c>
      <c r="N611" s="17" t="str">
        <f t="shared" si="588"/>
        <v/>
      </c>
      <c r="O611" s="17" t="str">
        <f t="shared" si="588"/>
        <v/>
      </c>
      <c r="P611" s="17" t="str">
        <f t="shared" si="588"/>
        <v/>
      </c>
      <c r="Q611" s="17" t="str">
        <f t="shared" si="588"/>
        <v/>
      </c>
      <c r="R611" s="15"/>
      <c r="S611" s="15"/>
      <c r="T611" s="15"/>
      <c r="U611" s="15"/>
      <c r="V611" s="15"/>
      <c r="W611" s="15"/>
    </row>
    <row r="612">
      <c r="A612" s="14" t="s">
        <v>667</v>
      </c>
      <c r="B612" s="14">
        <v>0.0</v>
      </c>
      <c r="C612" s="14">
        <v>0.0</v>
      </c>
      <c r="D612" s="14">
        <v>0.0</v>
      </c>
      <c r="E612" s="14">
        <v>0.0</v>
      </c>
      <c r="F612" s="14">
        <v>21.137</v>
      </c>
      <c r="G612" s="14">
        <v>53.739</v>
      </c>
      <c r="H612" s="14">
        <v>16.214</v>
      </c>
      <c r="J612" s="15" t="str">
        <f t="shared" si="1"/>
        <v/>
      </c>
      <c r="K612" s="17" t="str">
        <f t="shared" ref="K612:Q612" si="589">IFERROR(IF(right(left($A612,7),2)=right(left($A613,7),2),"",sum(B589:B612)),"")</f>
        <v/>
      </c>
      <c r="L612" s="17" t="str">
        <f t="shared" si="589"/>
        <v/>
      </c>
      <c r="M612" s="17" t="str">
        <f t="shared" si="589"/>
        <v/>
      </c>
      <c r="N612" s="17" t="str">
        <f t="shared" si="589"/>
        <v/>
      </c>
      <c r="O612" s="17" t="str">
        <f t="shared" si="589"/>
        <v/>
      </c>
      <c r="P612" s="17" t="str">
        <f t="shared" si="589"/>
        <v/>
      </c>
      <c r="Q612" s="17" t="str">
        <f t="shared" si="589"/>
        <v/>
      </c>
      <c r="R612" s="15"/>
      <c r="S612" s="15"/>
      <c r="T612" s="15"/>
      <c r="U612" s="15"/>
      <c r="V612" s="15"/>
      <c r="W612" s="15"/>
    </row>
    <row r="613">
      <c r="A613" s="14" t="s">
        <v>668</v>
      </c>
      <c r="B613" s="14">
        <v>0.0</v>
      </c>
      <c r="C613" s="14">
        <v>0.0</v>
      </c>
      <c r="D613" s="14">
        <v>0.0</v>
      </c>
      <c r="E613" s="14">
        <v>0.0</v>
      </c>
      <c r="F613" s="14">
        <v>18.575</v>
      </c>
      <c r="G613" s="14">
        <v>55.081</v>
      </c>
      <c r="H613" s="14">
        <v>17.074</v>
      </c>
      <c r="J613" s="15" t="str">
        <f t="shared" si="1"/>
        <v/>
      </c>
      <c r="K613" s="17" t="str">
        <f t="shared" ref="K613:Q613" si="590">IFERROR(IF(right(left($A613,7),2)=right(left($A614,7),2),"",sum(B590:B613)),"")</f>
        <v/>
      </c>
      <c r="L613" s="17" t="str">
        <f t="shared" si="590"/>
        <v/>
      </c>
      <c r="M613" s="17" t="str">
        <f t="shared" si="590"/>
        <v/>
      </c>
      <c r="N613" s="17" t="str">
        <f t="shared" si="590"/>
        <v/>
      </c>
      <c r="O613" s="17" t="str">
        <f t="shared" si="590"/>
        <v/>
      </c>
      <c r="P613" s="17" t="str">
        <f t="shared" si="590"/>
        <v/>
      </c>
      <c r="Q613" s="17" t="str">
        <f t="shared" si="590"/>
        <v/>
      </c>
      <c r="R613" s="15"/>
      <c r="S613" s="15"/>
      <c r="T613" s="15"/>
      <c r="U613" s="15"/>
      <c r="V613" s="15"/>
      <c r="W613" s="15"/>
    </row>
    <row r="614">
      <c r="A614" s="14" t="s">
        <v>669</v>
      </c>
      <c r="B614" s="14">
        <v>0.0</v>
      </c>
      <c r="C614" s="14">
        <v>0.0</v>
      </c>
      <c r="D614" s="14">
        <v>0.0</v>
      </c>
      <c r="E614" s="14">
        <v>0.0</v>
      </c>
      <c r="F614" s="14">
        <v>15.757</v>
      </c>
      <c r="G614" s="14">
        <v>55.701</v>
      </c>
      <c r="H614" s="14">
        <v>18.412000000000003</v>
      </c>
      <c r="J614" s="15" t="str">
        <f t="shared" si="1"/>
        <v/>
      </c>
      <c r="K614" s="17" t="str">
        <f t="shared" ref="K614:Q614" si="591">IFERROR(IF(right(left($A614,7),2)=right(left($A615,7),2),"",sum(B591:B614)),"")</f>
        <v/>
      </c>
      <c r="L614" s="17" t="str">
        <f t="shared" si="591"/>
        <v/>
      </c>
      <c r="M614" s="17" t="str">
        <f t="shared" si="591"/>
        <v/>
      </c>
      <c r="N614" s="17" t="str">
        <f t="shared" si="591"/>
        <v/>
      </c>
      <c r="O614" s="17" t="str">
        <f t="shared" si="591"/>
        <v/>
      </c>
      <c r="P614" s="17" t="str">
        <f t="shared" si="591"/>
        <v/>
      </c>
      <c r="Q614" s="17" t="str">
        <f t="shared" si="591"/>
        <v/>
      </c>
      <c r="R614" s="15"/>
      <c r="S614" s="15"/>
      <c r="T614" s="15"/>
      <c r="U614" s="15"/>
      <c r="V614" s="15"/>
      <c r="W614" s="15"/>
    </row>
    <row r="615">
      <c r="A615" s="14" t="s">
        <v>670</v>
      </c>
      <c r="B615" s="14">
        <v>0.0</v>
      </c>
      <c r="C615" s="14">
        <v>0.0</v>
      </c>
      <c r="D615" s="14">
        <v>0.0</v>
      </c>
      <c r="E615" s="14">
        <v>0.0</v>
      </c>
      <c r="F615" s="14">
        <v>13.955</v>
      </c>
      <c r="G615" s="14">
        <v>55.081</v>
      </c>
      <c r="H615" s="14">
        <v>17.934</v>
      </c>
      <c r="J615" s="15" t="str">
        <f t="shared" si="1"/>
        <v/>
      </c>
      <c r="K615" s="17" t="str">
        <f t="shared" ref="K615:Q615" si="592">IFERROR(IF(right(left($A615,7),2)=right(left($A616,7),2),"",sum(B592:B615)),"")</f>
        <v/>
      </c>
      <c r="L615" s="17" t="str">
        <f t="shared" si="592"/>
        <v/>
      </c>
      <c r="M615" s="17" t="str">
        <f t="shared" si="592"/>
        <v/>
      </c>
      <c r="N615" s="17" t="str">
        <f t="shared" si="592"/>
        <v/>
      </c>
      <c r="O615" s="17" t="str">
        <f t="shared" si="592"/>
        <v/>
      </c>
      <c r="P615" s="17" t="str">
        <f t="shared" si="592"/>
        <v/>
      </c>
      <c r="Q615" s="17" t="str">
        <f t="shared" si="592"/>
        <v/>
      </c>
      <c r="R615" s="15"/>
      <c r="S615" s="15"/>
      <c r="T615" s="15"/>
      <c r="U615" s="15"/>
      <c r="V615" s="15"/>
      <c r="W615" s="15"/>
    </row>
    <row r="616">
      <c r="A616" s="14" t="s">
        <v>671</v>
      </c>
      <c r="B616" s="14">
        <v>0.0</v>
      </c>
      <c r="C616" s="14">
        <v>0.0</v>
      </c>
      <c r="D616" s="14">
        <v>0.0</v>
      </c>
      <c r="E616" s="14">
        <v>0.0</v>
      </c>
      <c r="F616" s="14">
        <v>11.804</v>
      </c>
      <c r="G616" s="14">
        <v>53.068</v>
      </c>
      <c r="H616" s="14">
        <v>19.718</v>
      </c>
      <c r="J616" s="15" t="str">
        <f t="shared" si="1"/>
        <v/>
      </c>
      <c r="K616" s="17" t="str">
        <f t="shared" ref="K616:Q616" si="593">IFERROR(IF(right(left($A616,7),2)=right(left($A617,7),2),"",sum(B593:B616)),"")</f>
        <v/>
      </c>
      <c r="L616" s="17" t="str">
        <f t="shared" si="593"/>
        <v/>
      </c>
      <c r="M616" s="17" t="str">
        <f t="shared" si="593"/>
        <v/>
      </c>
      <c r="N616" s="17" t="str">
        <f t="shared" si="593"/>
        <v/>
      </c>
      <c r="O616" s="17" t="str">
        <f t="shared" si="593"/>
        <v/>
      </c>
      <c r="P616" s="17" t="str">
        <f t="shared" si="593"/>
        <v/>
      </c>
      <c r="Q616" s="17" t="str">
        <f t="shared" si="593"/>
        <v/>
      </c>
      <c r="R616" s="15"/>
      <c r="S616" s="15"/>
      <c r="T616" s="15"/>
      <c r="U616" s="15"/>
      <c r="V616" s="15"/>
      <c r="W616" s="15"/>
    </row>
    <row r="617">
      <c r="A617" s="14" t="s">
        <v>672</v>
      </c>
      <c r="B617" s="14">
        <v>0.0</v>
      </c>
      <c r="C617" s="14">
        <v>0.0</v>
      </c>
      <c r="D617" s="14">
        <v>0.0</v>
      </c>
      <c r="E617" s="14">
        <v>0.0</v>
      </c>
      <c r="F617" s="14">
        <v>14.99</v>
      </c>
      <c r="G617" s="14">
        <v>50.384</v>
      </c>
      <c r="H617" s="14">
        <v>18.826</v>
      </c>
      <c r="J617" s="15" t="str">
        <f t="shared" si="1"/>
        <v/>
      </c>
      <c r="K617" s="17" t="str">
        <f t="shared" ref="K617:Q617" si="594">IFERROR(IF(right(left($A617,7),2)=right(left($A618,7),2),"",sum(B594:B617)),"")</f>
        <v/>
      </c>
      <c r="L617" s="17" t="str">
        <f t="shared" si="594"/>
        <v/>
      </c>
      <c r="M617" s="17" t="str">
        <f t="shared" si="594"/>
        <v/>
      </c>
      <c r="N617" s="17" t="str">
        <f t="shared" si="594"/>
        <v/>
      </c>
      <c r="O617" s="17" t="str">
        <f t="shared" si="594"/>
        <v/>
      </c>
      <c r="P617" s="17" t="str">
        <f t="shared" si="594"/>
        <v/>
      </c>
      <c r="Q617" s="17" t="str">
        <f t="shared" si="594"/>
        <v/>
      </c>
      <c r="R617" s="15"/>
      <c r="S617" s="15"/>
      <c r="T617" s="15"/>
      <c r="U617" s="15"/>
      <c r="V617" s="15"/>
      <c r="W617" s="15"/>
    </row>
    <row r="618">
      <c r="A618" s="14" t="s">
        <v>673</v>
      </c>
      <c r="B618" s="14">
        <v>0.0</v>
      </c>
      <c r="C618" s="14">
        <v>0.0</v>
      </c>
      <c r="D618" s="14">
        <v>0.0</v>
      </c>
      <c r="E618" s="14">
        <v>0.0</v>
      </c>
      <c r="F618" s="14">
        <v>22.416</v>
      </c>
      <c r="G618" s="14">
        <v>47.080000000000005</v>
      </c>
      <c r="H618" s="14">
        <v>17.074</v>
      </c>
      <c r="J618" s="15" t="str">
        <f t="shared" si="1"/>
        <v/>
      </c>
      <c r="K618" s="17" t="str">
        <f t="shared" ref="K618:Q618" si="595">IFERROR(IF(right(left($A618,7),2)=right(left($A619,7),2),"",sum(B595:B618)),"")</f>
        <v/>
      </c>
      <c r="L618" s="17" t="str">
        <f t="shared" si="595"/>
        <v/>
      </c>
      <c r="M618" s="17" t="str">
        <f t="shared" si="595"/>
        <v/>
      </c>
      <c r="N618" s="17" t="str">
        <f t="shared" si="595"/>
        <v/>
      </c>
      <c r="O618" s="17" t="str">
        <f t="shared" si="595"/>
        <v/>
      </c>
      <c r="P618" s="17" t="str">
        <f t="shared" si="595"/>
        <v/>
      </c>
      <c r="Q618" s="17" t="str">
        <f t="shared" si="595"/>
        <v/>
      </c>
      <c r="R618" s="15"/>
      <c r="S618" s="15"/>
      <c r="T618" s="15"/>
      <c r="U618" s="15"/>
      <c r="V618" s="15"/>
      <c r="W618" s="15"/>
    </row>
    <row r="619">
      <c r="A619" s="14" t="s">
        <v>674</v>
      </c>
      <c r="B619" s="14">
        <v>0.0</v>
      </c>
      <c r="C619" s="14">
        <v>0.0</v>
      </c>
      <c r="D619" s="14">
        <v>0.0</v>
      </c>
      <c r="E619" s="14">
        <v>0.0</v>
      </c>
      <c r="F619" s="14">
        <v>34.721</v>
      </c>
      <c r="G619" s="14">
        <v>39.181</v>
      </c>
      <c r="H619" s="14">
        <v>15.768</v>
      </c>
      <c r="J619" s="15" t="str">
        <f t="shared" si="1"/>
        <v/>
      </c>
      <c r="K619" s="17" t="str">
        <f t="shared" ref="K619:Q619" si="596">IFERROR(IF(right(left($A619,7),2)=right(left($A620,7),2),"",sum(B596:B619)),"")</f>
        <v/>
      </c>
      <c r="L619" s="17" t="str">
        <f t="shared" si="596"/>
        <v/>
      </c>
      <c r="M619" s="17" t="str">
        <f t="shared" si="596"/>
        <v/>
      </c>
      <c r="N619" s="17" t="str">
        <f t="shared" si="596"/>
        <v/>
      </c>
      <c r="O619" s="17" t="str">
        <f t="shared" si="596"/>
        <v/>
      </c>
      <c r="P619" s="17" t="str">
        <f t="shared" si="596"/>
        <v/>
      </c>
      <c r="Q619" s="17" t="str">
        <f t="shared" si="596"/>
        <v/>
      </c>
      <c r="R619" s="15"/>
      <c r="S619" s="15"/>
      <c r="T619" s="15"/>
      <c r="U619" s="15"/>
      <c r="V619" s="15"/>
      <c r="W619" s="15"/>
    </row>
    <row r="620">
      <c r="A620" s="14" t="s">
        <v>675</v>
      </c>
      <c r="B620" s="14">
        <v>0.0</v>
      </c>
      <c r="C620" s="14">
        <v>0.0</v>
      </c>
      <c r="D620" s="14">
        <v>20.126</v>
      </c>
      <c r="E620" s="14">
        <v>0.0</v>
      </c>
      <c r="F620" s="14">
        <v>35.0</v>
      </c>
      <c r="G620" s="14">
        <v>25.192</v>
      </c>
      <c r="H620" s="14">
        <v>11.372</v>
      </c>
      <c r="J620" s="15" t="str">
        <f t="shared" si="1"/>
        <v/>
      </c>
      <c r="K620" s="17" t="str">
        <f t="shared" ref="K620:Q620" si="597">IFERROR(IF(right(left($A620,7),2)=right(left($A621,7),2),"",sum(B597:B620)),"")</f>
        <v/>
      </c>
      <c r="L620" s="17" t="str">
        <f t="shared" si="597"/>
        <v/>
      </c>
      <c r="M620" s="17" t="str">
        <f t="shared" si="597"/>
        <v/>
      </c>
      <c r="N620" s="17" t="str">
        <f t="shared" si="597"/>
        <v/>
      </c>
      <c r="O620" s="17" t="str">
        <f t="shared" si="597"/>
        <v/>
      </c>
      <c r="P620" s="17" t="str">
        <f t="shared" si="597"/>
        <v/>
      </c>
      <c r="Q620" s="17" t="str">
        <f t="shared" si="597"/>
        <v/>
      </c>
      <c r="R620" s="15"/>
      <c r="S620" s="15"/>
      <c r="T620" s="15"/>
      <c r="U620" s="15"/>
      <c r="V620" s="15"/>
      <c r="W620" s="15"/>
    </row>
    <row r="621">
      <c r="A621" s="14" t="s">
        <v>676</v>
      </c>
      <c r="B621" s="14">
        <v>0.0</v>
      </c>
      <c r="C621" s="14">
        <v>0.0</v>
      </c>
      <c r="D621" s="14">
        <v>46.88</v>
      </c>
      <c r="E621" s="14">
        <v>0.0</v>
      </c>
      <c r="F621" s="14">
        <v>35.0</v>
      </c>
      <c r="G621" s="14">
        <v>0.0</v>
      </c>
      <c r="H621" s="14">
        <v>8.76</v>
      </c>
      <c r="J621" s="15" t="str">
        <f t="shared" si="1"/>
        <v/>
      </c>
      <c r="K621" s="17" t="str">
        <f t="shared" ref="K621:Q621" si="598">IFERROR(IF(right(left($A621,7),2)=right(left($A622,7),2),"",sum(B598:B621)),"")</f>
        <v/>
      </c>
      <c r="L621" s="17" t="str">
        <f t="shared" si="598"/>
        <v/>
      </c>
      <c r="M621" s="17" t="str">
        <f t="shared" si="598"/>
        <v/>
      </c>
      <c r="N621" s="17" t="str">
        <f t="shared" si="598"/>
        <v/>
      </c>
      <c r="O621" s="17" t="str">
        <f t="shared" si="598"/>
        <v/>
      </c>
      <c r="P621" s="17" t="str">
        <f t="shared" si="598"/>
        <v/>
      </c>
      <c r="Q621" s="17" t="str">
        <f t="shared" si="598"/>
        <v/>
      </c>
      <c r="R621" s="15"/>
      <c r="S621" s="15"/>
      <c r="T621" s="15"/>
      <c r="U621" s="15"/>
      <c r="V621" s="15"/>
      <c r="W621" s="15"/>
    </row>
    <row r="622">
      <c r="A622" s="14" t="s">
        <v>677</v>
      </c>
      <c r="B622" s="14">
        <v>0.0</v>
      </c>
      <c r="C622" s="14">
        <v>0.984</v>
      </c>
      <c r="D622" s="14">
        <v>47.4</v>
      </c>
      <c r="E622" s="14">
        <v>0.0</v>
      </c>
      <c r="F622" s="14">
        <v>35.0</v>
      </c>
      <c r="G622" s="14">
        <v>0.0</v>
      </c>
      <c r="H622" s="14">
        <v>6.1160000000000005</v>
      </c>
      <c r="J622" s="15" t="str">
        <f t="shared" si="1"/>
        <v/>
      </c>
      <c r="K622" s="17" t="str">
        <f t="shared" ref="K622:Q622" si="599">IFERROR(IF(right(left($A622,7),2)=right(left($A623,7),2),"",sum(B599:B622)),"")</f>
        <v/>
      </c>
      <c r="L622" s="17" t="str">
        <f t="shared" si="599"/>
        <v/>
      </c>
      <c r="M622" s="17" t="str">
        <f t="shared" si="599"/>
        <v/>
      </c>
      <c r="N622" s="17" t="str">
        <f t="shared" si="599"/>
        <v/>
      </c>
      <c r="O622" s="17" t="str">
        <f t="shared" si="599"/>
        <v/>
      </c>
      <c r="P622" s="17" t="str">
        <f t="shared" si="599"/>
        <v/>
      </c>
      <c r="Q622" s="17" t="str">
        <f t="shared" si="599"/>
        <v/>
      </c>
      <c r="R622" s="15"/>
      <c r="S622" s="15"/>
      <c r="T622" s="15"/>
      <c r="U622" s="15"/>
      <c r="V622" s="15"/>
      <c r="W622" s="15"/>
    </row>
    <row r="623">
      <c r="A623" s="14" t="s">
        <v>678</v>
      </c>
      <c r="B623" s="14">
        <v>0.0</v>
      </c>
      <c r="C623" s="14">
        <v>0.0</v>
      </c>
      <c r="D623" s="14">
        <v>46.956</v>
      </c>
      <c r="E623" s="14">
        <v>0.0</v>
      </c>
      <c r="F623" s="14">
        <v>35.0</v>
      </c>
      <c r="G623" s="14">
        <v>0.0</v>
      </c>
      <c r="H623" s="14">
        <v>2.644</v>
      </c>
      <c r="J623" s="15" t="str">
        <f t="shared" si="1"/>
        <v/>
      </c>
      <c r="K623" s="17" t="str">
        <f t="shared" ref="K623:Q623" si="600">IFERROR(IF(right(left($A623,7),2)=right(left($A624,7),2),"",sum(B600:B623)),"")</f>
        <v/>
      </c>
      <c r="L623" s="17" t="str">
        <f t="shared" si="600"/>
        <v/>
      </c>
      <c r="M623" s="17" t="str">
        <f t="shared" si="600"/>
        <v/>
      </c>
      <c r="N623" s="17" t="str">
        <f t="shared" si="600"/>
        <v/>
      </c>
      <c r="O623" s="17" t="str">
        <f t="shared" si="600"/>
        <v/>
      </c>
      <c r="P623" s="17" t="str">
        <f t="shared" si="600"/>
        <v/>
      </c>
      <c r="Q623" s="17" t="str">
        <f t="shared" si="600"/>
        <v/>
      </c>
      <c r="R623" s="15"/>
      <c r="S623" s="15"/>
      <c r="T623" s="15"/>
      <c r="U623" s="15"/>
      <c r="V623" s="15"/>
      <c r="W623" s="15"/>
    </row>
    <row r="624">
      <c r="A624" s="14" t="s">
        <v>679</v>
      </c>
      <c r="B624" s="14">
        <v>0.0</v>
      </c>
      <c r="C624" s="14">
        <v>0.0</v>
      </c>
      <c r="D624" s="14">
        <v>36.02</v>
      </c>
      <c r="E624" s="14">
        <v>0.0</v>
      </c>
      <c r="F624" s="14">
        <v>35.0</v>
      </c>
      <c r="G624" s="14">
        <v>0.0</v>
      </c>
      <c r="H624" s="14">
        <v>3.95</v>
      </c>
      <c r="J624" s="15" t="str">
        <f t="shared" si="1"/>
        <v/>
      </c>
      <c r="K624" s="17" t="str">
        <f t="shared" ref="K624:Q624" si="601">IFERROR(IF(right(left($A624,7),2)=right(left($A625,7),2),"",sum(B601:B624)),"")</f>
        <v/>
      </c>
      <c r="L624" s="17" t="str">
        <f t="shared" si="601"/>
        <v/>
      </c>
      <c r="M624" s="17" t="str">
        <f t="shared" si="601"/>
        <v/>
      </c>
      <c r="N624" s="17" t="str">
        <f t="shared" si="601"/>
        <v/>
      </c>
      <c r="O624" s="17" t="str">
        <f t="shared" si="601"/>
        <v/>
      </c>
      <c r="P624" s="17" t="str">
        <f t="shared" si="601"/>
        <v/>
      </c>
      <c r="Q624" s="17" t="str">
        <f t="shared" si="601"/>
        <v/>
      </c>
      <c r="R624" s="15"/>
      <c r="S624" s="15"/>
      <c r="T624" s="15"/>
      <c r="U624" s="15"/>
      <c r="V624" s="15"/>
      <c r="W624" s="15"/>
    </row>
    <row r="625">
      <c r="A625" s="14" t="s">
        <v>680</v>
      </c>
      <c r="B625" s="14">
        <v>0.0</v>
      </c>
      <c r="C625" s="14">
        <v>0.0</v>
      </c>
      <c r="D625" s="14">
        <v>25.936</v>
      </c>
      <c r="E625" s="14">
        <v>0.0</v>
      </c>
      <c r="F625" s="14">
        <v>35.0</v>
      </c>
      <c r="G625" s="14">
        <v>0.0</v>
      </c>
      <c r="H625" s="14">
        <v>4.364</v>
      </c>
      <c r="J625" s="15" t="str">
        <f t="shared" si="1"/>
        <v>2021W26</v>
      </c>
      <c r="K625" s="17">
        <f t="shared" ref="K625:Q625" si="602">IFERROR(IF(right(left($A625,7),2)=right(left($A626,7),2),"",sum(B602:B625)),"")</f>
        <v>0</v>
      </c>
      <c r="L625" s="17">
        <f t="shared" si="602"/>
        <v>0.984</v>
      </c>
      <c r="M625" s="17">
        <f t="shared" si="602"/>
        <v>297.275</v>
      </c>
      <c r="N625" s="17">
        <f t="shared" si="602"/>
        <v>0</v>
      </c>
      <c r="O625" s="17">
        <f t="shared" si="602"/>
        <v>680.774</v>
      </c>
      <c r="P625" s="17">
        <f t="shared" si="602"/>
        <v>608.991</v>
      </c>
      <c r="Q625" s="17">
        <f t="shared" si="602"/>
        <v>244.356</v>
      </c>
      <c r="R625" s="18">
        <f>sum(K625:Q625)</f>
        <v>1832.38</v>
      </c>
      <c r="S625" s="15"/>
      <c r="T625" s="15"/>
      <c r="U625" s="15"/>
      <c r="V625" s="15"/>
      <c r="W625" s="15"/>
    </row>
    <row r="626">
      <c r="A626" s="14" t="s">
        <v>681</v>
      </c>
      <c r="B626" s="14">
        <v>0.0</v>
      </c>
      <c r="C626" s="14">
        <v>0.0</v>
      </c>
      <c r="D626" s="14">
        <v>27.548</v>
      </c>
      <c r="E626" s="14">
        <v>0.0</v>
      </c>
      <c r="F626" s="14">
        <v>35.0</v>
      </c>
      <c r="G626" s="14">
        <v>0.0</v>
      </c>
      <c r="H626" s="14">
        <v>1.752</v>
      </c>
      <c r="J626" s="15" t="str">
        <f t="shared" si="1"/>
        <v/>
      </c>
      <c r="K626" s="17" t="str">
        <f t="shared" ref="K626:Q626" si="603">IFERROR(IF(right(left($A626,7),2)=right(left($A627,7),2),"",sum(B603:B626)),"")</f>
        <v/>
      </c>
      <c r="L626" s="17" t="str">
        <f t="shared" si="603"/>
        <v/>
      </c>
      <c r="M626" s="17" t="str">
        <f t="shared" si="603"/>
        <v/>
      </c>
      <c r="N626" s="17" t="str">
        <f t="shared" si="603"/>
        <v/>
      </c>
      <c r="O626" s="17" t="str">
        <f t="shared" si="603"/>
        <v/>
      </c>
      <c r="P626" s="17" t="str">
        <f t="shared" si="603"/>
        <v/>
      </c>
      <c r="Q626" s="17" t="str">
        <f t="shared" si="603"/>
        <v/>
      </c>
      <c r="R626" s="15"/>
      <c r="S626" s="15"/>
      <c r="T626" s="15"/>
      <c r="U626" s="15"/>
      <c r="V626" s="15"/>
      <c r="W626" s="15"/>
    </row>
    <row r="627">
      <c r="A627" s="14" t="s">
        <v>682</v>
      </c>
      <c r="B627" s="14">
        <v>0.0</v>
      </c>
      <c r="C627" s="14">
        <v>0.0</v>
      </c>
      <c r="D627" s="14">
        <v>21.582</v>
      </c>
      <c r="E627" s="14">
        <v>0.0</v>
      </c>
      <c r="F627" s="14">
        <v>35.0</v>
      </c>
      <c r="G627" s="14">
        <v>0.0</v>
      </c>
      <c r="H627" s="14">
        <v>3.0580000000000003</v>
      </c>
      <c r="J627" s="15" t="str">
        <f t="shared" si="1"/>
        <v/>
      </c>
      <c r="K627" s="17" t="str">
        <f t="shared" ref="K627:Q627" si="604">IFERROR(IF(right(left($A627,7),2)=right(left($A628,7),2),"",sum(B604:B627)),"")</f>
        <v/>
      </c>
      <c r="L627" s="17" t="str">
        <f t="shared" si="604"/>
        <v/>
      </c>
      <c r="M627" s="17" t="str">
        <f t="shared" si="604"/>
        <v/>
      </c>
      <c r="N627" s="17" t="str">
        <f t="shared" si="604"/>
        <v/>
      </c>
      <c r="O627" s="17" t="str">
        <f t="shared" si="604"/>
        <v/>
      </c>
      <c r="P627" s="17" t="str">
        <f t="shared" si="604"/>
        <v/>
      </c>
      <c r="Q627" s="17" t="str">
        <f t="shared" si="604"/>
        <v/>
      </c>
      <c r="R627" s="15"/>
      <c r="S627" s="15"/>
      <c r="T627" s="15"/>
      <c r="U627" s="15"/>
      <c r="V627" s="15"/>
      <c r="W627" s="15"/>
    </row>
    <row r="628">
      <c r="A628" s="14" t="s">
        <v>683</v>
      </c>
      <c r="B628" s="14">
        <v>0.0</v>
      </c>
      <c r="C628" s="14">
        <v>0.0</v>
      </c>
      <c r="D628" s="14">
        <v>19.398</v>
      </c>
      <c r="E628" s="14">
        <v>0.0</v>
      </c>
      <c r="F628" s="14">
        <v>35.0</v>
      </c>
      <c r="G628" s="14">
        <v>0.0</v>
      </c>
      <c r="H628" s="14">
        <v>2.612</v>
      </c>
      <c r="J628" s="15" t="str">
        <f t="shared" si="1"/>
        <v/>
      </c>
      <c r="K628" s="17" t="str">
        <f t="shared" ref="K628:Q628" si="605">IFERROR(IF(right(left($A628,7),2)=right(left($A629,7),2),"",sum(B605:B628)),"")</f>
        <v/>
      </c>
      <c r="L628" s="17" t="str">
        <f t="shared" si="605"/>
        <v/>
      </c>
      <c r="M628" s="17" t="str">
        <f t="shared" si="605"/>
        <v/>
      </c>
      <c r="N628" s="17" t="str">
        <f t="shared" si="605"/>
        <v/>
      </c>
      <c r="O628" s="17" t="str">
        <f t="shared" si="605"/>
        <v/>
      </c>
      <c r="P628" s="17" t="str">
        <f t="shared" si="605"/>
        <v/>
      </c>
      <c r="Q628" s="17" t="str">
        <f t="shared" si="605"/>
        <v/>
      </c>
      <c r="R628" s="15"/>
      <c r="S628" s="15"/>
      <c r="T628" s="15"/>
      <c r="U628" s="15"/>
      <c r="V628" s="15"/>
      <c r="W628" s="15"/>
    </row>
    <row r="629">
      <c r="A629" s="14" t="s">
        <v>684</v>
      </c>
      <c r="B629" s="14">
        <v>0.0</v>
      </c>
      <c r="C629" s="14">
        <v>0.0</v>
      </c>
      <c r="D629" s="14">
        <v>17.19</v>
      </c>
      <c r="E629" s="14">
        <v>0.0</v>
      </c>
      <c r="F629" s="14">
        <v>35.0</v>
      </c>
      <c r="G629" s="14">
        <v>0.0</v>
      </c>
      <c r="H629" s="14">
        <v>3.95</v>
      </c>
      <c r="J629" s="15" t="str">
        <f t="shared" si="1"/>
        <v/>
      </c>
      <c r="K629" s="17" t="str">
        <f t="shared" ref="K629:Q629" si="606">IFERROR(IF(right(left($A629,7),2)=right(left($A630,7),2),"",sum(B606:B629)),"")</f>
        <v/>
      </c>
      <c r="L629" s="17" t="str">
        <f t="shared" si="606"/>
        <v/>
      </c>
      <c r="M629" s="17" t="str">
        <f t="shared" si="606"/>
        <v/>
      </c>
      <c r="N629" s="17" t="str">
        <f t="shared" si="606"/>
        <v/>
      </c>
      <c r="O629" s="17" t="str">
        <f t="shared" si="606"/>
        <v/>
      </c>
      <c r="P629" s="17" t="str">
        <f t="shared" si="606"/>
        <v/>
      </c>
      <c r="Q629" s="17" t="str">
        <f t="shared" si="606"/>
        <v/>
      </c>
      <c r="R629" s="15"/>
      <c r="S629" s="15"/>
      <c r="T629" s="15"/>
      <c r="U629" s="15"/>
      <c r="V629" s="15"/>
      <c r="W629" s="15"/>
    </row>
    <row r="630">
      <c r="A630" s="14" t="s">
        <v>685</v>
      </c>
      <c r="B630" s="14">
        <v>0.0</v>
      </c>
      <c r="C630" s="14">
        <v>0.0</v>
      </c>
      <c r="D630" s="14">
        <v>17.204</v>
      </c>
      <c r="E630" s="14">
        <v>0.0</v>
      </c>
      <c r="F630" s="14">
        <v>35.0</v>
      </c>
      <c r="G630" s="14">
        <v>0.0</v>
      </c>
      <c r="H630" s="14">
        <v>4.396</v>
      </c>
      <c r="J630" s="15" t="str">
        <f t="shared" si="1"/>
        <v/>
      </c>
      <c r="K630" s="17" t="str">
        <f t="shared" ref="K630:Q630" si="607">IFERROR(IF(right(left($A630,7),2)=right(left($A631,7),2),"",sum(B607:B630)),"")</f>
        <v/>
      </c>
      <c r="L630" s="17" t="str">
        <f t="shared" si="607"/>
        <v/>
      </c>
      <c r="M630" s="17" t="str">
        <f t="shared" si="607"/>
        <v/>
      </c>
      <c r="N630" s="17" t="str">
        <f t="shared" si="607"/>
        <v/>
      </c>
      <c r="O630" s="17" t="str">
        <f t="shared" si="607"/>
        <v/>
      </c>
      <c r="P630" s="17" t="str">
        <f t="shared" si="607"/>
        <v/>
      </c>
      <c r="Q630" s="17" t="str">
        <f t="shared" si="607"/>
        <v/>
      </c>
      <c r="R630" s="15"/>
      <c r="S630" s="15"/>
      <c r="T630" s="15"/>
      <c r="U630" s="15"/>
      <c r="V630" s="15"/>
      <c r="W630" s="15"/>
    </row>
    <row r="631">
      <c r="A631" s="14" t="s">
        <v>686</v>
      </c>
      <c r="B631" s="14">
        <v>0.0</v>
      </c>
      <c r="C631" s="14">
        <v>0.0</v>
      </c>
      <c r="D631" s="14">
        <v>21.009</v>
      </c>
      <c r="E631" s="14">
        <v>0.0</v>
      </c>
      <c r="F631" s="14">
        <v>35.0</v>
      </c>
      <c r="G631" s="14">
        <v>0.671</v>
      </c>
      <c r="H631" s="14">
        <v>3.95</v>
      </c>
      <c r="J631" s="15" t="str">
        <f t="shared" si="1"/>
        <v/>
      </c>
      <c r="K631" s="17" t="str">
        <f t="shared" ref="K631:Q631" si="608">IFERROR(IF(right(left($A631,7),2)=right(left($A632,7),2),"",sum(B608:B631)),"")</f>
        <v/>
      </c>
      <c r="L631" s="17" t="str">
        <f t="shared" si="608"/>
        <v/>
      </c>
      <c r="M631" s="17" t="str">
        <f t="shared" si="608"/>
        <v/>
      </c>
      <c r="N631" s="17" t="str">
        <f t="shared" si="608"/>
        <v/>
      </c>
      <c r="O631" s="17" t="str">
        <f t="shared" si="608"/>
        <v/>
      </c>
      <c r="P631" s="17" t="str">
        <f t="shared" si="608"/>
        <v/>
      </c>
      <c r="Q631" s="17" t="str">
        <f t="shared" si="608"/>
        <v/>
      </c>
      <c r="R631" s="15"/>
      <c r="S631" s="15"/>
      <c r="T631" s="15"/>
      <c r="U631" s="15"/>
      <c r="V631" s="15"/>
      <c r="W631" s="15"/>
    </row>
    <row r="632">
      <c r="A632" s="14" t="s">
        <v>687</v>
      </c>
      <c r="B632" s="14">
        <v>0.0</v>
      </c>
      <c r="C632" s="14">
        <v>0.0</v>
      </c>
      <c r="D632" s="14">
        <v>2.812</v>
      </c>
      <c r="E632" s="14">
        <v>0.0</v>
      </c>
      <c r="F632" s="14">
        <v>35.0</v>
      </c>
      <c r="G632" s="14">
        <v>31.8</v>
      </c>
      <c r="H632" s="14">
        <v>2.198</v>
      </c>
      <c r="J632" s="15" t="str">
        <f t="shared" si="1"/>
        <v/>
      </c>
      <c r="K632" s="17" t="str">
        <f t="shared" ref="K632:Q632" si="609">IFERROR(IF(right(left($A632,7),2)=right(left($A633,7),2),"",sum(B609:B632)),"")</f>
        <v/>
      </c>
      <c r="L632" s="17" t="str">
        <f t="shared" si="609"/>
        <v/>
      </c>
      <c r="M632" s="17" t="str">
        <f t="shared" si="609"/>
        <v/>
      </c>
      <c r="N632" s="17" t="str">
        <f t="shared" si="609"/>
        <v/>
      </c>
      <c r="O632" s="17" t="str">
        <f t="shared" si="609"/>
        <v/>
      </c>
      <c r="P632" s="17" t="str">
        <f t="shared" si="609"/>
        <v/>
      </c>
      <c r="Q632" s="17" t="str">
        <f t="shared" si="609"/>
        <v/>
      </c>
      <c r="R632" s="15"/>
      <c r="S632" s="15"/>
      <c r="T632" s="15"/>
      <c r="U632" s="15"/>
      <c r="V632" s="15"/>
      <c r="W632" s="15"/>
    </row>
    <row r="633">
      <c r="A633" s="14" t="s">
        <v>688</v>
      </c>
      <c r="B633" s="14">
        <v>0.0</v>
      </c>
      <c r="C633" s="14">
        <v>0.0</v>
      </c>
      <c r="D633" s="14">
        <v>5.54</v>
      </c>
      <c r="E633" s="14">
        <v>0.0</v>
      </c>
      <c r="F633" s="14">
        <v>35.0</v>
      </c>
      <c r="G633" s="14">
        <v>42.434</v>
      </c>
      <c r="H633" s="14">
        <v>2.166</v>
      </c>
      <c r="J633" s="15" t="str">
        <f t="shared" si="1"/>
        <v/>
      </c>
      <c r="K633" s="17" t="str">
        <f t="shared" ref="K633:Q633" si="610">IFERROR(IF(right(left($A633,7),2)=right(left($A634,7),2),"",sum(B610:B633)),"")</f>
        <v/>
      </c>
      <c r="L633" s="17" t="str">
        <f t="shared" si="610"/>
        <v/>
      </c>
      <c r="M633" s="17" t="str">
        <f t="shared" si="610"/>
        <v/>
      </c>
      <c r="N633" s="17" t="str">
        <f t="shared" si="610"/>
        <v/>
      </c>
      <c r="O633" s="17" t="str">
        <f t="shared" si="610"/>
        <v/>
      </c>
      <c r="P633" s="17" t="str">
        <f t="shared" si="610"/>
        <v/>
      </c>
      <c r="Q633" s="17" t="str">
        <f t="shared" si="610"/>
        <v/>
      </c>
      <c r="R633" s="15"/>
      <c r="S633" s="15"/>
      <c r="T633" s="15"/>
      <c r="U633" s="15"/>
      <c r="V633" s="15"/>
      <c r="W633" s="15"/>
    </row>
    <row r="634">
      <c r="A634" s="14" t="s">
        <v>689</v>
      </c>
      <c r="B634" s="14">
        <v>0.0</v>
      </c>
      <c r="C634" s="14">
        <v>0.0</v>
      </c>
      <c r="D634" s="14">
        <v>4.44</v>
      </c>
      <c r="E634" s="14">
        <v>0.0</v>
      </c>
      <c r="F634" s="14">
        <v>35.0</v>
      </c>
      <c r="G634" s="14">
        <v>48.422</v>
      </c>
      <c r="H634" s="14">
        <v>7.008</v>
      </c>
      <c r="J634" s="15" t="str">
        <f t="shared" si="1"/>
        <v/>
      </c>
      <c r="K634" s="17" t="str">
        <f t="shared" ref="K634:Q634" si="611">IFERROR(IF(right(left($A634,7),2)=right(left($A635,7),2),"",sum(B611:B634)),"")</f>
        <v/>
      </c>
      <c r="L634" s="17" t="str">
        <f t="shared" si="611"/>
        <v/>
      </c>
      <c r="M634" s="17" t="str">
        <f t="shared" si="611"/>
        <v/>
      </c>
      <c r="N634" s="17" t="str">
        <f t="shared" si="611"/>
        <v/>
      </c>
      <c r="O634" s="17" t="str">
        <f t="shared" si="611"/>
        <v/>
      </c>
      <c r="P634" s="17" t="str">
        <f t="shared" si="611"/>
        <v/>
      </c>
      <c r="Q634" s="17" t="str">
        <f t="shared" si="611"/>
        <v/>
      </c>
      <c r="R634" s="15"/>
      <c r="S634" s="15"/>
      <c r="T634" s="15"/>
      <c r="U634" s="15"/>
      <c r="V634" s="15"/>
      <c r="W634" s="15"/>
    </row>
    <row r="635">
      <c r="A635" s="14" t="s">
        <v>690</v>
      </c>
      <c r="B635" s="14">
        <v>0.0</v>
      </c>
      <c r="C635" s="14">
        <v>0.0</v>
      </c>
      <c r="D635" s="14">
        <v>5.354</v>
      </c>
      <c r="E635" s="14">
        <v>0.0</v>
      </c>
      <c r="F635" s="14">
        <v>35.0</v>
      </c>
      <c r="G635" s="14">
        <v>53.068</v>
      </c>
      <c r="H635" s="14">
        <v>7.008</v>
      </c>
      <c r="J635" s="15" t="str">
        <f t="shared" si="1"/>
        <v/>
      </c>
      <c r="K635" s="17" t="str">
        <f t="shared" ref="K635:Q635" si="612">IFERROR(IF(right(left($A635,7),2)=right(left($A636,7),2),"",sum(B612:B635)),"")</f>
        <v/>
      </c>
      <c r="L635" s="17" t="str">
        <f t="shared" si="612"/>
        <v/>
      </c>
      <c r="M635" s="17" t="str">
        <f t="shared" si="612"/>
        <v/>
      </c>
      <c r="N635" s="17" t="str">
        <f t="shared" si="612"/>
        <v/>
      </c>
      <c r="O635" s="17" t="str">
        <f t="shared" si="612"/>
        <v/>
      </c>
      <c r="P635" s="17" t="str">
        <f t="shared" si="612"/>
        <v/>
      </c>
      <c r="Q635" s="17" t="str">
        <f t="shared" si="612"/>
        <v/>
      </c>
      <c r="R635" s="15"/>
      <c r="S635" s="15"/>
      <c r="T635" s="15"/>
      <c r="U635" s="15"/>
      <c r="V635" s="15"/>
      <c r="W635" s="15"/>
    </row>
    <row r="636">
      <c r="A636" s="14" t="s">
        <v>691</v>
      </c>
      <c r="B636" s="14">
        <v>0.0</v>
      </c>
      <c r="C636" s="14">
        <v>0.0</v>
      </c>
      <c r="D636" s="14">
        <v>1.074</v>
      </c>
      <c r="E636" s="14">
        <v>0.0</v>
      </c>
      <c r="F636" s="14">
        <v>35.0</v>
      </c>
      <c r="G636" s="14">
        <v>55.03</v>
      </c>
      <c r="H636" s="14">
        <v>9.206000000000001</v>
      </c>
      <c r="J636" s="15" t="str">
        <f t="shared" si="1"/>
        <v/>
      </c>
      <c r="K636" s="17" t="str">
        <f t="shared" ref="K636:Q636" si="613">IFERROR(IF(right(left($A636,7),2)=right(left($A637,7),2),"",sum(B613:B636)),"")</f>
        <v/>
      </c>
      <c r="L636" s="17" t="str">
        <f t="shared" si="613"/>
        <v/>
      </c>
      <c r="M636" s="17" t="str">
        <f t="shared" si="613"/>
        <v/>
      </c>
      <c r="N636" s="17" t="str">
        <f t="shared" si="613"/>
        <v/>
      </c>
      <c r="O636" s="17" t="str">
        <f t="shared" si="613"/>
        <v/>
      </c>
      <c r="P636" s="17" t="str">
        <f t="shared" si="613"/>
        <v/>
      </c>
      <c r="Q636" s="17" t="str">
        <f t="shared" si="613"/>
        <v/>
      </c>
      <c r="R636" s="15"/>
      <c r="S636" s="15"/>
      <c r="T636" s="15"/>
      <c r="U636" s="15"/>
      <c r="V636" s="15"/>
      <c r="W636" s="15"/>
    </row>
    <row r="637">
      <c r="A637" s="14" t="s">
        <v>692</v>
      </c>
      <c r="B637" s="14">
        <v>0.0</v>
      </c>
      <c r="C637" s="14">
        <v>0.0</v>
      </c>
      <c r="D637" s="14">
        <v>3.542</v>
      </c>
      <c r="E637" s="14">
        <v>0.0</v>
      </c>
      <c r="F637" s="14">
        <v>35.0</v>
      </c>
      <c r="G637" s="14">
        <v>54.410000000000004</v>
      </c>
      <c r="H637" s="14">
        <v>7.008</v>
      </c>
      <c r="J637" s="15" t="str">
        <f t="shared" si="1"/>
        <v/>
      </c>
      <c r="K637" s="17" t="str">
        <f t="shared" ref="K637:Q637" si="614">IFERROR(IF(right(left($A637,7),2)=right(left($A638,7),2),"",sum(B614:B637)),"")</f>
        <v/>
      </c>
      <c r="L637" s="17" t="str">
        <f t="shared" si="614"/>
        <v/>
      </c>
      <c r="M637" s="17" t="str">
        <f t="shared" si="614"/>
        <v/>
      </c>
      <c r="N637" s="17" t="str">
        <f t="shared" si="614"/>
        <v/>
      </c>
      <c r="O637" s="17" t="str">
        <f t="shared" si="614"/>
        <v/>
      </c>
      <c r="P637" s="17" t="str">
        <f t="shared" si="614"/>
        <v/>
      </c>
      <c r="Q637" s="17" t="str">
        <f t="shared" si="614"/>
        <v/>
      </c>
      <c r="R637" s="15"/>
      <c r="S637" s="15"/>
      <c r="T637" s="15"/>
      <c r="U637" s="15"/>
      <c r="V637" s="15"/>
      <c r="W637" s="15"/>
    </row>
    <row r="638">
      <c r="A638" s="14" t="s">
        <v>693</v>
      </c>
      <c r="B638" s="14">
        <v>0.0</v>
      </c>
      <c r="C638" s="14">
        <v>0.0</v>
      </c>
      <c r="D638" s="14">
        <v>1.575</v>
      </c>
      <c r="E638" s="14">
        <v>0.0</v>
      </c>
      <c r="F638" s="14">
        <v>35.0</v>
      </c>
      <c r="G638" s="14">
        <v>55.081</v>
      </c>
      <c r="H638" s="14">
        <v>7.454000000000001</v>
      </c>
      <c r="J638" s="15" t="str">
        <f t="shared" si="1"/>
        <v/>
      </c>
      <c r="K638" s="17" t="str">
        <f t="shared" ref="K638:Q638" si="615">IFERROR(IF(right(left($A638,7),2)=right(left($A639,7),2),"",sum(B615:B638)),"")</f>
        <v/>
      </c>
      <c r="L638" s="17" t="str">
        <f t="shared" si="615"/>
        <v/>
      </c>
      <c r="M638" s="17" t="str">
        <f t="shared" si="615"/>
        <v/>
      </c>
      <c r="N638" s="17" t="str">
        <f t="shared" si="615"/>
        <v/>
      </c>
      <c r="O638" s="17" t="str">
        <f t="shared" si="615"/>
        <v/>
      </c>
      <c r="P638" s="17" t="str">
        <f t="shared" si="615"/>
        <v/>
      </c>
      <c r="Q638" s="17" t="str">
        <f t="shared" si="615"/>
        <v/>
      </c>
      <c r="R638" s="15"/>
      <c r="S638" s="15"/>
      <c r="T638" s="15"/>
      <c r="U638" s="15"/>
      <c r="V638" s="15"/>
      <c r="W638" s="15"/>
    </row>
    <row r="639">
      <c r="A639" s="14" t="s">
        <v>694</v>
      </c>
      <c r="B639" s="14">
        <v>0.0</v>
      </c>
      <c r="C639" s="14">
        <v>0.0</v>
      </c>
      <c r="D639" s="14">
        <v>0.0</v>
      </c>
      <c r="E639" s="14">
        <v>0.0</v>
      </c>
      <c r="F639" s="14">
        <v>32.421</v>
      </c>
      <c r="G639" s="14">
        <v>54.359</v>
      </c>
      <c r="H639" s="14">
        <v>9.620000000000001</v>
      </c>
      <c r="J639" s="15" t="str">
        <f t="shared" si="1"/>
        <v/>
      </c>
      <c r="K639" s="17" t="str">
        <f t="shared" ref="K639:Q639" si="616">IFERROR(IF(right(left($A639,7),2)=right(left($A640,7),2),"",sum(B616:B639)),"")</f>
        <v/>
      </c>
      <c r="L639" s="17" t="str">
        <f t="shared" si="616"/>
        <v/>
      </c>
      <c r="M639" s="17" t="str">
        <f t="shared" si="616"/>
        <v/>
      </c>
      <c r="N639" s="17" t="str">
        <f t="shared" si="616"/>
        <v/>
      </c>
      <c r="O639" s="17" t="str">
        <f t="shared" si="616"/>
        <v/>
      </c>
      <c r="P639" s="17" t="str">
        <f t="shared" si="616"/>
        <v/>
      </c>
      <c r="Q639" s="17" t="str">
        <f t="shared" si="616"/>
        <v/>
      </c>
      <c r="R639" s="15"/>
      <c r="S639" s="15"/>
      <c r="T639" s="15"/>
      <c r="U639" s="15"/>
      <c r="V639" s="15"/>
      <c r="W639" s="15"/>
    </row>
    <row r="640">
      <c r="A640" s="14" t="s">
        <v>695</v>
      </c>
      <c r="B640" s="14">
        <v>0.0</v>
      </c>
      <c r="C640" s="14">
        <v>0.0</v>
      </c>
      <c r="D640" s="14">
        <v>0.0</v>
      </c>
      <c r="E640" s="14">
        <v>0.0</v>
      </c>
      <c r="F640" s="14">
        <v>30.78</v>
      </c>
      <c r="G640" s="14">
        <v>52.44799999999999</v>
      </c>
      <c r="H640" s="14">
        <v>10.512</v>
      </c>
      <c r="J640" s="15" t="str">
        <f t="shared" si="1"/>
        <v/>
      </c>
      <c r="K640" s="17" t="str">
        <f t="shared" ref="K640:Q640" si="617">IFERROR(IF(right(left($A640,7),2)=right(left($A641,7),2),"",sum(B617:B640)),"")</f>
        <v/>
      </c>
      <c r="L640" s="17" t="str">
        <f t="shared" si="617"/>
        <v/>
      </c>
      <c r="M640" s="17" t="str">
        <f t="shared" si="617"/>
        <v/>
      </c>
      <c r="N640" s="17" t="str">
        <f t="shared" si="617"/>
        <v/>
      </c>
      <c r="O640" s="17" t="str">
        <f t="shared" si="617"/>
        <v/>
      </c>
      <c r="P640" s="17" t="str">
        <f t="shared" si="617"/>
        <v/>
      </c>
      <c r="Q640" s="17" t="str">
        <f t="shared" si="617"/>
        <v/>
      </c>
      <c r="R640" s="15"/>
      <c r="S640" s="15"/>
      <c r="T640" s="15"/>
      <c r="U640" s="15"/>
      <c r="V640" s="15"/>
      <c r="W640" s="15"/>
    </row>
    <row r="641">
      <c r="A641" s="14" t="s">
        <v>696</v>
      </c>
      <c r="B641" s="14">
        <v>0.0</v>
      </c>
      <c r="C641" s="14">
        <v>0.0</v>
      </c>
      <c r="D641" s="14">
        <v>0.0</v>
      </c>
      <c r="E641" s="14">
        <v>0.0</v>
      </c>
      <c r="F641" s="14">
        <v>27.938</v>
      </c>
      <c r="G641" s="14">
        <v>50.384</v>
      </c>
      <c r="H641" s="14">
        <v>14.908000000000001</v>
      </c>
      <c r="J641" s="15" t="str">
        <f t="shared" si="1"/>
        <v/>
      </c>
      <c r="K641" s="17" t="str">
        <f t="shared" ref="K641:Q641" si="618">IFERROR(IF(right(left($A641,7),2)=right(left($A642,7),2),"",sum(B618:B641)),"")</f>
        <v/>
      </c>
      <c r="L641" s="17" t="str">
        <f t="shared" si="618"/>
        <v/>
      </c>
      <c r="M641" s="17" t="str">
        <f t="shared" si="618"/>
        <v/>
      </c>
      <c r="N641" s="17" t="str">
        <f t="shared" si="618"/>
        <v/>
      </c>
      <c r="O641" s="17" t="str">
        <f t="shared" si="618"/>
        <v/>
      </c>
      <c r="P641" s="17" t="str">
        <f t="shared" si="618"/>
        <v/>
      </c>
      <c r="Q641" s="17" t="str">
        <f t="shared" si="618"/>
        <v/>
      </c>
      <c r="R641" s="15"/>
      <c r="S641" s="15"/>
      <c r="T641" s="15"/>
      <c r="U641" s="15"/>
      <c r="V641" s="15"/>
      <c r="W641" s="15"/>
    </row>
    <row r="642">
      <c r="A642" s="14" t="s">
        <v>697</v>
      </c>
      <c r="B642" s="14">
        <v>0.0</v>
      </c>
      <c r="C642" s="14">
        <v>0.0</v>
      </c>
      <c r="D642" s="14">
        <v>3.814</v>
      </c>
      <c r="E642" s="14">
        <v>0.0</v>
      </c>
      <c r="F642" s="14">
        <v>35.0</v>
      </c>
      <c r="G642" s="14">
        <v>46.46</v>
      </c>
      <c r="H642" s="14">
        <v>10.066</v>
      </c>
      <c r="J642" s="15" t="str">
        <f t="shared" si="1"/>
        <v/>
      </c>
      <c r="K642" s="17" t="str">
        <f t="shared" ref="K642:Q642" si="619">IFERROR(IF(right(left($A642,7),2)=right(left($A643,7),2),"",sum(B619:B642)),"")</f>
        <v/>
      </c>
      <c r="L642" s="17" t="str">
        <f t="shared" si="619"/>
        <v/>
      </c>
      <c r="M642" s="17" t="str">
        <f t="shared" si="619"/>
        <v/>
      </c>
      <c r="N642" s="17" t="str">
        <f t="shared" si="619"/>
        <v/>
      </c>
      <c r="O642" s="17" t="str">
        <f t="shared" si="619"/>
        <v/>
      </c>
      <c r="P642" s="17" t="str">
        <f t="shared" si="619"/>
        <v/>
      </c>
      <c r="Q642" s="17" t="str">
        <f t="shared" si="619"/>
        <v/>
      </c>
      <c r="R642" s="15"/>
      <c r="S642" s="15"/>
      <c r="T642" s="15"/>
      <c r="U642" s="15"/>
      <c r="V642" s="15"/>
      <c r="W642" s="15"/>
    </row>
    <row r="643">
      <c r="A643" s="14" t="s">
        <v>698</v>
      </c>
      <c r="B643" s="14">
        <v>0.0</v>
      </c>
      <c r="C643" s="14">
        <v>0.0</v>
      </c>
      <c r="D643" s="14">
        <v>11.702</v>
      </c>
      <c r="E643" s="14">
        <v>0.0</v>
      </c>
      <c r="F643" s="14">
        <v>35.0</v>
      </c>
      <c r="G643" s="14">
        <v>37.788000000000004</v>
      </c>
      <c r="H643" s="14">
        <v>13.57</v>
      </c>
      <c r="J643" s="15" t="str">
        <f t="shared" si="1"/>
        <v/>
      </c>
      <c r="K643" s="17" t="str">
        <f t="shared" ref="K643:Q643" si="620">IFERROR(IF(right(left($A643,7),2)=right(left($A644,7),2),"",sum(B620:B643)),"")</f>
        <v/>
      </c>
      <c r="L643" s="17" t="str">
        <f t="shared" si="620"/>
        <v/>
      </c>
      <c r="M643" s="17" t="str">
        <f t="shared" si="620"/>
        <v/>
      </c>
      <c r="N643" s="17" t="str">
        <f t="shared" si="620"/>
        <v/>
      </c>
      <c r="O643" s="17" t="str">
        <f t="shared" si="620"/>
        <v/>
      </c>
      <c r="P643" s="17" t="str">
        <f t="shared" si="620"/>
        <v/>
      </c>
      <c r="Q643" s="17" t="str">
        <f t="shared" si="620"/>
        <v/>
      </c>
      <c r="R643" s="15"/>
      <c r="S643" s="15"/>
      <c r="T643" s="15"/>
      <c r="U643" s="15"/>
      <c r="V643" s="15"/>
      <c r="W643" s="15"/>
    </row>
    <row r="644">
      <c r="A644" s="14" t="s">
        <v>699</v>
      </c>
      <c r="B644" s="14">
        <v>0.0</v>
      </c>
      <c r="C644" s="14">
        <v>0.0</v>
      </c>
      <c r="D644" s="14">
        <v>26.148</v>
      </c>
      <c r="E644" s="14">
        <v>0.0</v>
      </c>
      <c r="F644" s="14">
        <v>35.0</v>
      </c>
      <c r="G644" s="14">
        <v>25.192</v>
      </c>
      <c r="H644" s="14">
        <v>13.57</v>
      </c>
      <c r="J644" s="15" t="str">
        <f t="shared" si="1"/>
        <v/>
      </c>
      <c r="K644" s="17" t="str">
        <f t="shared" ref="K644:Q644" si="621">IFERROR(IF(right(left($A644,7),2)=right(left($A645,7),2),"",sum(B621:B644)),"")</f>
        <v/>
      </c>
      <c r="L644" s="17" t="str">
        <f t="shared" si="621"/>
        <v/>
      </c>
      <c r="M644" s="17" t="str">
        <f t="shared" si="621"/>
        <v/>
      </c>
      <c r="N644" s="17" t="str">
        <f t="shared" si="621"/>
        <v/>
      </c>
      <c r="O644" s="17" t="str">
        <f t="shared" si="621"/>
        <v/>
      </c>
      <c r="P644" s="17" t="str">
        <f t="shared" si="621"/>
        <v/>
      </c>
      <c r="Q644" s="17" t="str">
        <f t="shared" si="621"/>
        <v/>
      </c>
      <c r="R644" s="15"/>
      <c r="S644" s="15"/>
      <c r="T644" s="15"/>
      <c r="U644" s="15"/>
      <c r="V644" s="15"/>
      <c r="W644" s="15"/>
    </row>
    <row r="645">
      <c r="A645" s="14" t="s">
        <v>700</v>
      </c>
      <c r="B645" s="14">
        <v>0.0</v>
      </c>
      <c r="C645" s="14">
        <v>3.306</v>
      </c>
      <c r="D645" s="14">
        <v>47.4</v>
      </c>
      <c r="E645" s="14">
        <v>0.0</v>
      </c>
      <c r="F645" s="14">
        <v>35.0</v>
      </c>
      <c r="G645" s="14">
        <v>0.0</v>
      </c>
      <c r="H645" s="14">
        <v>13.124</v>
      </c>
      <c r="J645" s="15" t="str">
        <f t="shared" si="1"/>
        <v/>
      </c>
      <c r="K645" s="17" t="str">
        <f t="shared" ref="K645:Q645" si="622">IFERROR(IF(right(left($A645,7),2)=right(left($A646,7),2),"",sum(B622:B645)),"")</f>
        <v/>
      </c>
      <c r="L645" s="17" t="str">
        <f t="shared" si="622"/>
        <v/>
      </c>
      <c r="M645" s="17" t="str">
        <f t="shared" si="622"/>
        <v/>
      </c>
      <c r="N645" s="17" t="str">
        <f t="shared" si="622"/>
        <v/>
      </c>
      <c r="O645" s="17" t="str">
        <f t="shared" si="622"/>
        <v/>
      </c>
      <c r="P645" s="17" t="str">
        <f t="shared" si="622"/>
        <v/>
      </c>
      <c r="Q645" s="17" t="str">
        <f t="shared" si="622"/>
        <v/>
      </c>
      <c r="R645" s="15"/>
      <c r="S645" s="15"/>
      <c r="T645" s="15"/>
      <c r="U645" s="15"/>
      <c r="V645" s="15"/>
      <c r="W645" s="15"/>
    </row>
    <row r="646">
      <c r="A646" s="14" t="s">
        <v>701</v>
      </c>
      <c r="B646" s="14">
        <v>0.0</v>
      </c>
      <c r="C646" s="14">
        <v>5.258</v>
      </c>
      <c r="D646" s="14">
        <v>47.4</v>
      </c>
      <c r="E646" s="14">
        <v>0.0</v>
      </c>
      <c r="F646" s="14">
        <v>35.0</v>
      </c>
      <c r="G646" s="14">
        <v>0.0</v>
      </c>
      <c r="H646" s="14">
        <v>10.512</v>
      </c>
      <c r="J646" s="15" t="str">
        <f t="shared" si="1"/>
        <v/>
      </c>
      <c r="K646" s="17" t="str">
        <f t="shared" ref="K646:Q646" si="623">IFERROR(IF(right(left($A646,7),2)=right(left($A647,7),2),"",sum(B623:B646)),"")</f>
        <v/>
      </c>
      <c r="L646" s="17" t="str">
        <f t="shared" si="623"/>
        <v/>
      </c>
      <c r="M646" s="17" t="str">
        <f t="shared" si="623"/>
        <v/>
      </c>
      <c r="N646" s="17" t="str">
        <f t="shared" si="623"/>
        <v/>
      </c>
      <c r="O646" s="17" t="str">
        <f t="shared" si="623"/>
        <v/>
      </c>
      <c r="P646" s="17" t="str">
        <f t="shared" si="623"/>
        <v/>
      </c>
      <c r="Q646" s="17" t="str">
        <f t="shared" si="623"/>
        <v/>
      </c>
      <c r="R646" s="15"/>
      <c r="S646" s="15"/>
      <c r="T646" s="15"/>
      <c r="U646" s="15"/>
      <c r="V646" s="15"/>
      <c r="W646" s="15"/>
    </row>
    <row r="647">
      <c r="A647" s="14" t="s">
        <v>702</v>
      </c>
      <c r="B647" s="14">
        <v>0.0</v>
      </c>
      <c r="C647" s="14">
        <v>1.826</v>
      </c>
      <c r="D647" s="14">
        <v>47.4</v>
      </c>
      <c r="E647" s="14">
        <v>0.0</v>
      </c>
      <c r="F647" s="14">
        <v>35.0</v>
      </c>
      <c r="G647" s="14">
        <v>0.0</v>
      </c>
      <c r="H647" s="14">
        <v>8.314</v>
      </c>
      <c r="J647" s="15" t="str">
        <f t="shared" si="1"/>
        <v/>
      </c>
      <c r="K647" s="17" t="str">
        <f t="shared" ref="K647:Q647" si="624">IFERROR(IF(right(left($A647,7),2)=right(left($A648,7),2),"",sum(B624:B647)),"")</f>
        <v/>
      </c>
      <c r="L647" s="17" t="str">
        <f t="shared" si="624"/>
        <v/>
      </c>
      <c r="M647" s="17" t="str">
        <f t="shared" si="624"/>
        <v/>
      </c>
      <c r="N647" s="17" t="str">
        <f t="shared" si="624"/>
        <v/>
      </c>
      <c r="O647" s="17" t="str">
        <f t="shared" si="624"/>
        <v/>
      </c>
      <c r="P647" s="17" t="str">
        <f t="shared" si="624"/>
        <v/>
      </c>
      <c r="Q647" s="17" t="str">
        <f t="shared" si="624"/>
        <v/>
      </c>
      <c r="R647" s="15"/>
      <c r="S647" s="15"/>
      <c r="T647" s="15"/>
      <c r="U647" s="15"/>
      <c r="V647" s="15"/>
      <c r="W647" s="15"/>
    </row>
    <row r="648">
      <c r="A648" s="14" t="s">
        <v>703</v>
      </c>
      <c r="B648" s="14">
        <v>0.0</v>
      </c>
      <c r="C648" s="14">
        <v>0.0</v>
      </c>
      <c r="D648" s="14">
        <v>39.276</v>
      </c>
      <c r="E648" s="14">
        <v>0.0</v>
      </c>
      <c r="F648" s="14">
        <v>35.0</v>
      </c>
      <c r="G648" s="14">
        <v>0.0</v>
      </c>
      <c r="H648" s="14">
        <v>8.314</v>
      </c>
      <c r="J648" s="15" t="str">
        <f t="shared" si="1"/>
        <v/>
      </c>
      <c r="K648" s="17" t="str">
        <f t="shared" ref="K648:Q648" si="625">IFERROR(IF(right(left($A648,7),2)=right(left($A649,7),2),"",sum(B625:B648)),"")</f>
        <v/>
      </c>
      <c r="L648" s="17" t="str">
        <f t="shared" si="625"/>
        <v/>
      </c>
      <c r="M648" s="17" t="str">
        <f t="shared" si="625"/>
        <v/>
      </c>
      <c r="N648" s="17" t="str">
        <f t="shared" si="625"/>
        <v/>
      </c>
      <c r="O648" s="17" t="str">
        <f t="shared" si="625"/>
        <v/>
      </c>
      <c r="P648" s="17" t="str">
        <f t="shared" si="625"/>
        <v/>
      </c>
      <c r="Q648" s="17" t="str">
        <f t="shared" si="625"/>
        <v/>
      </c>
      <c r="R648" s="15"/>
      <c r="S648" s="15"/>
      <c r="T648" s="15"/>
      <c r="U648" s="15"/>
      <c r="V648" s="15"/>
      <c r="W648" s="15"/>
    </row>
    <row r="649">
      <c r="A649" s="14" t="s">
        <v>704</v>
      </c>
      <c r="B649" s="14">
        <v>0.0</v>
      </c>
      <c r="C649" s="14">
        <v>0.0</v>
      </c>
      <c r="D649" s="14">
        <v>29.906</v>
      </c>
      <c r="E649" s="14">
        <v>0.0</v>
      </c>
      <c r="F649" s="14">
        <v>35.0</v>
      </c>
      <c r="G649" s="14">
        <v>0.0</v>
      </c>
      <c r="H649" s="14">
        <v>7.454000000000001</v>
      </c>
      <c r="J649" s="15" t="str">
        <f t="shared" si="1"/>
        <v>2021W27</v>
      </c>
      <c r="K649" s="17">
        <f t="shared" ref="K649:Q649" si="626">IFERROR(IF(right(left($A649,7),2)=right(left($A650,7),2),"",sum(B626:B649)),"")</f>
        <v>0</v>
      </c>
      <c r="L649" s="17">
        <f t="shared" si="626"/>
        <v>10.39</v>
      </c>
      <c r="M649" s="17">
        <f t="shared" si="626"/>
        <v>401.314</v>
      </c>
      <c r="N649" s="17">
        <f t="shared" si="626"/>
        <v>0</v>
      </c>
      <c r="O649" s="17">
        <f t="shared" si="626"/>
        <v>826.139</v>
      </c>
      <c r="P649" s="17">
        <f t="shared" si="626"/>
        <v>607.547</v>
      </c>
      <c r="Q649" s="17">
        <f t="shared" si="626"/>
        <v>181.73</v>
      </c>
      <c r="R649" s="18">
        <f>sum(K649:Q649)</f>
        <v>2027.12</v>
      </c>
      <c r="S649" s="15"/>
      <c r="T649" s="15"/>
      <c r="U649" s="15"/>
      <c r="V649" s="15"/>
      <c r="W649" s="15"/>
    </row>
    <row r="650">
      <c r="A650" s="14" t="s">
        <v>705</v>
      </c>
      <c r="B650" s="14">
        <v>0.0</v>
      </c>
      <c r="C650" s="14">
        <v>0.0</v>
      </c>
      <c r="D650" s="14">
        <v>20.762</v>
      </c>
      <c r="E650" s="14">
        <v>0.0</v>
      </c>
      <c r="F650" s="14">
        <v>35.0</v>
      </c>
      <c r="G650" s="14">
        <v>0.0</v>
      </c>
      <c r="H650" s="14">
        <v>7.868</v>
      </c>
      <c r="J650" s="15" t="str">
        <f t="shared" si="1"/>
        <v/>
      </c>
      <c r="K650" s="17" t="str">
        <f t="shared" ref="K650:Q650" si="627">IFERROR(IF(right(left($A650,7),2)=right(left($A651,7),2),"",sum(B627:B650)),"")</f>
        <v/>
      </c>
      <c r="L650" s="17" t="str">
        <f t="shared" si="627"/>
        <v/>
      </c>
      <c r="M650" s="17" t="str">
        <f t="shared" si="627"/>
        <v/>
      </c>
      <c r="N650" s="17" t="str">
        <f t="shared" si="627"/>
        <v/>
      </c>
      <c r="O650" s="17" t="str">
        <f t="shared" si="627"/>
        <v/>
      </c>
      <c r="P650" s="17" t="str">
        <f t="shared" si="627"/>
        <v/>
      </c>
      <c r="Q650" s="17" t="str">
        <f t="shared" si="627"/>
        <v/>
      </c>
      <c r="R650" s="15"/>
      <c r="S650" s="15"/>
      <c r="T650" s="15"/>
      <c r="U650" s="15"/>
      <c r="V650" s="15"/>
      <c r="W650" s="15"/>
    </row>
    <row r="651">
      <c r="A651" s="14" t="s">
        <v>706</v>
      </c>
      <c r="B651" s="14">
        <v>0.0</v>
      </c>
      <c r="C651" s="14">
        <v>0.0</v>
      </c>
      <c r="D651" s="14">
        <v>16.768</v>
      </c>
      <c r="E651" s="14">
        <v>0.0</v>
      </c>
      <c r="F651" s="14">
        <v>35.0</v>
      </c>
      <c r="G651" s="14">
        <v>0.0</v>
      </c>
      <c r="H651" s="14">
        <v>7.422000000000001</v>
      </c>
      <c r="J651" s="15" t="str">
        <f t="shared" si="1"/>
        <v/>
      </c>
      <c r="K651" s="17" t="str">
        <f t="shared" ref="K651:Q651" si="628">IFERROR(IF(right(left($A651,7),2)=right(left($A652,7),2),"",sum(B628:B651)),"")</f>
        <v/>
      </c>
      <c r="L651" s="17" t="str">
        <f t="shared" si="628"/>
        <v/>
      </c>
      <c r="M651" s="17" t="str">
        <f t="shared" si="628"/>
        <v/>
      </c>
      <c r="N651" s="17" t="str">
        <f t="shared" si="628"/>
        <v/>
      </c>
      <c r="O651" s="17" t="str">
        <f t="shared" si="628"/>
        <v/>
      </c>
      <c r="P651" s="17" t="str">
        <f t="shared" si="628"/>
        <v/>
      </c>
      <c r="Q651" s="17" t="str">
        <f t="shared" si="628"/>
        <v/>
      </c>
      <c r="R651" s="15"/>
      <c r="S651" s="15"/>
      <c r="T651" s="15"/>
      <c r="U651" s="15"/>
      <c r="V651" s="15"/>
      <c r="W651" s="15"/>
    </row>
    <row r="652">
      <c r="A652" s="14" t="s">
        <v>707</v>
      </c>
      <c r="B652" s="14">
        <v>0.0</v>
      </c>
      <c r="C652" s="14">
        <v>0.0</v>
      </c>
      <c r="D652" s="14">
        <v>16.928</v>
      </c>
      <c r="E652" s="14">
        <v>0.0</v>
      </c>
      <c r="F652" s="14">
        <v>35.0</v>
      </c>
      <c r="G652" s="14">
        <v>0.0</v>
      </c>
      <c r="H652" s="14">
        <v>4.8420000000000005</v>
      </c>
      <c r="J652" s="15" t="str">
        <f t="shared" si="1"/>
        <v/>
      </c>
      <c r="K652" s="17" t="str">
        <f t="shared" ref="K652:Q652" si="629">IFERROR(IF(right(left($A652,7),2)=right(left($A653,7),2),"",sum(B629:B652)),"")</f>
        <v/>
      </c>
      <c r="L652" s="17" t="str">
        <f t="shared" si="629"/>
        <v/>
      </c>
      <c r="M652" s="17" t="str">
        <f t="shared" si="629"/>
        <v/>
      </c>
      <c r="N652" s="17" t="str">
        <f t="shared" si="629"/>
        <v/>
      </c>
      <c r="O652" s="17" t="str">
        <f t="shared" si="629"/>
        <v/>
      </c>
      <c r="P652" s="17" t="str">
        <f t="shared" si="629"/>
        <v/>
      </c>
      <c r="Q652" s="17" t="str">
        <f t="shared" si="629"/>
        <v/>
      </c>
      <c r="R652" s="15"/>
      <c r="S652" s="15"/>
      <c r="T652" s="15"/>
      <c r="U652" s="15"/>
      <c r="V652" s="15"/>
      <c r="W652" s="15"/>
    </row>
    <row r="653">
      <c r="A653" s="14" t="s">
        <v>708</v>
      </c>
      <c r="B653" s="14">
        <v>0.0</v>
      </c>
      <c r="C653" s="14">
        <v>0.0</v>
      </c>
      <c r="D653" s="14">
        <v>17.186</v>
      </c>
      <c r="E653" s="14">
        <v>0.0</v>
      </c>
      <c r="F653" s="14">
        <v>35.0</v>
      </c>
      <c r="G653" s="14">
        <v>0.0</v>
      </c>
      <c r="H653" s="14">
        <v>3.504</v>
      </c>
      <c r="J653" s="15" t="str">
        <f t="shared" si="1"/>
        <v/>
      </c>
      <c r="K653" s="17" t="str">
        <f t="shared" ref="K653:Q653" si="630">IFERROR(IF(right(left($A653,7),2)=right(left($A654,7),2),"",sum(B630:B653)),"")</f>
        <v/>
      </c>
      <c r="L653" s="17" t="str">
        <f t="shared" si="630"/>
        <v/>
      </c>
      <c r="M653" s="17" t="str">
        <f t="shared" si="630"/>
        <v/>
      </c>
      <c r="N653" s="17" t="str">
        <f t="shared" si="630"/>
        <v/>
      </c>
      <c r="O653" s="17" t="str">
        <f t="shared" si="630"/>
        <v/>
      </c>
      <c r="P653" s="17" t="str">
        <f t="shared" si="630"/>
        <v/>
      </c>
      <c r="Q653" s="17" t="str">
        <f t="shared" si="630"/>
        <v/>
      </c>
      <c r="R653" s="15"/>
      <c r="S653" s="15"/>
      <c r="T653" s="15"/>
      <c r="U653" s="15"/>
      <c r="V653" s="15"/>
      <c r="W653" s="15"/>
    </row>
    <row r="654">
      <c r="A654" s="14" t="s">
        <v>709</v>
      </c>
      <c r="B654" s="14">
        <v>0.0</v>
      </c>
      <c r="C654" s="14">
        <v>0.0</v>
      </c>
      <c r="D654" s="14">
        <v>19.748</v>
      </c>
      <c r="E654" s="14">
        <v>0.0</v>
      </c>
      <c r="F654" s="14">
        <v>35.0</v>
      </c>
      <c r="G654" s="14">
        <v>0.0</v>
      </c>
      <c r="H654" s="14">
        <v>1.752</v>
      </c>
      <c r="J654" s="15" t="str">
        <f t="shared" si="1"/>
        <v/>
      </c>
      <c r="K654" s="17" t="str">
        <f t="shared" ref="K654:Q654" si="631">IFERROR(IF(right(left($A654,7),2)=right(left($A655,7),2),"",sum(B631:B654)),"")</f>
        <v/>
      </c>
      <c r="L654" s="17" t="str">
        <f t="shared" si="631"/>
        <v/>
      </c>
      <c r="M654" s="17" t="str">
        <f t="shared" si="631"/>
        <v/>
      </c>
      <c r="N654" s="17" t="str">
        <f t="shared" si="631"/>
        <v/>
      </c>
      <c r="O654" s="17" t="str">
        <f t="shared" si="631"/>
        <v/>
      </c>
      <c r="P654" s="17" t="str">
        <f t="shared" si="631"/>
        <v/>
      </c>
      <c r="Q654" s="17" t="str">
        <f t="shared" si="631"/>
        <v/>
      </c>
      <c r="R654" s="15"/>
      <c r="S654" s="15"/>
      <c r="T654" s="15"/>
      <c r="U654" s="15"/>
      <c r="V654" s="15"/>
      <c r="W654" s="15"/>
    </row>
    <row r="655">
      <c r="A655" s="14" t="s">
        <v>710</v>
      </c>
      <c r="B655" s="14">
        <v>0.0</v>
      </c>
      <c r="C655" s="14">
        <v>0.0</v>
      </c>
      <c r="D655" s="14">
        <v>21.372</v>
      </c>
      <c r="E655" s="14">
        <v>0.0</v>
      </c>
      <c r="F655" s="14">
        <v>35.0</v>
      </c>
      <c r="G655" s="14">
        <v>0.62</v>
      </c>
      <c r="H655" s="14">
        <v>3.918</v>
      </c>
      <c r="J655" s="15" t="str">
        <f t="shared" si="1"/>
        <v/>
      </c>
      <c r="K655" s="17" t="str">
        <f t="shared" ref="K655:Q655" si="632">IFERROR(IF(right(left($A655,7),2)=right(left($A656,7),2),"",sum(B632:B655)),"")</f>
        <v/>
      </c>
      <c r="L655" s="17" t="str">
        <f t="shared" si="632"/>
        <v/>
      </c>
      <c r="M655" s="17" t="str">
        <f t="shared" si="632"/>
        <v/>
      </c>
      <c r="N655" s="17" t="str">
        <f t="shared" si="632"/>
        <v/>
      </c>
      <c r="O655" s="17" t="str">
        <f t="shared" si="632"/>
        <v/>
      </c>
      <c r="P655" s="17" t="str">
        <f t="shared" si="632"/>
        <v/>
      </c>
      <c r="Q655" s="17" t="str">
        <f t="shared" si="632"/>
        <v/>
      </c>
      <c r="R655" s="15"/>
      <c r="S655" s="15"/>
      <c r="T655" s="15"/>
      <c r="U655" s="15"/>
      <c r="V655" s="15"/>
      <c r="W655" s="15"/>
    </row>
    <row r="656">
      <c r="A656" s="14" t="s">
        <v>711</v>
      </c>
      <c r="B656" s="14">
        <v>0.0</v>
      </c>
      <c r="C656" s="14">
        <v>0.0</v>
      </c>
      <c r="D656" s="14">
        <v>0.519</v>
      </c>
      <c r="E656" s="14">
        <v>0.0</v>
      </c>
      <c r="F656" s="14">
        <v>35.0</v>
      </c>
      <c r="G656" s="14">
        <v>30.509</v>
      </c>
      <c r="H656" s="14">
        <v>5.702</v>
      </c>
      <c r="J656" s="15" t="str">
        <f t="shared" si="1"/>
        <v/>
      </c>
      <c r="K656" s="17" t="str">
        <f t="shared" ref="K656:Q656" si="633">IFERROR(IF(right(left($A656,7),2)=right(left($A657,7),2),"",sum(B633:B656)),"")</f>
        <v/>
      </c>
      <c r="L656" s="17" t="str">
        <f t="shared" si="633"/>
        <v/>
      </c>
      <c r="M656" s="17" t="str">
        <f t="shared" si="633"/>
        <v/>
      </c>
      <c r="N656" s="17" t="str">
        <f t="shared" si="633"/>
        <v/>
      </c>
      <c r="O656" s="17" t="str">
        <f t="shared" si="633"/>
        <v/>
      </c>
      <c r="P656" s="17" t="str">
        <f t="shared" si="633"/>
        <v/>
      </c>
      <c r="Q656" s="17" t="str">
        <f t="shared" si="633"/>
        <v/>
      </c>
      <c r="R656" s="15"/>
      <c r="S656" s="15"/>
      <c r="T656" s="15"/>
      <c r="U656" s="15"/>
      <c r="V656" s="15"/>
      <c r="W656" s="15"/>
    </row>
    <row r="657">
      <c r="A657" s="14" t="s">
        <v>712</v>
      </c>
      <c r="B657" s="14">
        <v>0.0</v>
      </c>
      <c r="C657" s="14">
        <v>0.0</v>
      </c>
      <c r="D657" s="14">
        <v>6.19</v>
      </c>
      <c r="E657" s="14">
        <v>0.0</v>
      </c>
      <c r="F657" s="14">
        <v>35.0</v>
      </c>
      <c r="G657" s="14">
        <v>39.129999999999995</v>
      </c>
      <c r="H657" s="14">
        <v>4.8100000000000005</v>
      </c>
      <c r="J657" s="15" t="str">
        <f t="shared" si="1"/>
        <v/>
      </c>
      <c r="K657" s="17" t="str">
        <f t="shared" ref="K657:Q657" si="634">IFERROR(IF(right(left($A657,7),2)=right(left($A658,7),2),"",sum(B634:B657)),"")</f>
        <v/>
      </c>
      <c r="L657" s="17" t="str">
        <f t="shared" si="634"/>
        <v/>
      </c>
      <c r="M657" s="17" t="str">
        <f t="shared" si="634"/>
        <v/>
      </c>
      <c r="N657" s="17" t="str">
        <f t="shared" si="634"/>
        <v/>
      </c>
      <c r="O657" s="17" t="str">
        <f t="shared" si="634"/>
        <v/>
      </c>
      <c r="P657" s="17" t="str">
        <f t="shared" si="634"/>
        <v/>
      </c>
      <c r="Q657" s="17" t="str">
        <f t="shared" si="634"/>
        <v/>
      </c>
      <c r="R657" s="15"/>
      <c r="S657" s="15"/>
      <c r="T657" s="15"/>
      <c r="U657" s="15"/>
      <c r="V657" s="15"/>
      <c r="W657" s="15"/>
    </row>
    <row r="658">
      <c r="A658" s="14" t="s">
        <v>713</v>
      </c>
      <c r="B658" s="14">
        <v>0.0</v>
      </c>
      <c r="C658" s="14">
        <v>0.0</v>
      </c>
      <c r="D658" s="14">
        <v>2.984</v>
      </c>
      <c r="E658" s="14">
        <v>0.0</v>
      </c>
      <c r="F658" s="14">
        <v>35.0</v>
      </c>
      <c r="G658" s="14">
        <v>47.080000000000005</v>
      </c>
      <c r="H658" s="14">
        <v>10.066</v>
      </c>
      <c r="J658" s="15" t="str">
        <f t="shared" si="1"/>
        <v/>
      </c>
      <c r="K658" s="17" t="str">
        <f t="shared" ref="K658:Q658" si="635">IFERROR(IF(right(left($A658,7),2)=right(left($A659,7),2),"",sum(B635:B658)),"")</f>
        <v/>
      </c>
      <c r="L658" s="17" t="str">
        <f t="shared" si="635"/>
        <v/>
      </c>
      <c r="M658" s="17" t="str">
        <f t="shared" si="635"/>
        <v/>
      </c>
      <c r="N658" s="17" t="str">
        <f t="shared" si="635"/>
        <v/>
      </c>
      <c r="O658" s="17" t="str">
        <f t="shared" si="635"/>
        <v/>
      </c>
      <c r="P658" s="17" t="str">
        <f t="shared" si="635"/>
        <v/>
      </c>
      <c r="Q658" s="17" t="str">
        <f t="shared" si="635"/>
        <v/>
      </c>
      <c r="R658" s="15"/>
      <c r="S658" s="15"/>
      <c r="T658" s="15"/>
      <c r="U658" s="15"/>
      <c r="V658" s="15"/>
      <c r="W658" s="15"/>
    </row>
    <row r="659">
      <c r="A659" s="14" t="s">
        <v>714</v>
      </c>
      <c r="B659" s="14">
        <v>0.0</v>
      </c>
      <c r="C659" s="14">
        <v>0.0</v>
      </c>
      <c r="D659" s="14">
        <v>0.0</v>
      </c>
      <c r="E659" s="14">
        <v>0.0</v>
      </c>
      <c r="F659" s="14">
        <v>34.794</v>
      </c>
      <c r="G659" s="14">
        <v>50.384</v>
      </c>
      <c r="H659" s="14">
        <v>14.462000000000002</v>
      </c>
      <c r="J659" s="15" t="str">
        <f t="shared" si="1"/>
        <v/>
      </c>
      <c r="K659" s="17" t="str">
        <f t="shared" ref="K659:Q659" si="636">IFERROR(IF(right(left($A659,7),2)=right(left($A660,7),2),"",sum(B636:B659)),"")</f>
        <v/>
      </c>
      <c r="L659" s="17" t="str">
        <f t="shared" si="636"/>
        <v/>
      </c>
      <c r="M659" s="17" t="str">
        <f t="shared" si="636"/>
        <v/>
      </c>
      <c r="N659" s="17" t="str">
        <f t="shared" si="636"/>
        <v/>
      </c>
      <c r="O659" s="17" t="str">
        <f t="shared" si="636"/>
        <v/>
      </c>
      <c r="P659" s="17" t="str">
        <f t="shared" si="636"/>
        <v/>
      </c>
      <c r="Q659" s="17" t="str">
        <f t="shared" si="636"/>
        <v/>
      </c>
      <c r="R659" s="15"/>
      <c r="S659" s="15"/>
      <c r="T659" s="15"/>
      <c r="U659" s="15"/>
      <c r="V659" s="15"/>
      <c r="W659" s="15"/>
    </row>
    <row r="660">
      <c r="A660" s="14" t="s">
        <v>715</v>
      </c>
      <c r="B660" s="14">
        <v>0.0</v>
      </c>
      <c r="C660" s="14">
        <v>0.0</v>
      </c>
      <c r="D660" s="14">
        <v>0.0</v>
      </c>
      <c r="E660" s="14">
        <v>0.0</v>
      </c>
      <c r="F660" s="14">
        <v>28.722</v>
      </c>
      <c r="G660" s="14">
        <v>50.384</v>
      </c>
      <c r="H660" s="14">
        <v>20.164</v>
      </c>
      <c r="J660" s="15" t="str">
        <f t="shared" si="1"/>
        <v/>
      </c>
      <c r="K660" s="17" t="str">
        <f t="shared" ref="K660:Q660" si="637">IFERROR(IF(right(left($A660,7),2)=right(left($A661,7),2),"",sum(B637:B660)),"")</f>
        <v/>
      </c>
      <c r="L660" s="17" t="str">
        <f t="shared" si="637"/>
        <v/>
      </c>
      <c r="M660" s="17" t="str">
        <f t="shared" si="637"/>
        <v/>
      </c>
      <c r="N660" s="17" t="str">
        <f t="shared" si="637"/>
        <v/>
      </c>
      <c r="O660" s="17" t="str">
        <f t="shared" si="637"/>
        <v/>
      </c>
      <c r="P660" s="17" t="str">
        <f t="shared" si="637"/>
        <v/>
      </c>
      <c r="Q660" s="17" t="str">
        <f t="shared" si="637"/>
        <v/>
      </c>
      <c r="R660" s="15"/>
      <c r="S660" s="15"/>
      <c r="T660" s="15"/>
      <c r="U660" s="15"/>
      <c r="V660" s="15"/>
      <c r="W660" s="15"/>
    </row>
    <row r="661">
      <c r="A661" s="14" t="s">
        <v>716</v>
      </c>
      <c r="B661" s="14">
        <v>0.0</v>
      </c>
      <c r="C661" s="14">
        <v>0.0</v>
      </c>
      <c r="D661" s="14">
        <v>0.0</v>
      </c>
      <c r="E661" s="14">
        <v>0.0</v>
      </c>
      <c r="F661" s="14">
        <v>25.579</v>
      </c>
      <c r="G661" s="14">
        <v>52.397</v>
      </c>
      <c r="H661" s="14">
        <v>20.164</v>
      </c>
      <c r="J661" s="15" t="str">
        <f t="shared" si="1"/>
        <v/>
      </c>
      <c r="K661" s="17" t="str">
        <f t="shared" ref="K661:Q661" si="638">IFERROR(IF(right(left($A661,7),2)=right(left($A662,7),2),"",sum(B638:B661)),"")</f>
        <v/>
      </c>
      <c r="L661" s="17" t="str">
        <f t="shared" si="638"/>
        <v/>
      </c>
      <c r="M661" s="17" t="str">
        <f t="shared" si="638"/>
        <v/>
      </c>
      <c r="N661" s="17" t="str">
        <f t="shared" si="638"/>
        <v/>
      </c>
      <c r="O661" s="17" t="str">
        <f t="shared" si="638"/>
        <v/>
      </c>
      <c r="P661" s="17" t="str">
        <f t="shared" si="638"/>
        <v/>
      </c>
      <c r="Q661" s="17" t="str">
        <f t="shared" si="638"/>
        <v/>
      </c>
      <c r="R661" s="15"/>
      <c r="S661" s="15"/>
      <c r="T661" s="15"/>
      <c r="U661" s="15"/>
      <c r="V661" s="15"/>
      <c r="W661" s="15"/>
    </row>
    <row r="662">
      <c r="A662" s="14" t="s">
        <v>717</v>
      </c>
      <c r="B662" s="14">
        <v>0.0</v>
      </c>
      <c r="C662" s="14">
        <v>0.0</v>
      </c>
      <c r="D662" s="14">
        <v>0.0</v>
      </c>
      <c r="E662" s="14">
        <v>0.0</v>
      </c>
      <c r="F662" s="14">
        <v>20.731</v>
      </c>
      <c r="G662" s="14">
        <v>52.397</v>
      </c>
      <c r="H662" s="14">
        <v>24.082</v>
      </c>
      <c r="J662" s="15" t="str">
        <f t="shared" si="1"/>
        <v/>
      </c>
      <c r="K662" s="17" t="str">
        <f t="shared" ref="K662:Q662" si="639">IFERROR(IF(right(left($A662,7),2)=right(left($A663,7),2),"",sum(B639:B662)),"")</f>
        <v/>
      </c>
      <c r="L662" s="17" t="str">
        <f t="shared" si="639"/>
        <v/>
      </c>
      <c r="M662" s="17" t="str">
        <f t="shared" si="639"/>
        <v/>
      </c>
      <c r="N662" s="17" t="str">
        <f t="shared" si="639"/>
        <v/>
      </c>
      <c r="O662" s="17" t="str">
        <f t="shared" si="639"/>
        <v/>
      </c>
      <c r="P662" s="17" t="str">
        <f t="shared" si="639"/>
        <v/>
      </c>
      <c r="Q662" s="17" t="str">
        <f t="shared" si="639"/>
        <v/>
      </c>
      <c r="R662" s="15"/>
      <c r="S662" s="15"/>
      <c r="T662" s="15"/>
      <c r="U662" s="15"/>
      <c r="V662" s="15"/>
      <c r="W662" s="15"/>
    </row>
    <row r="663">
      <c r="A663" s="14" t="s">
        <v>718</v>
      </c>
      <c r="B663" s="14">
        <v>0.0</v>
      </c>
      <c r="C663" s="14">
        <v>0.0</v>
      </c>
      <c r="D663" s="14">
        <v>0.0</v>
      </c>
      <c r="E663" s="14">
        <v>0.0</v>
      </c>
      <c r="F663" s="14">
        <v>21.229</v>
      </c>
      <c r="G663" s="14">
        <v>51.055</v>
      </c>
      <c r="H663" s="14">
        <v>21.916</v>
      </c>
      <c r="J663" s="15" t="str">
        <f t="shared" si="1"/>
        <v/>
      </c>
      <c r="K663" s="17" t="str">
        <f t="shared" ref="K663:Q663" si="640">IFERROR(IF(right(left($A663,7),2)=right(left($A664,7),2),"",sum(B640:B663)),"")</f>
        <v/>
      </c>
      <c r="L663" s="17" t="str">
        <f t="shared" si="640"/>
        <v/>
      </c>
      <c r="M663" s="17" t="str">
        <f t="shared" si="640"/>
        <v/>
      </c>
      <c r="N663" s="17" t="str">
        <f t="shared" si="640"/>
        <v/>
      </c>
      <c r="O663" s="17" t="str">
        <f t="shared" si="640"/>
        <v/>
      </c>
      <c r="P663" s="17" t="str">
        <f t="shared" si="640"/>
        <v/>
      </c>
      <c r="Q663" s="17" t="str">
        <f t="shared" si="640"/>
        <v/>
      </c>
      <c r="R663" s="15"/>
      <c r="S663" s="15"/>
      <c r="T663" s="15"/>
      <c r="U663" s="15"/>
      <c r="V663" s="15"/>
      <c r="W663" s="15"/>
    </row>
    <row r="664">
      <c r="A664" s="14" t="s">
        <v>719</v>
      </c>
      <c r="B664" s="14">
        <v>0.0</v>
      </c>
      <c r="C664" s="14">
        <v>0.0</v>
      </c>
      <c r="D664" s="14">
        <v>0.0</v>
      </c>
      <c r="E664" s="14">
        <v>0.0</v>
      </c>
      <c r="F664" s="14">
        <v>19.232</v>
      </c>
      <c r="G664" s="14">
        <v>51.726</v>
      </c>
      <c r="H664" s="14">
        <v>20.132</v>
      </c>
      <c r="J664" s="15" t="str">
        <f t="shared" si="1"/>
        <v/>
      </c>
      <c r="K664" s="17" t="str">
        <f t="shared" ref="K664:Q664" si="641">IFERROR(IF(right(left($A664,7),2)=right(left($A665,7),2),"",sum(B641:B664)),"")</f>
        <v/>
      </c>
      <c r="L664" s="17" t="str">
        <f t="shared" si="641"/>
        <v/>
      </c>
      <c r="M664" s="17" t="str">
        <f t="shared" si="641"/>
        <v/>
      </c>
      <c r="N664" s="17" t="str">
        <f t="shared" si="641"/>
        <v/>
      </c>
      <c r="O664" s="17" t="str">
        <f t="shared" si="641"/>
        <v/>
      </c>
      <c r="P664" s="17" t="str">
        <f t="shared" si="641"/>
        <v/>
      </c>
      <c r="Q664" s="17" t="str">
        <f t="shared" si="641"/>
        <v/>
      </c>
      <c r="R664" s="15"/>
      <c r="S664" s="15"/>
      <c r="T664" s="15"/>
      <c r="U664" s="15"/>
      <c r="V664" s="15"/>
      <c r="W664" s="15"/>
    </row>
    <row r="665">
      <c r="A665" s="14" t="s">
        <v>720</v>
      </c>
      <c r="B665" s="14">
        <v>0.0</v>
      </c>
      <c r="C665" s="14">
        <v>0.0</v>
      </c>
      <c r="D665" s="14">
        <v>0.0</v>
      </c>
      <c r="E665" s="14">
        <v>0.0</v>
      </c>
      <c r="F665" s="14">
        <v>21.648</v>
      </c>
      <c r="G665" s="14">
        <v>49.764</v>
      </c>
      <c r="H665" s="14">
        <v>18.858</v>
      </c>
      <c r="J665" s="15" t="str">
        <f t="shared" si="1"/>
        <v/>
      </c>
      <c r="K665" s="17" t="str">
        <f t="shared" ref="K665:Q665" si="642">IFERROR(IF(right(left($A665,7),2)=right(left($A666,7),2),"",sum(B642:B665)),"")</f>
        <v/>
      </c>
      <c r="L665" s="17" t="str">
        <f t="shared" si="642"/>
        <v/>
      </c>
      <c r="M665" s="17" t="str">
        <f t="shared" si="642"/>
        <v/>
      </c>
      <c r="N665" s="17" t="str">
        <f t="shared" si="642"/>
        <v/>
      </c>
      <c r="O665" s="17" t="str">
        <f t="shared" si="642"/>
        <v/>
      </c>
      <c r="P665" s="17" t="str">
        <f t="shared" si="642"/>
        <v/>
      </c>
      <c r="Q665" s="17" t="str">
        <f t="shared" si="642"/>
        <v/>
      </c>
      <c r="R665" s="15"/>
      <c r="S665" s="15"/>
      <c r="T665" s="15"/>
      <c r="U665" s="15"/>
      <c r="V665" s="15"/>
      <c r="W665" s="15"/>
    </row>
    <row r="666">
      <c r="A666" s="14" t="s">
        <v>721</v>
      </c>
      <c r="B666" s="14">
        <v>0.0</v>
      </c>
      <c r="C666" s="14">
        <v>0.0</v>
      </c>
      <c r="D666" s="14">
        <v>0.0</v>
      </c>
      <c r="E666" s="14">
        <v>0.0</v>
      </c>
      <c r="F666" s="14">
        <v>28.427</v>
      </c>
      <c r="G666" s="14">
        <v>44.447</v>
      </c>
      <c r="H666" s="14">
        <v>19.686</v>
      </c>
      <c r="J666" s="15" t="str">
        <f t="shared" si="1"/>
        <v/>
      </c>
      <c r="K666" s="17" t="str">
        <f t="shared" ref="K666:Q666" si="643">IFERROR(IF(right(left($A666,7),2)=right(left($A667,7),2),"",sum(B643:B666)),"")</f>
        <v/>
      </c>
      <c r="L666" s="17" t="str">
        <f t="shared" si="643"/>
        <v/>
      </c>
      <c r="M666" s="17" t="str">
        <f t="shared" si="643"/>
        <v/>
      </c>
      <c r="N666" s="17" t="str">
        <f t="shared" si="643"/>
        <v/>
      </c>
      <c r="O666" s="17" t="str">
        <f t="shared" si="643"/>
        <v/>
      </c>
      <c r="P666" s="17" t="str">
        <f t="shared" si="643"/>
        <v/>
      </c>
      <c r="Q666" s="17" t="str">
        <f t="shared" si="643"/>
        <v/>
      </c>
      <c r="R666" s="15"/>
      <c r="S666" s="15"/>
      <c r="T666" s="15"/>
      <c r="U666" s="15"/>
      <c r="V666" s="15"/>
      <c r="W666" s="15"/>
    </row>
    <row r="667">
      <c r="A667" s="14" t="s">
        <v>722</v>
      </c>
      <c r="B667" s="14">
        <v>0.0</v>
      </c>
      <c r="C667" s="14">
        <v>0.0</v>
      </c>
      <c r="D667" s="14">
        <v>3.821</v>
      </c>
      <c r="E667" s="14">
        <v>0.0</v>
      </c>
      <c r="F667" s="14">
        <v>35.0</v>
      </c>
      <c r="G667" s="14">
        <v>38.459</v>
      </c>
      <c r="H667" s="14">
        <v>18.380000000000003</v>
      </c>
      <c r="J667" s="15" t="str">
        <f t="shared" si="1"/>
        <v/>
      </c>
      <c r="K667" s="17" t="str">
        <f t="shared" ref="K667:Q667" si="644">IFERROR(IF(right(left($A667,7),2)=right(left($A668,7),2),"",sum(B644:B667)),"")</f>
        <v/>
      </c>
      <c r="L667" s="17" t="str">
        <f t="shared" si="644"/>
        <v/>
      </c>
      <c r="M667" s="17" t="str">
        <f t="shared" si="644"/>
        <v/>
      </c>
      <c r="N667" s="17" t="str">
        <f t="shared" si="644"/>
        <v/>
      </c>
      <c r="O667" s="17" t="str">
        <f t="shared" si="644"/>
        <v/>
      </c>
      <c r="P667" s="17" t="str">
        <f t="shared" si="644"/>
        <v/>
      </c>
      <c r="Q667" s="17" t="str">
        <f t="shared" si="644"/>
        <v/>
      </c>
      <c r="R667" s="15"/>
      <c r="S667" s="15"/>
      <c r="T667" s="15"/>
      <c r="U667" s="15"/>
      <c r="V667" s="15"/>
      <c r="W667" s="15"/>
    </row>
    <row r="668">
      <c r="A668" s="14" t="s">
        <v>723</v>
      </c>
      <c r="B668" s="14">
        <v>0.0</v>
      </c>
      <c r="C668" s="14">
        <v>0.0</v>
      </c>
      <c r="D668" s="14">
        <v>21.744</v>
      </c>
      <c r="E668" s="14">
        <v>0.0</v>
      </c>
      <c r="F668" s="14">
        <v>35.0</v>
      </c>
      <c r="G668" s="14">
        <v>23.23</v>
      </c>
      <c r="H668" s="14">
        <v>17.966</v>
      </c>
      <c r="J668" s="15" t="str">
        <f t="shared" si="1"/>
        <v/>
      </c>
      <c r="K668" s="17" t="str">
        <f t="shared" ref="K668:Q668" si="645">IFERROR(IF(right(left($A668,7),2)=right(left($A669,7),2),"",sum(B645:B668)),"")</f>
        <v/>
      </c>
      <c r="L668" s="17" t="str">
        <f t="shared" si="645"/>
        <v/>
      </c>
      <c r="M668" s="17" t="str">
        <f t="shared" si="645"/>
        <v/>
      </c>
      <c r="N668" s="17" t="str">
        <f t="shared" si="645"/>
        <v/>
      </c>
      <c r="O668" s="17" t="str">
        <f t="shared" si="645"/>
        <v/>
      </c>
      <c r="P668" s="17" t="str">
        <f t="shared" si="645"/>
        <v/>
      </c>
      <c r="Q668" s="17" t="str">
        <f t="shared" si="645"/>
        <v/>
      </c>
      <c r="R668" s="15"/>
      <c r="S668" s="15"/>
      <c r="T668" s="15"/>
      <c r="U668" s="15"/>
      <c r="V668" s="15"/>
      <c r="W668" s="15"/>
    </row>
    <row r="669">
      <c r="A669" s="14" t="s">
        <v>724</v>
      </c>
      <c r="B669" s="14">
        <v>0.0</v>
      </c>
      <c r="C669" s="14">
        <v>2.092</v>
      </c>
      <c r="D669" s="14">
        <v>47.4</v>
      </c>
      <c r="E669" s="14">
        <v>0.0</v>
      </c>
      <c r="F669" s="14">
        <v>35.0</v>
      </c>
      <c r="G669" s="14">
        <v>0.0</v>
      </c>
      <c r="H669" s="14">
        <v>11.818000000000001</v>
      </c>
      <c r="J669" s="15" t="str">
        <f t="shared" si="1"/>
        <v/>
      </c>
      <c r="K669" s="17" t="str">
        <f t="shared" ref="K669:Q669" si="646">IFERROR(IF(right(left($A669,7),2)=right(left($A670,7),2),"",sum(B646:B669)),"")</f>
        <v/>
      </c>
      <c r="L669" s="17" t="str">
        <f t="shared" si="646"/>
        <v/>
      </c>
      <c r="M669" s="17" t="str">
        <f t="shared" si="646"/>
        <v/>
      </c>
      <c r="N669" s="17" t="str">
        <f t="shared" si="646"/>
        <v/>
      </c>
      <c r="O669" s="17" t="str">
        <f t="shared" si="646"/>
        <v/>
      </c>
      <c r="P669" s="17" t="str">
        <f t="shared" si="646"/>
        <v/>
      </c>
      <c r="Q669" s="17" t="str">
        <f t="shared" si="646"/>
        <v/>
      </c>
      <c r="R669" s="15"/>
      <c r="S669" s="15"/>
      <c r="T669" s="15"/>
      <c r="U669" s="15"/>
      <c r="V669" s="15"/>
      <c r="W669" s="15"/>
    </row>
    <row r="670">
      <c r="A670" s="14" t="s">
        <v>725</v>
      </c>
      <c r="B670" s="14">
        <v>0.0</v>
      </c>
      <c r="C670" s="14">
        <v>2.744</v>
      </c>
      <c r="D670" s="14">
        <v>47.4</v>
      </c>
      <c r="E670" s="14">
        <v>0.0</v>
      </c>
      <c r="F670" s="14">
        <v>35.0</v>
      </c>
      <c r="G670" s="14">
        <v>0.0</v>
      </c>
      <c r="H670" s="14">
        <v>10.066</v>
      </c>
      <c r="J670" s="15" t="str">
        <f t="shared" si="1"/>
        <v/>
      </c>
      <c r="K670" s="17" t="str">
        <f t="shared" ref="K670:Q670" si="647">IFERROR(IF(right(left($A670,7),2)=right(left($A671,7),2),"",sum(B647:B670)),"")</f>
        <v/>
      </c>
      <c r="L670" s="17" t="str">
        <f t="shared" si="647"/>
        <v/>
      </c>
      <c r="M670" s="17" t="str">
        <f t="shared" si="647"/>
        <v/>
      </c>
      <c r="N670" s="17" t="str">
        <f t="shared" si="647"/>
        <v/>
      </c>
      <c r="O670" s="17" t="str">
        <f t="shared" si="647"/>
        <v/>
      </c>
      <c r="P670" s="17" t="str">
        <f t="shared" si="647"/>
        <v/>
      </c>
      <c r="Q670" s="17" t="str">
        <f t="shared" si="647"/>
        <v/>
      </c>
      <c r="R670" s="15"/>
      <c r="S670" s="15"/>
      <c r="T670" s="15"/>
      <c r="U670" s="15"/>
      <c r="V670" s="15"/>
      <c r="W670" s="15"/>
    </row>
    <row r="671">
      <c r="A671" s="14" t="s">
        <v>726</v>
      </c>
      <c r="B671" s="14">
        <v>0.0</v>
      </c>
      <c r="C671" s="14">
        <v>1.754</v>
      </c>
      <c r="D671" s="14">
        <v>47.4</v>
      </c>
      <c r="E671" s="14">
        <v>0.0</v>
      </c>
      <c r="F671" s="14">
        <v>35.0</v>
      </c>
      <c r="G671" s="14">
        <v>0.0</v>
      </c>
      <c r="H671" s="14">
        <v>5.256</v>
      </c>
      <c r="J671" s="15" t="str">
        <f t="shared" si="1"/>
        <v/>
      </c>
      <c r="K671" s="17" t="str">
        <f t="shared" ref="K671:Q671" si="648">IFERROR(IF(right(left($A671,7),2)=right(left($A672,7),2),"",sum(B648:B671)),"")</f>
        <v/>
      </c>
      <c r="L671" s="17" t="str">
        <f t="shared" si="648"/>
        <v/>
      </c>
      <c r="M671" s="17" t="str">
        <f t="shared" si="648"/>
        <v/>
      </c>
      <c r="N671" s="17" t="str">
        <f t="shared" si="648"/>
        <v/>
      </c>
      <c r="O671" s="17" t="str">
        <f t="shared" si="648"/>
        <v/>
      </c>
      <c r="P671" s="17" t="str">
        <f t="shared" si="648"/>
        <v/>
      </c>
      <c r="Q671" s="17" t="str">
        <f t="shared" si="648"/>
        <v/>
      </c>
      <c r="R671" s="15"/>
      <c r="S671" s="15"/>
      <c r="T671" s="15"/>
      <c r="U671" s="15"/>
      <c r="V671" s="15"/>
      <c r="W671" s="15"/>
    </row>
    <row r="672">
      <c r="A672" s="14" t="s">
        <v>727</v>
      </c>
      <c r="B672" s="14">
        <v>0.0</v>
      </c>
      <c r="C672" s="14">
        <v>0.0</v>
      </c>
      <c r="D672" s="14">
        <v>43.324</v>
      </c>
      <c r="E672" s="14">
        <v>0.0</v>
      </c>
      <c r="F672" s="14">
        <v>35.0</v>
      </c>
      <c r="G672" s="14">
        <v>0.0</v>
      </c>
      <c r="H672" s="14">
        <v>1.306</v>
      </c>
      <c r="J672" s="15" t="str">
        <f t="shared" si="1"/>
        <v/>
      </c>
      <c r="K672" s="17" t="str">
        <f t="shared" ref="K672:Q672" si="649">IFERROR(IF(right(left($A672,7),2)=right(left($A673,7),2),"",sum(B649:B672)),"")</f>
        <v/>
      </c>
      <c r="L672" s="17" t="str">
        <f t="shared" si="649"/>
        <v/>
      </c>
      <c r="M672" s="17" t="str">
        <f t="shared" si="649"/>
        <v/>
      </c>
      <c r="N672" s="17" t="str">
        <f t="shared" si="649"/>
        <v/>
      </c>
      <c r="O672" s="17" t="str">
        <f t="shared" si="649"/>
        <v/>
      </c>
      <c r="P672" s="17" t="str">
        <f t="shared" si="649"/>
        <v/>
      </c>
      <c r="Q672" s="17" t="str">
        <f t="shared" si="649"/>
        <v/>
      </c>
      <c r="R672" s="15"/>
      <c r="S672" s="15"/>
      <c r="T672" s="15"/>
      <c r="U672" s="15"/>
      <c r="V672" s="15"/>
      <c r="W672" s="15"/>
    </row>
    <row r="673">
      <c r="A673" s="14" t="s">
        <v>728</v>
      </c>
      <c r="B673" s="14">
        <v>0.0</v>
      </c>
      <c r="C673" s="14">
        <v>0.0</v>
      </c>
      <c r="D673" s="14">
        <v>33.868</v>
      </c>
      <c r="E673" s="14">
        <v>0.0</v>
      </c>
      <c r="F673" s="14">
        <v>35.0</v>
      </c>
      <c r="G673" s="14">
        <v>0.0</v>
      </c>
      <c r="H673" s="14">
        <v>0.8919999999999999</v>
      </c>
      <c r="J673" s="15" t="str">
        <f t="shared" si="1"/>
        <v>2021W28</v>
      </c>
      <c r="K673" s="17">
        <f t="shared" ref="K673:Q673" si="650">IFERROR(IF(right(left($A673,7),2)=right(left($A674,7),2),"",sum(B650:B673)),"")</f>
        <v>0</v>
      </c>
      <c r="L673" s="17">
        <f t="shared" si="650"/>
        <v>6.59</v>
      </c>
      <c r="M673" s="17">
        <f t="shared" si="650"/>
        <v>367.414</v>
      </c>
      <c r="N673" s="17">
        <f t="shared" si="650"/>
        <v>0</v>
      </c>
      <c r="O673" s="17">
        <f t="shared" si="650"/>
        <v>760.362</v>
      </c>
      <c r="P673" s="17">
        <f t="shared" si="650"/>
        <v>581.582</v>
      </c>
      <c r="Q673" s="17">
        <f t="shared" si="650"/>
        <v>275.032</v>
      </c>
      <c r="R673" s="18">
        <f>sum(K673:Q673)</f>
        <v>1990.98</v>
      </c>
      <c r="S673" s="15"/>
      <c r="T673" s="15"/>
      <c r="U673" s="15"/>
      <c r="V673" s="15"/>
      <c r="W673" s="15"/>
    </row>
    <row r="674">
      <c r="A674" s="14" t="s">
        <v>729</v>
      </c>
      <c r="B674" s="14">
        <v>0.0</v>
      </c>
      <c r="C674" s="14">
        <v>0.0</v>
      </c>
      <c r="D674" s="14">
        <v>25.696</v>
      </c>
      <c r="E674" s="14">
        <v>0.0</v>
      </c>
      <c r="F674" s="14">
        <v>35.0</v>
      </c>
      <c r="G674" s="14">
        <v>0.0</v>
      </c>
      <c r="H674" s="14">
        <v>0.414</v>
      </c>
      <c r="J674" s="15" t="str">
        <f t="shared" si="1"/>
        <v/>
      </c>
      <c r="K674" s="17" t="str">
        <f t="shared" ref="K674:Q674" si="651">IFERROR(IF(right(left($A674,7),2)=right(left($A675,7),2),"",sum(B651:B674)),"")</f>
        <v/>
      </c>
      <c r="L674" s="17" t="str">
        <f t="shared" si="651"/>
        <v/>
      </c>
      <c r="M674" s="17" t="str">
        <f t="shared" si="651"/>
        <v/>
      </c>
      <c r="N674" s="17" t="str">
        <f t="shared" si="651"/>
        <v/>
      </c>
      <c r="O674" s="17" t="str">
        <f t="shared" si="651"/>
        <v/>
      </c>
      <c r="P674" s="17" t="str">
        <f t="shared" si="651"/>
        <v/>
      </c>
      <c r="Q674" s="17" t="str">
        <f t="shared" si="651"/>
        <v/>
      </c>
      <c r="R674" s="15"/>
      <c r="S674" s="15"/>
      <c r="T674" s="15"/>
      <c r="U674" s="15"/>
      <c r="V674" s="15"/>
      <c r="W674" s="15"/>
    </row>
    <row r="675">
      <c r="A675" s="14" t="s">
        <v>730</v>
      </c>
      <c r="B675" s="14">
        <v>0.0</v>
      </c>
      <c r="C675" s="14">
        <v>0.0</v>
      </c>
      <c r="D675" s="14">
        <v>21.214</v>
      </c>
      <c r="E675" s="14">
        <v>0.0</v>
      </c>
      <c r="F675" s="14">
        <v>35.0</v>
      </c>
      <c r="G675" s="14">
        <v>0.0</v>
      </c>
      <c r="H675" s="14">
        <v>0.44599999999999995</v>
      </c>
      <c r="J675" s="15" t="str">
        <f t="shared" si="1"/>
        <v/>
      </c>
      <c r="K675" s="17" t="str">
        <f t="shared" ref="K675:Q675" si="652">IFERROR(IF(right(left($A675,7),2)=right(left($A676,7),2),"",sum(B652:B675)),"")</f>
        <v/>
      </c>
      <c r="L675" s="17" t="str">
        <f t="shared" si="652"/>
        <v/>
      </c>
      <c r="M675" s="17" t="str">
        <f t="shared" si="652"/>
        <v/>
      </c>
      <c r="N675" s="17" t="str">
        <f t="shared" si="652"/>
        <v/>
      </c>
      <c r="O675" s="17" t="str">
        <f t="shared" si="652"/>
        <v/>
      </c>
      <c r="P675" s="17" t="str">
        <f t="shared" si="652"/>
        <v/>
      </c>
      <c r="Q675" s="17" t="str">
        <f t="shared" si="652"/>
        <v/>
      </c>
      <c r="R675" s="15"/>
      <c r="S675" s="15"/>
      <c r="T675" s="15"/>
      <c r="U675" s="15"/>
      <c r="V675" s="15"/>
      <c r="W675" s="15"/>
    </row>
    <row r="676">
      <c r="A676" s="14" t="s">
        <v>731</v>
      </c>
      <c r="B676" s="14">
        <v>0.0</v>
      </c>
      <c r="C676" s="14">
        <v>0.0</v>
      </c>
      <c r="D676" s="14">
        <v>18.48</v>
      </c>
      <c r="E676" s="14">
        <v>0.0</v>
      </c>
      <c r="F676" s="14">
        <v>35.0</v>
      </c>
      <c r="G676" s="14">
        <v>0.0</v>
      </c>
      <c r="H676" s="14">
        <v>0.86</v>
      </c>
      <c r="J676" s="15" t="str">
        <f t="shared" si="1"/>
        <v/>
      </c>
      <c r="K676" s="17" t="str">
        <f t="shared" ref="K676:Q676" si="653">IFERROR(IF(right(left($A676,7),2)=right(left($A677,7),2),"",sum(B653:B676)),"")</f>
        <v/>
      </c>
      <c r="L676" s="17" t="str">
        <f t="shared" si="653"/>
        <v/>
      </c>
      <c r="M676" s="17" t="str">
        <f t="shared" si="653"/>
        <v/>
      </c>
      <c r="N676" s="17" t="str">
        <f t="shared" si="653"/>
        <v/>
      </c>
      <c r="O676" s="17" t="str">
        <f t="shared" si="653"/>
        <v/>
      </c>
      <c r="P676" s="17" t="str">
        <f t="shared" si="653"/>
        <v/>
      </c>
      <c r="Q676" s="17" t="str">
        <f t="shared" si="653"/>
        <v/>
      </c>
      <c r="R676" s="15"/>
      <c r="S676" s="15"/>
      <c r="T676" s="15"/>
      <c r="U676" s="15"/>
      <c r="V676" s="15"/>
      <c r="W676" s="15"/>
    </row>
    <row r="677">
      <c r="A677" s="14" t="s">
        <v>732</v>
      </c>
      <c r="B677" s="14">
        <v>0.0</v>
      </c>
      <c r="C677" s="14">
        <v>0.0</v>
      </c>
      <c r="D677" s="14">
        <v>16.658</v>
      </c>
      <c r="E677" s="14">
        <v>0.0</v>
      </c>
      <c r="F677" s="14">
        <v>35.0</v>
      </c>
      <c r="G677" s="14">
        <v>0.0</v>
      </c>
      <c r="H677" s="14">
        <v>1.752</v>
      </c>
      <c r="J677" s="15" t="str">
        <f t="shared" si="1"/>
        <v/>
      </c>
      <c r="K677" s="17" t="str">
        <f t="shared" ref="K677:Q677" si="654">IFERROR(IF(right(left($A677,7),2)=right(left($A678,7),2),"",sum(B654:B677)),"")</f>
        <v/>
      </c>
      <c r="L677" s="17" t="str">
        <f t="shared" si="654"/>
        <v/>
      </c>
      <c r="M677" s="17" t="str">
        <f t="shared" si="654"/>
        <v/>
      </c>
      <c r="N677" s="17" t="str">
        <f t="shared" si="654"/>
        <v/>
      </c>
      <c r="O677" s="17" t="str">
        <f t="shared" si="654"/>
        <v/>
      </c>
      <c r="P677" s="17" t="str">
        <f t="shared" si="654"/>
        <v/>
      </c>
      <c r="Q677" s="17" t="str">
        <f t="shared" si="654"/>
        <v/>
      </c>
      <c r="R677" s="15"/>
      <c r="S677" s="15"/>
      <c r="T677" s="15"/>
      <c r="U677" s="15"/>
      <c r="V677" s="15"/>
      <c r="W677" s="15"/>
    </row>
    <row r="678">
      <c r="A678" s="14" t="s">
        <v>733</v>
      </c>
      <c r="B678" s="14">
        <v>0.0</v>
      </c>
      <c r="C678" s="14">
        <v>0.0</v>
      </c>
      <c r="D678" s="14">
        <v>17.448</v>
      </c>
      <c r="E678" s="14">
        <v>0.0</v>
      </c>
      <c r="F678" s="14">
        <v>35.0</v>
      </c>
      <c r="G678" s="14">
        <v>0.0</v>
      </c>
      <c r="H678" s="14">
        <v>1.752</v>
      </c>
      <c r="J678" s="15" t="str">
        <f t="shared" si="1"/>
        <v/>
      </c>
      <c r="K678" s="17" t="str">
        <f t="shared" ref="K678:Q678" si="655">IFERROR(IF(right(left($A678,7),2)=right(left($A679,7),2),"",sum(B655:B678)),"")</f>
        <v/>
      </c>
      <c r="L678" s="17" t="str">
        <f t="shared" si="655"/>
        <v/>
      </c>
      <c r="M678" s="17" t="str">
        <f t="shared" si="655"/>
        <v/>
      </c>
      <c r="N678" s="17" t="str">
        <f t="shared" si="655"/>
        <v/>
      </c>
      <c r="O678" s="17" t="str">
        <f t="shared" si="655"/>
        <v/>
      </c>
      <c r="P678" s="17" t="str">
        <f t="shared" si="655"/>
        <v/>
      </c>
      <c r="Q678" s="17" t="str">
        <f t="shared" si="655"/>
        <v/>
      </c>
      <c r="R678" s="15"/>
      <c r="S678" s="15"/>
      <c r="T678" s="15"/>
      <c r="U678" s="15"/>
      <c r="V678" s="15"/>
      <c r="W678" s="15"/>
    </row>
    <row r="679">
      <c r="A679" s="14" t="s">
        <v>734</v>
      </c>
      <c r="B679" s="14">
        <v>0.0</v>
      </c>
      <c r="C679" s="14">
        <v>0.0</v>
      </c>
      <c r="D679" s="14">
        <v>21.546</v>
      </c>
      <c r="E679" s="14">
        <v>0.0</v>
      </c>
      <c r="F679" s="14">
        <v>35.0</v>
      </c>
      <c r="G679" s="14">
        <v>0.0</v>
      </c>
      <c r="H679" s="14">
        <v>2.644</v>
      </c>
      <c r="J679" s="15" t="str">
        <f t="shared" si="1"/>
        <v/>
      </c>
      <c r="K679" s="17" t="str">
        <f t="shared" ref="K679:Q679" si="656">IFERROR(IF(right(left($A679,7),2)=right(left($A680,7),2),"",sum(B656:B679)),"")</f>
        <v/>
      </c>
      <c r="L679" s="17" t="str">
        <f t="shared" si="656"/>
        <v/>
      </c>
      <c r="M679" s="17" t="str">
        <f t="shared" si="656"/>
        <v/>
      </c>
      <c r="N679" s="17" t="str">
        <f t="shared" si="656"/>
        <v/>
      </c>
      <c r="O679" s="17" t="str">
        <f t="shared" si="656"/>
        <v/>
      </c>
      <c r="P679" s="17" t="str">
        <f t="shared" si="656"/>
        <v/>
      </c>
      <c r="Q679" s="17" t="str">
        <f t="shared" si="656"/>
        <v/>
      </c>
      <c r="R679" s="15"/>
      <c r="S679" s="15"/>
      <c r="T679" s="15"/>
      <c r="U679" s="15"/>
      <c r="V679" s="15"/>
      <c r="W679" s="15"/>
    </row>
    <row r="680">
      <c r="A680" s="14" t="s">
        <v>735</v>
      </c>
      <c r="B680" s="14">
        <v>0.0</v>
      </c>
      <c r="C680" s="14">
        <v>0.0</v>
      </c>
      <c r="D680" s="14">
        <v>2.534</v>
      </c>
      <c r="E680" s="14">
        <v>0.0</v>
      </c>
      <c r="F680" s="14">
        <v>35.0</v>
      </c>
      <c r="G680" s="14">
        <v>29.837999999999997</v>
      </c>
      <c r="H680" s="14">
        <v>2.198</v>
      </c>
      <c r="J680" s="15" t="str">
        <f t="shared" si="1"/>
        <v/>
      </c>
      <c r="K680" s="17" t="str">
        <f t="shared" ref="K680:Q680" si="657">IFERROR(IF(right(left($A680,7),2)=right(left($A681,7),2),"",sum(B657:B680)),"")</f>
        <v/>
      </c>
      <c r="L680" s="17" t="str">
        <f t="shared" si="657"/>
        <v/>
      </c>
      <c r="M680" s="17" t="str">
        <f t="shared" si="657"/>
        <v/>
      </c>
      <c r="N680" s="17" t="str">
        <f t="shared" si="657"/>
        <v/>
      </c>
      <c r="O680" s="17" t="str">
        <f t="shared" si="657"/>
        <v/>
      </c>
      <c r="P680" s="17" t="str">
        <f t="shared" si="657"/>
        <v/>
      </c>
      <c r="Q680" s="17" t="str">
        <f t="shared" si="657"/>
        <v/>
      </c>
      <c r="R680" s="15"/>
      <c r="S680" s="15"/>
      <c r="T680" s="15"/>
      <c r="U680" s="15"/>
      <c r="V680" s="15"/>
      <c r="W680" s="15"/>
    </row>
    <row r="681">
      <c r="A681" s="14" t="s">
        <v>736</v>
      </c>
      <c r="B681" s="14">
        <v>0.0</v>
      </c>
      <c r="C681" s="14">
        <v>0.0</v>
      </c>
      <c r="D681" s="14">
        <v>3.885</v>
      </c>
      <c r="E681" s="14">
        <v>0.0</v>
      </c>
      <c r="F681" s="14">
        <v>35.0</v>
      </c>
      <c r="G681" s="14">
        <v>39.801</v>
      </c>
      <c r="H681" s="14">
        <v>3.504</v>
      </c>
      <c r="J681" s="15" t="str">
        <f t="shared" si="1"/>
        <v/>
      </c>
      <c r="K681" s="17" t="str">
        <f t="shared" ref="K681:Q681" si="658">IFERROR(IF(right(left($A681,7),2)=right(left($A682,7),2),"",sum(B658:B681)),"")</f>
        <v/>
      </c>
      <c r="L681" s="17" t="str">
        <f t="shared" si="658"/>
        <v/>
      </c>
      <c r="M681" s="17" t="str">
        <f t="shared" si="658"/>
        <v/>
      </c>
      <c r="N681" s="17" t="str">
        <f t="shared" si="658"/>
        <v/>
      </c>
      <c r="O681" s="17" t="str">
        <f t="shared" si="658"/>
        <v/>
      </c>
      <c r="P681" s="17" t="str">
        <f t="shared" si="658"/>
        <v/>
      </c>
      <c r="Q681" s="17" t="str">
        <f t="shared" si="658"/>
        <v/>
      </c>
      <c r="R681" s="15"/>
      <c r="S681" s="15"/>
      <c r="T681" s="15"/>
      <c r="U681" s="15"/>
      <c r="V681" s="15"/>
      <c r="W681" s="15"/>
    </row>
    <row r="682">
      <c r="A682" s="14" t="s">
        <v>737</v>
      </c>
      <c r="B682" s="14">
        <v>0.0</v>
      </c>
      <c r="C682" s="14">
        <v>0.0</v>
      </c>
      <c r="D682" s="14">
        <v>0.0</v>
      </c>
      <c r="E682" s="14">
        <v>0.0</v>
      </c>
      <c r="F682" s="14">
        <v>34.858</v>
      </c>
      <c r="G682" s="14">
        <v>46.46</v>
      </c>
      <c r="H682" s="14">
        <v>10.512</v>
      </c>
      <c r="J682" s="15" t="str">
        <f t="shared" si="1"/>
        <v/>
      </c>
      <c r="K682" s="17" t="str">
        <f t="shared" ref="K682:Q682" si="659">IFERROR(IF(right(left($A682,7),2)=right(left($A683,7),2),"",sum(B659:B682)),"")</f>
        <v/>
      </c>
      <c r="L682" s="17" t="str">
        <f t="shared" si="659"/>
        <v/>
      </c>
      <c r="M682" s="17" t="str">
        <f t="shared" si="659"/>
        <v/>
      </c>
      <c r="N682" s="17" t="str">
        <f t="shared" si="659"/>
        <v/>
      </c>
      <c r="O682" s="17" t="str">
        <f t="shared" si="659"/>
        <v/>
      </c>
      <c r="P682" s="17" t="str">
        <f t="shared" si="659"/>
        <v/>
      </c>
      <c r="Q682" s="17" t="str">
        <f t="shared" si="659"/>
        <v/>
      </c>
      <c r="R682" s="15"/>
      <c r="S682" s="15"/>
      <c r="T682" s="15"/>
      <c r="U682" s="15"/>
      <c r="V682" s="15"/>
      <c r="W682" s="15"/>
    </row>
    <row r="683">
      <c r="A683" s="14" t="s">
        <v>738</v>
      </c>
      <c r="B683" s="14">
        <v>0.0</v>
      </c>
      <c r="C683" s="14">
        <v>0.0</v>
      </c>
      <c r="D683" s="14">
        <v>2.108</v>
      </c>
      <c r="E683" s="14">
        <v>0.0</v>
      </c>
      <c r="F683" s="14">
        <v>35.0</v>
      </c>
      <c r="G683" s="14">
        <v>51.726</v>
      </c>
      <c r="H683" s="14">
        <v>9.206000000000001</v>
      </c>
      <c r="J683" s="15" t="str">
        <f t="shared" si="1"/>
        <v/>
      </c>
      <c r="K683" s="17" t="str">
        <f t="shared" ref="K683:Q683" si="660">IFERROR(IF(right(left($A683,7),2)=right(left($A684,7),2),"",sum(B660:B683)),"")</f>
        <v/>
      </c>
      <c r="L683" s="17" t="str">
        <f t="shared" si="660"/>
        <v/>
      </c>
      <c r="M683" s="17" t="str">
        <f t="shared" si="660"/>
        <v/>
      </c>
      <c r="N683" s="17" t="str">
        <f t="shared" si="660"/>
        <v/>
      </c>
      <c r="O683" s="17" t="str">
        <f t="shared" si="660"/>
        <v/>
      </c>
      <c r="P683" s="17" t="str">
        <f t="shared" si="660"/>
        <v/>
      </c>
      <c r="Q683" s="17" t="str">
        <f t="shared" si="660"/>
        <v/>
      </c>
      <c r="R683" s="15"/>
      <c r="S683" s="15"/>
      <c r="T683" s="15"/>
      <c r="U683" s="15"/>
      <c r="V683" s="15"/>
      <c r="W683" s="15"/>
    </row>
    <row r="684">
      <c r="A684" s="14" t="s">
        <v>739</v>
      </c>
      <c r="B684" s="14">
        <v>0.0</v>
      </c>
      <c r="C684" s="14">
        <v>0.0</v>
      </c>
      <c r="D684" s="14">
        <v>0.0</v>
      </c>
      <c r="E684" s="14">
        <v>0.0</v>
      </c>
      <c r="F684" s="14">
        <v>32.644</v>
      </c>
      <c r="G684" s="14">
        <v>53.068</v>
      </c>
      <c r="H684" s="14">
        <v>11.818000000000001</v>
      </c>
      <c r="J684" s="15" t="str">
        <f t="shared" si="1"/>
        <v/>
      </c>
      <c r="K684" s="17" t="str">
        <f t="shared" ref="K684:Q684" si="661">IFERROR(IF(right(left($A684,7),2)=right(left($A685,7),2),"",sum(B661:B684)),"")</f>
        <v/>
      </c>
      <c r="L684" s="17" t="str">
        <f t="shared" si="661"/>
        <v/>
      </c>
      <c r="M684" s="17" t="str">
        <f t="shared" si="661"/>
        <v/>
      </c>
      <c r="N684" s="17" t="str">
        <f t="shared" si="661"/>
        <v/>
      </c>
      <c r="O684" s="17" t="str">
        <f t="shared" si="661"/>
        <v/>
      </c>
      <c r="P684" s="17" t="str">
        <f t="shared" si="661"/>
        <v/>
      </c>
      <c r="Q684" s="17" t="str">
        <f t="shared" si="661"/>
        <v/>
      </c>
      <c r="R684" s="15"/>
      <c r="S684" s="15"/>
      <c r="T684" s="15"/>
      <c r="U684" s="15"/>
      <c r="V684" s="15"/>
      <c r="W684" s="15"/>
    </row>
    <row r="685">
      <c r="A685" s="14" t="s">
        <v>740</v>
      </c>
      <c r="B685" s="14">
        <v>0.0</v>
      </c>
      <c r="C685" s="14">
        <v>0.0</v>
      </c>
      <c r="D685" s="14">
        <v>0.0</v>
      </c>
      <c r="E685" s="14">
        <v>0.0</v>
      </c>
      <c r="F685" s="14">
        <v>31.471</v>
      </c>
      <c r="G685" s="14">
        <v>53.739</v>
      </c>
      <c r="H685" s="14">
        <v>11.850000000000001</v>
      </c>
      <c r="J685" s="15" t="str">
        <f t="shared" si="1"/>
        <v/>
      </c>
      <c r="K685" s="17" t="str">
        <f t="shared" ref="K685:Q685" si="662">IFERROR(IF(right(left($A685,7),2)=right(left($A686,7),2),"",sum(B662:B685)),"")</f>
        <v/>
      </c>
      <c r="L685" s="17" t="str">
        <f t="shared" si="662"/>
        <v/>
      </c>
      <c r="M685" s="17" t="str">
        <f t="shared" si="662"/>
        <v/>
      </c>
      <c r="N685" s="17" t="str">
        <f t="shared" si="662"/>
        <v/>
      </c>
      <c r="O685" s="17" t="str">
        <f t="shared" si="662"/>
        <v/>
      </c>
      <c r="P685" s="17" t="str">
        <f t="shared" si="662"/>
        <v/>
      </c>
      <c r="Q685" s="17" t="str">
        <f t="shared" si="662"/>
        <v/>
      </c>
      <c r="R685" s="15"/>
      <c r="S685" s="15"/>
      <c r="T685" s="15"/>
      <c r="U685" s="15"/>
      <c r="V685" s="15"/>
      <c r="W685" s="15"/>
    </row>
    <row r="686">
      <c r="A686" s="14" t="s">
        <v>741</v>
      </c>
      <c r="B686" s="14">
        <v>0.0</v>
      </c>
      <c r="C686" s="14">
        <v>0.0</v>
      </c>
      <c r="D686" s="14">
        <v>0.0</v>
      </c>
      <c r="E686" s="14">
        <v>0.0</v>
      </c>
      <c r="F686" s="14">
        <v>29.267</v>
      </c>
      <c r="G686" s="14">
        <v>53.739</v>
      </c>
      <c r="H686" s="14">
        <v>13.124</v>
      </c>
      <c r="J686" s="15" t="str">
        <f t="shared" si="1"/>
        <v/>
      </c>
      <c r="K686" s="17" t="str">
        <f t="shared" ref="K686:Q686" si="663">IFERROR(IF(right(left($A686,7),2)=right(left($A687,7),2),"",sum(B663:B686)),"")</f>
        <v/>
      </c>
      <c r="L686" s="17" t="str">
        <f t="shared" si="663"/>
        <v/>
      </c>
      <c r="M686" s="17" t="str">
        <f t="shared" si="663"/>
        <v/>
      </c>
      <c r="N686" s="17" t="str">
        <f t="shared" si="663"/>
        <v/>
      </c>
      <c r="O686" s="17" t="str">
        <f t="shared" si="663"/>
        <v/>
      </c>
      <c r="P686" s="17" t="str">
        <f t="shared" si="663"/>
        <v/>
      </c>
      <c r="Q686" s="17" t="str">
        <f t="shared" si="663"/>
        <v/>
      </c>
      <c r="R686" s="15"/>
      <c r="S686" s="15"/>
      <c r="T686" s="15"/>
      <c r="U686" s="15"/>
      <c r="V686" s="15"/>
      <c r="W686" s="15"/>
    </row>
    <row r="687">
      <c r="A687" s="14" t="s">
        <v>742</v>
      </c>
      <c r="B687" s="14">
        <v>0.0</v>
      </c>
      <c r="C687" s="14">
        <v>0.0</v>
      </c>
      <c r="D687" s="14">
        <v>0.0</v>
      </c>
      <c r="E687" s="14">
        <v>0.0</v>
      </c>
      <c r="F687" s="14">
        <v>22.412</v>
      </c>
      <c r="G687" s="14">
        <v>53.068</v>
      </c>
      <c r="H687" s="14">
        <v>17.52</v>
      </c>
      <c r="J687" s="15" t="str">
        <f t="shared" si="1"/>
        <v/>
      </c>
      <c r="K687" s="17" t="str">
        <f t="shared" ref="K687:Q687" si="664">IFERROR(IF(right(left($A687,7),2)=right(left($A688,7),2),"",sum(B664:B687)),"")</f>
        <v/>
      </c>
      <c r="L687" s="17" t="str">
        <f t="shared" si="664"/>
        <v/>
      </c>
      <c r="M687" s="17" t="str">
        <f t="shared" si="664"/>
        <v/>
      </c>
      <c r="N687" s="17" t="str">
        <f t="shared" si="664"/>
        <v/>
      </c>
      <c r="O687" s="17" t="str">
        <f t="shared" si="664"/>
        <v/>
      </c>
      <c r="P687" s="17" t="str">
        <f t="shared" si="664"/>
        <v/>
      </c>
      <c r="Q687" s="17" t="str">
        <f t="shared" si="664"/>
        <v/>
      </c>
      <c r="R687" s="15"/>
      <c r="S687" s="15"/>
      <c r="T687" s="15"/>
      <c r="U687" s="15"/>
      <c r="V687" s="15"/>
      <c r="W687" s="15"/>
    </row>
    <row r="688">
      <c r="A688" s="14" t="s">
        <v>743</v>
      </c>
      <c r="B688" s="14">
        <v>0.0</v>
      </c>
      <c r="C688" s="14">
        <v>0.0</v>
      </c>
      <c r="D688" s="14">
        <v>0.0</v>
      </c>
      <c r="E688" s="14">
        <v>0.0</v>
      </c>
      <c r="F688" s="14">
        <v>19.707</v>
      </c>
      <c r="G688" s="14">
        <v>52.397</v>
      </c>
      <c r="H688" s="14">
        <v>17.966</v>
      </c>
      <c r="J688" s="15" t="str">
        <f t="shared" si="1"/>
        <v/>
      </c>
      <c r="K688" s="17" t="str">
        <f t="shared" ref="K688:Q688" si="665">IFERROR(IF(right(left($A688,7),2)=right(left($A689,7),2),"",sum(B665:B688)),"")</f>
        <v/>
      </c>
      <c r="L688" s="17" t="str">
        <f t="shared" si="665"/>
        <v/>
      </c>
      <c r="M688" s="17" t="str">
        <f t="shared" si="665"/>
        <v/>
      </c>
      <c r="N688" s="17" t="str">
        <f t="shared" si="665"/>
        <v/>
      </c>
      <c r="O688" s="17" t="str">
        <f t="shared" si="665"/>
        <v/>
      </c>
      <c r="P688" s="17" t="str">
        <f t="shared" si="665"/>
        <v/>
      </c>
      <c r="Q688" s="17" t="str">
        <f t="shared" si="665"/>
        <v/>
      </c>
      <c r="R688" s="15"/>
      <c r="S688" s="15"/>
      <c r="T688" s="15"/>
      <c r="U688" s="15"/>
      <c r="V688" s="15"/>
      <c r="W688" s="15"/>
    </row>
    <row r="689">
      <c r="A689" s="14" t="s">
        <v>744</v>
      </c>
      <c r="B689" s="14">
        <v>0.0</v>
      </c>
      <c r="C689" s="14">
        <v>0.0</v>
      </c>
      <c r="D689" s="14">
        <v>0.0</v>
      </c>
      <c r="E689" s="14">
        <v>0.0</v>
      </c>
      <c r="F689" s="14">
        <v>22.218</v>
      </c>
      <c r="G689" s="14">
        <v>50.384</v>
      </c>
      <c r="H689" s="14">
        <v>16.628</v>
      </c>
      <c r="J689" s="15" t="str">
        <f t="shared" si="1"/>
        <v/>
      </c>
      <c r="K689" s="17" t="str">
        <f t="shared" ref="K689:Q689" si="666">IFERROR(IF(right(left($A689,7),2)=right(left($A690,7),2),"",sum(B666:B689)),"")</f>
        <v/>
      </c>
      <c r="L689" s="17" t="str">
        <f t="shared" si="666"/>
        <v/>
      </c>
      <c r="M689" s="17" t="str">
        <f t="shared" si="666"/>
        <v/>
      </c>
      <c r="N689" s="17" t="str">
        <f t="shared" si="666"/>
        <v/>
      </c>
      <c r="O689" s="17" t="str">
        <f t="shared" si="666"/>
        <v/>
      </c>
      <c r="P689" s="17" t="str">
        <f t="shared" si="666"/>
        <v/>
      </c>
      <c r="Q689" s="17" t="str">
        <f t="shared" si="666"/>
        <v/>
      </c>
      <c r="R689" s="15"/>
      <c r="S689" s="15"/>
      <c r="T689" s="15"/>
      <c r="U689" s="15"/>
      <c r="V689" s="15"/>
      <c r="W689" s="15"/>
    </row>
    <row r="690">
      <c r="A690" s="14" t="s">
        <v>745</v>
      </c>
      <c r="B690" s="14">
        <v>0.0</v>
      </c>
      <c r="C690" s="14">
        <v>0.0</v>
      </c>
      <c r="D690" s="14">
        <v>0.0</v>
      </c>
      <c r="E690" s="14">
        <v>0.0</v>
      </c>
      <c r="F690" s="14">
        <v>33.522</v>
      </c>
      <c r="G690" s="14">
        <v>45.738</v>
      </c>
      <c r="H690" s="14">
        <v>12.71</v>
      </c>
      <c r="J690" s="15" t="str">
        <f t="shared" si="1"/>
        <v/>
      </c>
      <c r="K690" s="17" t="str">
        <f t="shared" ref="K690:Q690" si="667">IFERROR(IF(right(left($A690,7),2)=right(left($A691,7),2),"",sum(B667:B690)),"")</f>
        <v/>
      </c>
      <c r="L690" s="17" t="str">
        <f t="shared" si="667"/>
        <v/>
      </c>
      <c r="M690" s="17" t="str">
        <f t="shared" si="667"/>
        <v/>
      </c>
      <c r="N690" s="17" t="str">
        <f t="shared" si="667"/>
        <v/>
      </c>
      <c r="O690" s="17" t="str">
        <f t="shared" si="667"/>
        <v/>
      </c>
      <c r="P690" s="17" t="str">
        <f t="shared" si="667"/>
        <v/>
      </c>
      <c r="Q690" s="17" t="str">
        <f t="shared" si="667"/>
        <v/>
      </c>
      <c r="R690" s="15"/>
      <c r="S690" s="15"/>
      <c r="T690" s="15"/>
      <c r="U690" s="15"/>
      <c r="V690" s="15"/>
      <c r="W690" s="15"/>
    </row>
    <row r="691">
      <c r="A691" s="14" t="s">
        <v>746</v>
      </c>
      <c r="B691" s="14">
        <v>0.0</v>
      </c>
      <c r="C691" s="14">
        <v>0.0</v>
      </c>
      <c r="D691" s="14">
        <v>12.535</v>
      </c>
      <c r="E691" s="14">
        <v>0.0</v>
      </c>
      <c r="F691" s="14">
        <v>35.0</v>
      </c>
      <c r="G691" s="14">
        <v>36.497</v>
      </c>
      <c r="H691" s="14">
        <v>10.958</v>
      </c>
      <c r="J691" s="15" t="str">
        <f t="shared" si="1"/>
        <v/>
      </c>
      <c r="K691" s="17" t="str">
        <f t="shared" ref="K691:Q691" si="668">IFERROR(IF(right(left($A691,7),2)=right(left($A692,7),2),"",sum(B668:B691)),"")</f>
        <v/>
      </c>
      <c r="L691" s="17" t="str">
        <f t="shared" si="668"/>
        <v/>
      </c>
      <c r="M691" s="17" t="str">
        <f t="shared" si="668"/>
        <v/>
      </c>
      <c r="N691" s="17" t="str">
        <f t="shared" si="668"/>
        <v/>
      </c>
      <c r="O691" s="17" t="str">
        <f t="shared" si="668"/>
        <v/>
      </c>
      <c r="P691" s="17" t="str">
        <f t="shared" si="668"/>
        <v/>
      </c>
      <c r="Q691" s="17" t="str">
        <f t="shared" si="668"/>
        <v/>
      </c>
      <c r="R691" s="15"/>
      <c r="S691" s="15"/>
      <c r="T691" s="15"/>
      <c r="U691" s="15"/>
      <c r="V691" s="15"/>
      <c r="W691" s="15"/>
    </row>
    <row r="692">
      <c r="A692" s="14" t="s">
        <v>747</v>
      </c>
      <c r="B692" s="14">
        <v>0.0</v>
      </c>
      <c r="C692" s="14">
        <v>0.0</v>
      </c>
      <c r="D692" s="14">
        <v>31.576</v>
      </c>
      <c r="E692" s="14">
        <v>0.0</v>
      </c>
      <c r="F692" s="14">
        <v>35.0</v>
      </c>
      <c r="G692" s="14">
        <v>21.888</v>
      </c>
      <c r="H692" s="14">
        <v>9.206000000000001</v>
      </c>
      <c r="J692" s="15" t="str">
        <f t="shared" si="1"/>
        <v/>
      </c>
      <c r="K692" s="17" t="str">
        <f t="shared" ref="K692:Q692" si="669">IFERROR(IF(right(left($A692,7),2)=right(left($A693,7),2),"",sum(B669:B692)),"")</f>
        <v/>
      </c>
      <c r="L692" s="17" t="str">
        <f t="shared" si="669"/>
        <v/>
      </c>
      <c r="M692" s="17" t="str">
        <f t="shared" si="669"/>
        <v/>
      </c>
      <c r="N692" s="17" t="str">
        <f t="shared" si="669"/>
        <v/>
      </c>
      <c r="O692" s="17" t="str">
        <f t="shared" si="669"/>
        <v/>
      </c>
      <c r="P692" s="17" t="str">
        <f t="shared" si="669"/>
        <v/>
      </c>
      <c r="Q692" s="17" t="str">
        <f t="shared" si="669"/>
        <v/>
      </c>
      <c r="R692" s="15"/>
      <c r="S692" s="15"/>
      <c r="T692" s="15"/>
      <c r="U692" s="15"/>
      <c r="V692" s="15"/>
      <c r="W692" s="15"/>
    </row>
    <row r="693">
      <c r="A693" s="14" t="s">
        <v>748</v>
      </c>
      <c r="B693" s="14">
        <v>0.0</v>
      </c>
      <c r="C693" s="14">
        <v>8.514</v>
      </c>
      <c r="D693" s="14">
        <v>47.4</v>
      </c>
      <c r="E693" s="14">
        <v>0.0</v>
      </c>
      <c r="F693" s="14">
        <v>35.0</v>
      </c>
      <c r="G693" s="14">
        <v>0.0</v>
      </c>
      <c r="H693" s="14">
        <v>5.256</v>
      </c>
      <c r="J693" s="15" t="str">
        <f t="shared" si="1"/>
        <v/>
      </c>
      <c r="K693" s="17" t="str">
        <f t="shared" ref="K693:Q693" si="670">IFERROR(IF(right(left($A693,7),2)=right(left($A694,7),2),"",sum(B670:B693)),"")</f>
        <v/>
      </c>
      <c r="L693" s="17" t="str">
        <f t="shared" si="670"/>
        <v/>
      </c>
      <c r="M693" s="17" t="str">
        <f t="shared" si="670"/>
        <v/>
      </c>
      <c r="N693" s="17" t="str">
        <f t="shared" si="670"/>
        <v/>
      </c>
      <c r="O693" s="17" t="str">
        <f t="shared" si="670"/>
        <v/>
      </c>
      <c r="P693" s="17" t="str">
        <f t="shared" si="670"/>
        <v/>
      </c>
      <c r="Q693" s="17" t="str">
        <f t="shared" si="670"/>
        <v/>
      </c>
      <c r="R693" s="15"/>
      <c r="S693" s="15"/>
      <c r="T693" s="15"/>
      <c r="U693" s="15"/>
      <c r="V693" s="15"/>
      <c r="W693" s="15"/>
    </row>
    <row r="694">
      <c r="A694" s="14" t="s">
        <v>749</v>
      </c>
      <c r="B694" s="14">
        <v>0.0</v>
      </c>
      <c r="C694" s="14">
        <v>10.572</v>
      </c>
      <c r="D694" s="14">
        <v>47.4</v>
      </c>
      <c r="E694" s="14">
        <v>0.0</v>
      </c>
      <c r="F694" s="14">
        <v>35.0</v>
      </c>
      <c r="G694" s="14">
        <v>0.0</v>
      </c>
      <c r="H694" s="14">
        <v>3.0580000000000003</v>
      </c>
      <c r="J694" s="15" t="str">
        <f t="shared" si="1"/>
        <v/>
      </c>
      <c r="K694" s="17" t="str">
        <f t="shared" ref="K694:Q694" si="671">IFERROR(IF(right(left($A694,7),2)=right(left($A695,7),2),"",sum(B671:B694)),"")</f>
        <v/>
      </c>
      <c r="L694" s="17" t="str">
        <f t="shared" si="671"/>
        <v/>
      </c>
      <c r="M694" s="17" t="str">
        <f t="shared" si="671"/>
        <v/>
      </c>
      <c r="N694" s="17" t="str">
        <f t="shared" si="671"/>
        <v/>
      </c>
      <c r="O694" s="17" t="str">
        <f t="shared" si="671"/>
        <v/>
      </c>
      <c r="P694" s="17" t="str">
        <f t="shared" si="671"/>
        <v/>
      </c>
      <c r="Q694" s="17" t="str">
        <f t="shared" si="671"/>
        <v/>
      </c>
      <c r="R694" s="15"/>
      <c r="S694" s="15"/>
      <c r="T694" s="15"/>
      <c r="U694" s="15"/>
      <c r="V694" s="15"/>
      <c r="W694" s="15"/>
    </row>
    <row r="695">
      <c r="A695" s="14" t="s">
        <v>750</v>
      </c>
      <c r="B695" s="14">
        <v>0.0</v>
      </c>
      <c r="C695" s="14">
        <v>6.738</v>
      </c>
      <c r="D695" s="14">
        <v>47.4</v>
      </c>
      <c r="E695" s="14">
        <v>0.0</v>
      </c>
      <c r="F695" s="14">
        <v>35.0</v>
      </c>
      <c r="G695" s="14">
        <v>0.0</v>
      </c>
      <c r="H695" s="14">
        <v>0.8919999999999999</v>
      </c>
      <c r="J695" s="15" t="str">
        <f t="shared" si="1"/>
        <v/>
      </c>
      <c r="K695" s="17" t="str">
        <f t="shared" ref="K695:Q695" si="672">IFERROR(IF(right(left($A695,7),2)=right(left($A696,7),2),"",sum(B672:B695)),"")</f>
        <v/>
      </c>
      <c r="L695" s="17" t="str">
        <f t="shared" si="672"/>
        <v/>
      </c>
      <c r="M695" s="17" t="str">
        <f t="shared" si="672"/>
        <v/>
      </c>
      <c r="N695" s="17" t="str">
        <f t="shared" si="672"/>
        <v/>
      </c>
      <c r="O695" s="17" t="str">
        <f t="shared" si="672"/>
        <v/>
      </c>
      <c r="P695" s="17" t="str">
        <f t="shared" si="672"/>
        <v/>
      </c>
      <c r="Q695" s="17" t="str">
        <f t="shared" si="672"/>
        <v/>
      </c>
      <c r="R695" s="15"/>
      <c r="S695" s="15"/>
      <c r="T695" s="15"/>
      <c r="U695" s="15"/>
      <c r="V695" s="15"/>
      <c r="W695" s="15"/>
    </row>
    <row r="696">
      <c r="A696" s="14" t="s">
        <v>751</v>
      </c>
      <c r="B696" s="14">
        <v>0.0</v>
      </c>
      <c r="C696" s="14">
        <v>0.0</v>
      </c>
      <c r="D696" s="14">
        <v>44.324</v>
      </c>
      <c r="E696" s="14">
        <v>0.0</v>
      </c>
      <c r="F696" s="14">
        <v>35.0</v>
      </c>
      <c r="G696" s="14">
        <v>0.0</v>
      </c>
      <c r="H696" s="14">
        <v>0.44599999999999995</v>
      </c>
      <c r="J696" s="15" t="str">
        <f t="shared" si="1"/>
        <v/>
      </c>
      <c r="K696" s="17" t="str">
        <f t="shared" ref="K696:Q696" si="673">IFERROR(IF(right(left($A696,7),2)=right(left($A697,7),2),"",sum(B673:B696)),"")</f>
        <v/>
      </c>
      <c r="L696" s="17" t="str">
        <f t="shared" si="673"/>
        <v/>
      </c>
      <c r="M696" s="17" t="str">
        <f t="shared" si="673"/>
        <v/>
      </c>
      <c r="N696" s="17" t="str">
        <f t="shared" si="673"/>
        <v/>
      </c>
      <c r="O696" s="17" t="str">
        <f t="shared" si="673"/>
        <v/>
      </c>
      <c r="P696" s="17" t="str">
        <f t="shared" si="673"/>
        <v/>
      </c>
      <c r="Q696" s="17" t="str">
        <f t="shared" si="673"/>
        <v/>
      </c>
      <c r="R696" s="15"/>
      <c r="S696" s="15"/>
      <c r="T696" s="15"/>
      <c r="U696" s="15"/>
      <c r="V696" s="15"/>
      <c r="W696" s="15"/>
    </row>
    <row r="697">
      <c r="A697" s="14" t="s">
        <v>752</v>
      </c>
      <c r="B697" s="14">
        <v>0.0</v>
      </c>
      <c r="C697" s="14">
        <v>0.0</v>
      </c>
      <c r="D697" s="14">
        <v>34.114</v>
      </c>
      <c r="E697" s="14">
        <v>0.0</v>
      </c>
      <c r="F697" s="14">
        <v>35.0</v>
      </c>
      <c r="G697" s="14">
        <v>0.0</v>
      </c>
      <c r="H697" s="14">
        <v>0.44599999999999995</v>
      </c>
      <c r="J697" s="15" t="str">
        <f t="shared" si="1"/>
        <v>2021W29</v>
      </c>
      <c r="K697" s="17">
        <f t="shared" ref="K697:Q697" si="674">IFERROR(IF(right(left($A697,7),2)=right(left($A698,7),2),"",sum(B674:B697)),"")</f>
        <v>0</v>
      </c>
      <c r="L697" s="17">
        <f t="shared" si="674"/>
        <v>25.824</v>
      </c>
      <c r="M697" s="17">
        <f t="shared" si="674"/>
        <v>394.318</v>
      </c>
      <c r="N697" s="17">
        <f t="shared" si="674"/>
        <v>0</v>
      </c>
      <c r="O697" s="17">
        <f t="shared" si="674"/>
        <v>786.099</v>
      </c>
      <c r="P697" s="17">
        <f t="shared" si="674"/>
        <v>588.343</v>
      </c>
      <c r="Q697" s="17">
        <f t="shared" si="674"/>
        <v>165.166</v>
      </c>
      <c r="R697" s="18">
        <f>sum(K697:Q697)</f>
        <v>1959.75</v>
      </c>
      <c r="S697" s="15"/>
      <c r="T697" s="15"/>
      <c r="U697" s="15"/>
      <c r="V697" s="15"/>
      <c r="W697" s="15"/>
    </row>
    <row r="698">
      <c r="A698" s="14" t="s">
        <v>753</v>
      </c>
      <c r="B698" s="14">
        <v>0.0</v>
      </c>
      <c r="C698" s="14">
        <v>0.0</v>
      </c>
      <c r="D698" s="14">
        <v>27.356</v>
      </c>
      <c r="E698" s="14">
        <v>0.0</v>
      </c>
      <c r="F698" s="14">
        <v>35.0</v>
      </c>
      <c r="G698" s="14">
        <v>0.0</v>
      </c>
      <c r="H698" s="14">
        <v>2.644</v>
      </c>
      <c r="J698" s="15" t="str">
        <f t="shared" si="1"/>
        <v/>
      </c>
      <c r="K698" s="17" t="str">
        <f t="shared" ref="K698:Q698" si="675">IFERROR(IF(right(left($A698,7),2)=right(left($A699,7),2),"",sum(B675:B698)),"")</f>
        <v/>
      </c>
      <c r="L698" s="17" t="str">
        <f t="shared" si="675"/>
        <v/>
      </c>
      <c r="M698" s="17" t="str">
        <f t="shared" si="675"/>
        <v/>
      </c>
      <c r="N698" s="17" t="str">
        <f t="shared" si="675"/>
        <v/>
      </c>
      <c r="O698" s="17" t="str">
        <f t="shared" si="675"/>
        <v/>
      </c>
      <c r="P698" s="17" t="str">
        <f t="shared" si="675"/>
        <v/>
      </c>
      <c r="Q698" s="17" t="str">
        <f t="shared" si="675"/>
        <v/>
      </c>
      <c r="R698" s="15"/>
      <c r="S698" s="15"/>
      <c r="T698" s="15"/>
      <c r="U698" s="15"/>
      <c r="V698" s="15"/>
      <c r="W698" s="15"/>
    </row>
    <row r="699">
      <c r="A699" s="14" t="s">
        <v>754</v>
      </c>
      <c r="B699" s="14">
        <v>0.0</v>
      </c>
      <c r="C699" s="14">
        <v>0.0</v>
      </c>
      <c r="D699" s="14">
        <v>18.992</v>
      </c>
      <c r="E699" s="14">
        <v>0.0</v>
      </c>
      <c r="F699" s="14">
        <v>35.0</v>
      </c>
      <c r="G699" s="14">
        <v>0.0</v>
      </c>
      <c r="H699" s="14">
        <v>6.148000000000001</v>
      </c>
      <c r="J699" s="15" t="str">
        <f t="shared" si="1"/>
        <v/>
      </c>
      <c r="K699" s="17" t="str">
        <f t="shared" ref="K699:Q699" si="676">IFERROR(IF(right(left($A699,7),2)=right(left($A700,7),2),"",sum(B676:B699)),"")</f>
        <v/>
      </c>
      <c r="L699" s="17" t="str">
        <f t="shared" si="676"/>
        <v/>
      </c>
      <c r="M699" s="17" t="str">
        <f t="shared" si="676"/>
        <v/>
      </c>
      <c r="N699" s="17" t="str">
        <f t="shared" si="676"/>
        <v/>
      </c>
      <c r="O699" s="17" t="str">
        <f t="shared" si="676"/>
        <v/>
      </c>
      <c r="P699" s="17" t="str">
        <f t="shared" si="676"/>
        <v/>
      </c>
      <c r="Q699" s="17" t="str">
        <f t="shared" si="676"/>
        <v/>
      </c>
      <c r="R699" s="15"/>
      <c r="S699" s="15"/>
      <c r="T699" s="15"/>
      <c r="U699" s="15"/>
      <c r="V699" s="15"/>
      <c r="W699" s="15"/>
    </row>
    <row r="700">
      <c r="A700" s="14" t="s">
        <v>755</v>
      </c>
      <c r="B700" s="14">
        <v>0.0</v>
      </c>
      <c r="C700" s="14">
        <v>0.0</v>
      </c>
      <c r="D700" s="14">
        <v>18.064</v>
      </c>
      <c r="E700" s="14">
        <v>0.0</v>
      </c>
      <c r="F700" s="14">
        <v>35.0</v>
      </c>
      <c r="G700" s="14">
        <v>0.0</v>
      </c>
      <c r="H700" s="14">
        <v>4.396</v>
      </c>
      <c r="J700" s="15" t="str">
        <f t="shared" si="1"/>
        <v/>
      </c>
      <c r="K700" s="17" t="str">
        <f t="shared" ref="K700:Q700" si="677">IFERROR(IF(right(left($A700,7),2)=right(left($A701,7),2),"",sum(B677:B700)),"")</f>
        <v/>
      </c>
      <c r="L700" s="17" t="str">
        <f t="shared" si="677"/>
        <v/>
      </c>
      <c r="M700" s="17" t="str">
        <f t="shared" si="677"/>
        <v/>
      </c>
      <c r="N700" s="17" t="str">
        <f t="shared" si="677"/>
        <v/>
      </c>
      <c r="O700" s="17" t="str">
        <f t="shared" si="677"/>
        <v/>
      </c>
      <c r="P700" s="17" t="str">
        <f t="shared" si="677"/>
        <v/>
      </c>
      <c r="Q700" s="17" t="str">
        <f t="shared" si="677"/>
        <v/>
      </c>
      <c r="R700" s="15"/>
      <c r="S700" s="15"/>
      <c r="T700" s="15"/>
      <c r="U700" s="15"/>
      <c r="V700" s="15"/>
      <c r="W700" s="15"/>
    </row>
    <row r="701">
      <c r="A701" s="14" t="s">
        <v>756</v>
      </c>
      <c r="B701" s="14">
        <v>0.0</v>
      </c>
      <c r="C701" s="14">
        <v>0.0</v>
      </c>
      <c r="D701" s="14">
        <v>17.436</v>
      </c>
      <c r="E701" s="14">
        <v>0.0</v>
      </c>
      <c r="F701" s="14">
        <v>35.0</v>
      </c>
      <c r="G701" s="14">
        <v>0.0</v>
      </c>
      <c r="H701" s="14">
        <v>3.504</v>
      </c>
      <c r="J701" s="15" t="str">
        <f t="shared" si="1"/>
        <v/>
      </c>
      <c r="K701" s="17" t="str">
        <f t="shared" ref="K701:Q701" si="678">IFERROR(IF(right(left($A701,7),2)=right(left($A702,7),2),"",sum(B678:B701)),"")</f>
        <v/>
      </c>
      <c r="L701" s="17" t="str">
        <f t="shared" si="678"/>
        <v/>
      </c>
      <c r="M701" s="17" t="str">
        <f t="shared" si="678"/>
        <v/>
      </c>
      <c r="N701" s="17" t="str">
        <f t="shared" si="678"/>
        <v/>
      </c>
      <c r="O701" s="17" t="str">
        <f t="shared" si="678"/>
        <v/>
      </c>
      <c r="P701" s="17" t="str">
        <f t="shared" si="678"/>
        <v/>
      </c>
      <c r="Q701" s="17" t="str">
        <f t="shared" si="678"/>
        <v/>
      </c>
      <c r="R701" s="15"/>
      <c r="S701" s="15"/>
      <c r="T701" s="15"/>
      <c r="U701" s="15"/>
      <c r="V701" s="15"/>
      <c r="W701" s="15"/>
    </row>
    <row r="702">
      <c r="A702" s="14" t="s">
        <v>757</v>
      </c>
      <c r="B702" s="14">
        <v>0.0</v>
      </c>
      <c r="C702" s="14">
        <v>0.0</v>
      </c>
      <c r="D702" s="14">
        <v>19.028</v>
      </c>
      <c r="E702" s="14">
        <v>0.0</v>
      </c>
      <c r="F702" s="14">
        <v>35.0</v>
      </c>
      <c r="G702" s="14">
        <v>0.0</v>
      </c>
      <c r="H702" s="14">
        <v>2.612</v>
      </c>
      <c r="J702" s="15" t="str">
        <f t="shared" si="1"/>
        <v/>
      </c>
      <c r="K702" s="17" t="str">
        <f t="shared" ref="K702:Q702" si="679">IFERROR(IF(right(left($A702,7),2)=right(left($A703,7),2),"",sum(B679:B702)),"")</f>
        <v/>
      </c>
      <c r="L702" s="17" t="str">
        <f t="shared" si="679"/>
        <v/>
      </c>
      <c r="M702" s="17" t="str">
        <f t="shared" si="679"/>
        <v/>
      </c>
      <c r="N702" s="17" t="str">
        <f t="shared" si="679"/>
        <v/>
      </c>
      <c r="O702" s="17" t="str">
        <f t="shared" si="679"/>
        <v/>
      </c>
      <c r="P702" s="17" t="str">
        <f t="shared" si="679"/>
        <v/>
      </c>
      <c r="Q702" s="17" t="str">
        <f t="shared" si="679"/>
        <v/>
      </c>
      <c r="R702" s="15"/>
      <c r="S702" s="15"/>
      <c r="T702" s="15"/>
      <c r="U702" s="15"/>
      <c r="V702" s="15"/>
      <c r="W702" s="15"/>
    </row>
    <row r="703">
      <c r="A703" s="14" t="s">
        <v>758</v>
      </c>
      <c r="B703" s="14">
        <v>0.0</v>
      </c>
      <c r="C703" s="14">
        <v>0.0</v>
      </c>
      <c r="D703" s="14">
        <v>23.182</v>
      </c>
      <c r="E703" s="14">
        <v>0.0</v>
      </c>
      <c r="F703" s="14">
        <v>35.0</v>
      </c>
      <c r="G703" s="14">
        <v>0.0</v>
      </c>
      <c r="H703" s="14">
        <v>3.0580000000000003</v>
      </c>
      <c r="J703" s="15" t="str">
        <f t="shared" si="1"/>
        <v/>
      </c>
      <c r="K703" s="17" t="str">
        <f t="shared" ref="K703:Q703" si="680">IFERROR(IF(right(left($A703,7),2)=right(left($A704,7),2),"",sum(B680:B703)),"")</f>
        <v/>
      </c>
      <c r="L703" s="17" t="str">
        <f t="shared" si="680"/>
        <v/>
      </c>
      <c r="M703" s="17" t="str">
        <f t="shared" si="680"/>
        <v/>
      </c>
      <c r="N703" s="17" t="str">
        <f t="shared" si="680"/>
        <v/>
      </c>
      <c r="O703" s="17" t="str">
        <f t="shared" si="680"/>
        <v/>
      </c>
      <c r="P703" s="17" t="str">
        <f t="shared" si="680"/>
        <v/>
      </c>
      <c r="Q703" s="17" t="str">
        <f t="shared" si="680"/>
        <v/>
      </c>
      <c r="R703" s="15"/>
      <c r="S703" s="15"/>
      <c r="T703" s="15"/>
      <c r="U703" s="15"/>
      <c r="V703" s="15"/>
      <c r="W703" s="15"/>
    </row>
    <row r="704">
      <c r="A704" s="14" t="s">
        <v>759</v>
      </c>
      <c r="B704" s="14">
        <v>0.0</v>
      </c>
      <c r="C704" s="14">
        <v>0.0</v>
      </c>
      <c r="D704" s="14">
        <v>3.909</v>
      </c>
      <c r="E704" s="14">
        <v>0.0</v>
      </c>
      <c r="F704" s="14">
        <v>35.0</v>
      </c>
      <c r="G704" s="14">
        <v>30.509</v>
      </c>
      <c r="H704" s="14">
        <v>1.752</v>
      </c>
      <c r="J704" s="15" t="str">
        <f t="shared" si="1"/>
        <v/>
      </c>
      <c r="K704" s="17" t="str">
        <f t="shared" ref="K704:Q704" si="681">IFERROR(IF(right(left($A704,7),2)=right(left($A705,7),2),"",sum(B681:B704)),"")</f>
        <v/>
      </c>
      <c r="L704" s="17" t="str">
        <f t="shared" si="681"/>
        <v/>
      </c>
      <c r="M704" s="17" t="str">
        <f t="shared" si="681"/>
        <v/>
      </c>
      <c r="N704" s="17" t="str">
        <f t="shared" si="681"/>
        <v/>
      </c>
      <c r="O704" s="17" t="str">
        <f t="shared" si="681"/>
        <v/>
      </c>
      <c r="P704" s="17" t="str">
        <f t="shared" si="681"/>
        <v/>
      </c>
      <c r="Q704" s="17" t="str">
        <f t="shared" si="681"/>
        <v/>
      </c>
      <c r="R704" s="15"/>
      <c r="S704" s="15"/>
      <c r="T704" s="15"/>
      <c r="U704" s="15"/>
      <c r="V704" s="15"/>
      <c r="W704" s="15"/>
    </row>
    <row r="705">
      <c r="A705" s="14" t="s">
        <v>760</v>
      </c>
      <c r="B705" s="14">
        <v>0.0</v>
      </c>
      <c r="C705" s="14">
        <v>0.0</v>
      </c>
      <c r="D705" s="14">
        <v>7.681</v>
      </c>
      <c r="E705" s="14">
        <v>0.0</v>
      </c>
      <c r="F705" s="14">
        <v>35.0</v>
      </c>
      <c r="G705" s="14">
        <v>41.143</v>
      </c>
      <c r="H705" s="14">
        <v>0.44599999999999995</v>
      </c>
      <c r="J705" s="15" t="str">
        <f t="shared" si="1"/>
        <v/>
      </c>
      <c r="K705" s="17" t="str">
        <f t="shared" ref="K705:Q705" si="682">IFERROR(IF(right(left($A705,7),2)=right(left($A706,7),2),"",sum(B682:B705)),"")</f>
        <v/>
      </c>
      <c r="L705" s="17" t="str">
        <f t="shared" si="682"/>
        <v/>
      </c>
      <c r="M705" s="17" t="str">
        <f t="shared" si="682"/>
        <v/>
      </c>
      <c r="N705" s="17" t="str">
        <f t="shared" si="682"/>
        <v/>
      </c>
      <c r="O705" s="17" t="str">
        <f t="shared" si="682"/>
        <v/>
      </c>
      <c r="P705" s="17" t="str">
        <f t="shared" si="682"/>
        <v/>
      </c>
      <c r="Q705" s="17" t="str">
        <f t="shared" si="682"/>
        <v/>
      </c>
      <c r="R705" s="15"/>
      <c r="S705" s="15"/>
      <c r="T705" s="15"/>
      <c r="U705" s="15"/>
      <c r="V705" s="15"/>
      <c r="W705" s="15"/>
    </row>
    <row r="706">
      <c r="A706" s="14" t="s">
        <v>761</v>
      </c>
      <c r="B706" s="14">
        <v>0.0</v>
      </c>
      <c r="C706" s="14">
        <v>0.0</v>
      </c>
      <c r="D706" s="14">
        <v>9.265</v>
      </c>
      <c r="E706" s="14">
        <v>0.0</v>
      </c>
      <c r="F706" s="14">
        <v>35.0</v>
      </c>
      <c r="G706" s="14">
        <v>47.131</v>
      </c>
      <c r="H706" s="14">
        <v>3.504</v>
      </c>
      <c r="J706" s="15" t="str">
        <f t="shared" si="1"/>
        <v/>
      </c>
      <c r="K706" s="17" t="str">
        <f t="shared" ref="K706:Q706" si="683">IFERROR(IF(right(left($A706,7),2)=right(left($A707,7),2),"",sum(B683:B706)),"")</f>
        <v/>
      </c>
      <c r="L706" s="17" t="str">
        <f t="shared" si="683"/>
        <v/>
      </c>
      <c r="M706" s="17" t="str">
        <f t="shared" si="683"/>
        <v/>
      </c>
      <c r="N706" s="17" t="str">
        <f t="shared" si="683"/>
        <v/>
      </c>
      <c r="O706" s="17" t="str">
        <f t="shared" si="683"/>
        <v/>
      </c>
      <c r="P706" s="17" t="str">
        <f t="shared" si="683"/>
        <v/>
      </c>
      <c r="Q706" s="17" t="str">
        <f t="shared" si="683"/>
        <v/>
      </c>
      <c r="R706" s="15"/>
      <c r="S706" s="15"/>
      <c r="T706" s="15"/>
      <c r="U706" s="15"/>
      <c r="V706" s="15"/>
      <c r="W706" s="15"/>
    </row>
    <row r="707">
      <c r="A707" s="14" t="s">
        <v>762</v>
      </c>
      <c r="B707" s="14">
        <v>0.0</v>
      </c>
      <c r="C707" s="14">
        <v>0.0</v>
      </c>
      <c r="D707" s="14">
        <v>10.471</v>
      </c>
      <c r="E707" s="14">
        <v>0.0</v>
      </c>
      <c r="F707" s="14">
        <v>35.0</v>
      </c>
      <c r="G707" s="14">
        <v>51.055</v>
      </c>
      <c r="H707" s="14">
        <v>4.364</v>
      </c>
      <c r="J707" s="15" t="str">
        <f t="shared" si="1"/>
        <v/>
      </c>
      <c r="K707" s="17" t="str">
        <f t="shared" ref="K707:Q707" si="684">IFERROR(IF(right(left($A707,7),2)=right(left($A708,7),2),"",sum(B684:B707)),"")</f>
        <v/>
      </c>
      <c r="L707" s="17" t="str">
        <f t="shared" si="684"/>
        <v/>
      </c>
      <c r="M707" s="17" t="str">
        <f t="shared" si="684"/>
        <v/>
      </c>
      <c r="N707" s="17" t="str">
        <f t="shared" si="684"/>
        <v/>
      </c>
      <c r="O707" s="17" t="str">
        <f t="shared" si="684"/>
        <v/>
      </c>
      <c r="P707" s="17" t="str">
        <f t="shared" si="684"/>
        <v/>
      </c>
      <c r="Q707" s="17" t="str">
        <f t="shared" si="684"/>
        <v/>
      </c>
      <c r="R707" s="15"/>
      <c r="S707" s="15"/>
      <c r="T707" s="15"/>
      <c r="U707" s="15"/>
      <c r="V707" s="15"/>
      <c r="W707" s="15"/>
    </row>
    <row r="708">
      <c r="A708" s="14" t="s">
        <v>763</v>
      </c>
      <c r="B708" s="14">
        <v>0.0</v>
      </c>
      <c r="C708" s="14">
        <v>0.0</v>
      </c>
      <c r="D708" s="14">
        <v>6.86</v>
      </c>
      <c r="E708" s="14">
        <v>0.0</v>
      </c>
      <c r="F708" s="14">
        <v>35.0</v>
      </c>
      <c r="G708" s="14">
        <v>53.068</v>
      </c>
      <c r="H708" s="14">
        <v>5.702</v>
      </c>
      <c r="J708" s="15" t="str">
        <f t="shared" si="1"/>
        <v/>
      </c>
      <c r="K708" s="17" t="str">
        <f t="shared" ref="K708:Q708" si="685">IFERROR(IF(right(left($A708,7),2)=right(left($A709,7),2),"",sum(B685:B708)),"")</f>
        <v/>
      </c>
      <c r="L708" s="17" t="str">
        <f t="shared" si="685"/>
        <v/>
      </c>
      <c r="M708" s="17" t="str">
        <f t="shared" si="685"/>
        <v/>
      </c>
      <c r="N708" s="17" t="str">
        <f t="shared" si="685"/>
        <v/>
      </c>
      <c r="O708" s="17" t="str">
        <f t="shared" si="685"/>
        <v/>
      </c>
      <c r="P708" s="17" t="str">
        <f t="shared" si="685"/>
        <v/>
      </c>
      <c r="Q708" s="17" t="str">
        <f t="shared" si="685"/>
        <v/>
      </c>
      <c r="R708" s="15"/>
      <c r="S708" s="15"/>
      <c r="T708" s="15"/>
      <c r="U708" s="15"/>
      <c r="V708" s="15"/>
      <c r="W708" s="15"/>
    </row>
    <row r="709">
      <c r="A709" s="14" t="s">
        <v>764</v>
      </c>
      <c r="B709" s="14">
        <v>0.0</v>
      </c>
      <c r="C709" s="14">
        <v>0.0</v>
      </c>
      <c r="D709" s="14">
        <v>6.335</v>
      </c>
      <c r="E709" s="14">
        <v>0.0</v>
      </c>
      <c r="F709" s="14">
        <v>35.0</v>
      </c>
      <c r="G709" s="14">
        <v>53.739</v>
      </c>
      <c r="H709" s="14">
        <v>5.256</v>
      </c>
      <c r="J709" s="15" t="str">
        <f t="shared" si="1"/>
        <v/>
      </c>
      <c r="K709" s="17" t="str">
        <f t="shared" ref="K709:Q709" si="686">IFERROR(IF(right(left($A709,7),2)=right(left($A710,7),2),"",sum(B686:B709)),"")</f>
        <v/>
      </c>
      <c r="L709" s="17" t="str">
        <f t="shared" si="686"/>
        <v/>
      </c>
      <c r="M709" s="17" t="str">
        <f t="shared" si="686"/>
        <v/>
      </c>
      <c r="N709" s="17" t="str">
        <f t="shared" si="686"/>
        <v/>
      </c>
      <c r="O709" s="17" t="str">
        <f t="shared" si="686"/>
        <v/>
      </c>
      <c r="P709" s="17" t="str">
        <f t="shared" si="686"/>
        <v/>
      </c>
      <c r="Q709" s="17" t="str">
        <f t="shared" si="686"/>
        <v/>
      </c>
      <c r="R709" s="15"/>
      <c r="S709" s="15"/>
      <c r="T709" s="15"/>
      <c r="U709" s="15"/>
      <c r="V709" s="15"/>
      <c r="W709" s="15"/>
    </row>
    <row r="710">
      <c r="A710" s="14" t="s">
        <v>765</v>
      </c>
      <c r="B710" s="14">
        <v>0.0</v>
      </c>
      <c r="C710" s="14">
        <v>0.0</v>
      </c>
      <c r="D710" s="14">
        <v>0.955</v>
      </c>
      <c r="E710" s="14">
        <v>0.0</v>
      </c>
      <c r="F710" s="14">
        <v>35.0</v>
      </c>
      <c r="G710" s="14">
        <v>53.739</v>
      </c>
      <c r="H710" s="14">
        <v>10.066</v>
      </c>
      <c r="J710" s="15" t="str">
        <f t="shared" si="1"/>
        <v/>
      </c>
      <c r="K710" s="17" t="str">
        <f t="shared" ref="K710:Q710" si="687">IFERROR(IF(right(left($A710,7),2)=right(left($A711,7),2),"",sum(B687:B710)),"")</f>
        <v/>
      </c>
      <c r="L710" s="17" t="str">
        <f t="shared" si="687"/>
        <v/>
      </c>
      <c r="M710" s="17" t="str">
        <f t="shared" si="687"/>
        <v/>
      </c>
      <c r="N710" s="17" t="str">
        <f t="shared" si="687"/>
        <v/>
      </c>
      <c r="O710" s="17" t="str">
        <f t="shared" si="687"/>
        <v/>
      </c>
      <c r="P710" s="17" t="str">
        <f t="shared" si="687"/>
        <v/>
      </c>
      <c r="Q710" s="17" t="str">
        <f t="shared" si="687"/>
        <v/>
      </c>
      <c r="R710" s="15"/>
      <c r="S710" s="15"/>
      <c r="T710" s="15"/>
      <c r="U710" s="15"/>
      <c r="V710" s="15"/>
      <c r="W710" s="15"/>
    </row>
    <row r="711">
      <c r="A711" s="14" t="s">
        <v>766</v>
      </c>
      <c r="B711" s="14">
        <v>0.0</v>
      </c>
      <c r="C711" s="14">
        <v>0.0</v>
      </c>
      <c r="D711" s="14">
        <v>0.0</v>
      </c>
      <c r="E711" s="14">
        <v>0.0</v>
      </c>
      <c r="F711" s="14">
        <v>30.211</v>
      </c>
      <c r="G711" s="14">
        <v>52.397</v>
      </c>
      <c r="H711" s="14">
        <v>14.462000000000002</v>
      </c>
      <c r="J711" s="15" t="str">
        <f t="shared" si="1"/>
        <v/>
      </c>
      <c r="K711" s="17" t="str">
        <f t="shared" ref="K711:Q711" si="688">IFERROR(IF(right(left($A711,7),2)=right(left($A712,7),2),"",sum(B688:B711)),"")</f>
        <v/>
      </c>
      <c r="L711" s="17" t="str">
        <f t="shared" si="688"/>
        <v/>
      </c>
      <c r="M711" s="17" t="str">
        <f t="shared" si="688"/>
        <v/>
      </c>
      <c r="N711" s="17" t="str">
        <f t="shared" si="688"/>
        <v/>
      </c>
      <c r="O711" s="17" t="str">
        <f t="shared" si="688"/>
        <v/>
      </c>
      <c r="P711" s="17" t="str">
        <f t="shared" si="688"/>
        <v/>
      </c>
      <c r="Q711" s="17" t="str">
        <f t="shared" si="688"/>
        <v/>
      </c>
      <c r="R711" s="15"/>
      <c r="S711" s="15"/>
      <c r="T711" s="15"/>
      <c r="U711" s="15"/>
      <c r="V711" s="15"/>
      <c r="W711" s="15"/>
    </row>
    <row r="712">
      <c r="A712" s="14" t="s">
        <v>767</v>
      </c>
      <c r="B712" s="14">
        <v>0.0</v>
      </c>
      <c r="C712" s="14">
        <v>0.0</v>
      </c>
      <c r="D712" s="14">
        <v>0.0</v>
      </c>
      <c r="E712" s="14">
        <v>0.0</v>
      </c>
      <c r="F712" s="14">
        <v>28.628</v>
      </c>
      <c r="G712" s="14">
        <v>53.068</v>
      </c>
      <c r="H712" s="14">
        <v>12.264000000000001</v>
      </c>
      <c r="J712" s="15" t="str">
        <f t="shared" si="1"/>
        <v/>
      </c>
      <c r="K712" s="17" t="str">
        <f t="shared" ref="K712:Q712" si="689">IFERROR(IF(right(left($A712,7),2)=right(left($A713,7),2),"",sum(B689:B712)),"")</f>
        <v/>
      </c>
      <c r="L712" s="17" t="str">
        <f t="shared" si="689"/>
        <v/>
      </c>
      <c r="M712" s="17" t="str">
        <f t="shared" si="689"/>
        <v/>
      </c>
      <c r="N712" s="17" t="str">
        <f t="shared" si="689"/>
        <v/>
      </c>
      <c r="O712" s="17" t="str">
        <f t="shared" si="689"/>
        <v/>
      </c>
      <c r="P712" s="17" t="str">
        <f t="shared" si="689"/>
        <v/>
      </c>
      <c r="Q712" s="17" t="str">
        <f t="shared" si="689"/>
        <v/>
      </c>
      <c r="R712" s="15"/>
      <c r="S712" s="15"/>
      <c r="T712" s="15"/>
      <c r="U712" s="15"/>
      <c r="V712" s="15"/>
      <c r="W712" s="15"/>
    </row>
    <row r="713">
      <c r="A713" s="14" t="s">
        <v>768</v>
      </c>
      <c r="B713" s="14">
        <v>0.0</v>
      </c>
      <c r="C713" s="14">
        <v>0.0</v>
      </c>
      <c r="D713" s="14">
        <v>0.0</v>
      </c>
      <c r="E713" s="14">
        <v>0.0</v>
      </c>
      <c r="F713" s="14">
        <v>31.292</v>
      </c>
      <c r="G713" s="14">
        <v>51.106</v>
      </c>
      <c r="H713" s="14">
        <v>10.512</v>
      </c>
      <c r="J713" s="15" t="str">
        <f t="shared" si="1"/>
        <v/>
      </c>
      <c r="K713" s="17" t="str">
        <f t="shared" ref="K713:Q713" si="690">IFERROR(IF(right(left($A713,7),2)=right(left($A714,7),2),"",sum(B690:B713)),"")</f>
        <v/>
      </c>
      <c r="L713" s="17" t="str">
        <f t="shared" si="690"/>
        <v/>
      </c>
      <c r="M713" s="17" t="str">
        <f t="shared" si="690"/>
        <v/>
      </c>
      <c r="N713" s="17" t="str">
        <f t="shared" si="690"/>
        <v/>
      </c>
      <c r="O713" s="17" t="str">
        <f t="shared" si="690"/>
        <v/>
      </c>
      <c r="P713" s="17" t="str">
        <f t="shared" si="690"/>
        <v/>
      </c>
      <c r="Q713" s="17" t="str">
        <f t="shared" si="690"/>
        <v/>
      </c>
      <c r="R713" s="15"/>
      <c r="S713" s="15"/>
      <c r="T713" s="15"/>
      <c r="U713" s="15"/>
      <c r="V713" s="15"/>
      <c r="W713" s="15"/>
    </row>
    <row r="714">
      <c r="A714" s="14" t="s">
        <v>769</v>
      </c>
      <c r="B714" s="14">
        <v>0.0</v>
      </c>
      <c r="C714" s="14">
        <v>0.0</v>
      </c>
      <c r="D714" s="14">
        <v>3.44</v>
      </c>
      <c r="E714" s="14">
        <v>0.0</v>
      </c>
      <c r="F714" s="14">
        <v>35.0</v>
      </c>
      <c r="G714" s="14">
        <v>45.117999999999995</v>
      </c>
      <c r="H714" s="14">
        <v>11.372</v>
      </c>
      <c r="J714" s="15" t="str">
        <f t="shared" si="1"/>
        <v/>
      </c>
      <c r="K714" s="17" t="str">
        <f t="shared" ref="K714:Q714" si="691">IFERROR(IF(right(left($A714,7),2)=right(left($A715,7),2),"",sum(B691:B714)),"")</f>
        <v/>
      </c>
      <c r="L714" s="17" t="str">
        <f t="shared" si="691"/>
        <v/>
      </c>
      <c r="M714" s="17" t="str">
        <f t="shared" si="691"/>
        <v/>
      </c>
      <c r="N714" s="17" t="str">
        <f t="shared" si="691"/>
        <v/>
      </c>
      <c r="O714" s="17" t="str">
        <f t="shared" si="691"/>
        <v/>
      </c>
      <c r="P714" s="17" t="str">
        <f t="shared" si="691"/>
        <v/>
      </c>
      <c r="Q714" s="17" t="str">
        <f t="shared" si="691"/>
        <v/>
      </c>
      <c r="R714" s="15"/>
      <c r="S714" s="15"/>
      <c r="T714" s="15"/>
      <c r="U714" s="15"/>
      <c r="V714" s="15"/>
      <c r="W714" s="15"/>
    </row>
    <row r="715">
      <c r="A715" s="14" t="s">
        <v>770</v>
      </c>
      <c r="B715" s="14">
        <v>0.0</v>
      </c>
      <c r="C715" s="14">
        <v>0.0</v>
      </c>
      <c r="D715" s="14">
        <v>18.7</v>
      </c>
      <c r="E715" s="14">
        <v>0.0</v>
      </c>
      <c r="F715" s="14">
        <v>35.0</v>
      </c>
      <c r="G715" s="14">
        <v>36.446</v>
      </c>
      <c r="H715" s="14">
        <v>8.314</v>
      </c>
      <c r="J715" s="15" t="str">
        <f t="shared" si="1"/>
        <v/>
      </c>
      <c r="K715" s="17" t="str">
        <f t="shared" ref="K715:Q715" si="692">IFERROR(IF(right(left($A715,7),2)=right(left($A716,7),2),"",sum(B692:B715)),"")</f>
        <v/>
      </c>
      <c r="L715" s="17" t="str">
        <f t="shared" si="692"/>
        <v/>
      </c>
      <c r="M715" s="17" t="str">
        <f t="shared" si="692"/>
        <v/>
      </c>
      <c r="N715" s="17" t="str">
        <f t="shared" si="692"/>
        <v/>
      </c>
      <c r="O715" s="17" t="str">
        <f t="shared" si="692"/>
        <v/>
      </c>
      <c r="P715" s="17" t="str">
        <f t="shared" si="692"/>
        <v/>
      </c>
      <c r="Q715" s="17" t="str">
        <f t="shared" si="692"/>
        <v/>
      </c>
      <c r="R715" s="15"/>
      <c r="S715" s="15"/>
      <c r="T715" s="15"/>
      <c r="U715" s="15"/>
      <c r="V715" s="15"/>
      <c r="W715" s="15"/>
    </row>
    <row r="716">
      <c r="A716" s="14" t="s">
        <v>771</v>
      </c>
      <c r="B716" s="14">
        <v>0.0</v>
      </c>
      <c r="C716" s="14">
        <v>0.0</v>
      </c>
      <c r="D716" s="14">
        <v>35.948</v>
      </c>
      <c r="E716" s="14">
        <v>0.0</v>
      </c>
      <c r="F716" s="14">
        <v>35.0</v>
      </c>
      <c r="G716" s="14">
        <v>20.546</v>
      </c>
      <c r="H716" s="14">
        <v>9.206000000000001</v>
      </c>
      <c r="J716" s="15" t="str">
        <f t="shared" si="1"/>
        <v/>
      </c>
      <c r="K716" s="17" t="str">
        <f t="shared" ref="K716:Q716" si="693">IFERROR(IF(right(left($A716,7),2)=right(left($A717,7),2),"",sum(B693:B716)),"")</f>
        <v/>
      </c>
      <c r="L716" s="17" t="str">
        <f t="shared" si="693"/>
        <v/>
      </c>
      <c r="M716" s="17" t="str">
        <f t="shared" si="693"/>
        <v/>
      </c>
      <c r="N716" s="17" t="str">
        <f t="shared" si="693"/>
        <v/>
      </c>
      <c r="O716" s="17" t="str">
        <f t="shared" si="693"/>
        <v/>
      </c>
      <c r="P716" s="17" t="str">
        <f t="shared" si="693"/>
        <v/>
      </c>
      <c r="Q716" s="17" t="str">
        <f t="shared" si="693"/>
        <v/>
      </c>
      <c r="R716" s="15"/>
      <c r="S716" s="15"/>
      <c r="T716" s="15"/>
      <c r="U716" s="15"/>
      <c r="V716" s="15"/>
      <c r="W716" s="15"/>
    </row>
    <row r="717">
      <c r="A717" s="14" t="s">
        <v>772</v>
      </c>
      <c r="B717" s="14">
        <v>0.0</v>
      </c>
      <c r="C717" s="14">
        <v>11.514</v>
      </c>
      <c r="D717" s="14">
        <v>47.4</v>
      </c>
      <c r="E717" s="14">
        <v>0.0</v>
      </c>
      <c r="F717" s="14">
        <v>35.0</v>
      </c>
      <c r="G717" s="14">
        <v>0.0</v>
      </c>
      <c r="H717" s="14">
        <v>5.256</v>
      </c>
      <c r="J717" s="15" t="str">
        <f t="shared" si="1"/>
        <v/>
      </c>
      <c r="K717" s="17" t="str">
        <f t="shared" ref="K717:Q717" si="694">IFERROR(IF(right(left($A717,7),2)=right(left($A718,7),2),"",sum(B694:B717)),"")</f>
        <v/>
      </c>
      <c r="L717" s="17" t="str">
        <f t="shared" si="694"/>
        <v/>
      </c>
      <c r="M717" s="17" t="str">
        <f t="shared" si="694"/>
        <v/>
      </c>
      <c r="N717" s="17" t="str">
        <f t="shared" si="694"/>
        <v/>
      </c>
      <c r="O717" s="17" t="str">
        <f t="shared" si="694"/>
        <v/>
      </c>
      <c r="P717" s="17" t="str">
        <f t="shared" si="694"/>
        <v/>
      </c>
      <c r="Q717" s="17" t="str">
        <f t="shared" si="694"/>
        <v/>
      </c>
      <c r="R717" s="15"/>
      <c r="S717" s="15"/>
      <c r="T717" s="15"/>
      <c r="U717" s="15"/>
      <c r="V717" s="15"/>
      <c r="W717" s="15"/>
    </row>
    <row r="718">
      <c r="A718" s="14" t="s">
        <v>773</v>
      </c>
      <c r="B718" s="14">
        <v>0.0</v>
      </c>
      <c r="C718" s="14">
        <v>14.066</v>
      </c>
      <c r="D718" s="14">
        <v>47.4</v>
      </c>
      <c r="E718" s="14">
        <v>0.0</v>
      </c>
      <c r="F718" s="14">
        <v>35.0</v>
      </c>
      <c r="G718" s="14">
        <v>0.0</v>
      </c>
      <c r="H718" s="14">
        <v>2.644</v>
      </c>
      <c r="J718" s="15" t="str">
        <f t="shared" si="1"/>
        <v/>
      </c>
      <c r="K718" s="17" t="str">
        <f t="shared" ref="K718:Q718" si="695">IFERROR(IF(right(left($A718,7),2)=right(left($A719,7),2),"",sum(B695:B718)),"")</f>
        <v/>
      </c>
      <c r="L718" s="17" t="str">
        <f t="shared" si="695"/>
        <v/>
      </c>
      <c r="M718" s="17" t="str">
        <f t="shared" si="695"/>
        <v/>
      </c>
      <c r="N718" s="17" t="str">
        <f t="shared" si="695"/>
        <v/>
      </c>
      <c r="O718" s="17" t="str">
        <f t="shared" si="695"/>
        <v/>
      </c>
      <c r="P718" s="17" t="str">
        <f t="shared" si="695"/>
        <v/>
      </c>
      <c r="Q718" s="17" t="str">
        <f t="shared" si="695"/>
        <v/>
      </c>
      <c r="R718" s="15"/>
      <c r="S718" s="15"/>
      <c r="T718" s="15"/>
      <c r="U718" s="15"/>
      <c r="V718" s="15"/>
      <c r="W718" s="15"/>
    </row>
    <row r="719">
      <c r="A719" s="14" t="s">
        <v>774</v>
      </c>
      <c r="B719" s="14">
        <v>0.0</v>
      </c>
      <c r="C719" s="14">
        <v>8.992</v>
      </c>
      <c r="D719" s="14">
        <v>47.4</v>
      </c>
      <c r="E719" s="14">
        <v>0.0</v>
      </c>
      <c r="F719" s="14">
        <v>35.0</v>
      </c>
      <c r="G719" s="14">
        <v>0.0</v>
      </c>
      <c r="H719" s="14">
        <v>1.338</v>
      </c>
      <c r="J719" s="15" t="str">
        <f t="shared" si="1"/>
        <v/>
      </c>
      <c r="K719" s="17" t="str">
        <f t="shared" ref="K719:Q719" si="696">IFERROR(IF(right(left($A719,7),2)=right(left($A720,7),2),"",sum(B696:B719)),"")</f>
        <v/>
      </c>
      <c r="L719" s="17" t="str">
        <f t="shared" si="696"/>
        <v/>
      </c>
      <c r="M719" s="17" t="str">
        <f t="shared" si="696"/>
        <v/>
      </c>
      <c r="N719" s="17" t="str">
        <f t="shared" si="696"/>
        <v/>
      </c>
      <c r="O719" s="17" t="str">
        <f t="shared" si="696"/>
        <v/>
      </c>
      <c r="P719" s="17" t="str">
        <f t="shared" si="696"/>
        <v/>
      </c>
      <c r="Q719" s="17" t="str">
        <f t="shared" si="696"/>
        <v/>
      </c>
      <c r="R719" s="15"/>
      <c r="S719" s="15"/>
      <c r="T719" s="15"/>
      <c r="U719" s="15"/>
      <c r="V719" s="15"/>
      <c r="W719" s="15"/>
    </row>
    <row r="720">
      <c r="A720" s="14" t="s">
        <v>775</v>
      </c>
      <c r="B720" s="14">
        <v>0.0</v>
      </c>
      <c r="C720" s="14">
        <v>0.0</v>
      </c>
      <c r="D720" s="14">
        <v>46.93</v>
      </c>
      <c r="E720" s="14">
        <v>0.0</v>
      </c>
      <c r="F720" s="14">
        <v>35.0</v>
      </c>
      <c r="G720" s="14">
        <v>0.0</v>
      </c>
      <c r="H720" s="14">
        <v>0.86</v>
      </c>
      <c r="J720" s="15" t="str">
        <f t="shared" si="1"/>
        <v/>
      </c>
      <c r="K720" s="17" t="str">
        <f t="shared" ref="K720:Q720" si="697">IFERROR(IF(right(left($A720,7),2)=right(left($A721,7),2),"",sum(B697:B720)),"")</f>
        <v/>
      </c>
      <c r="L720" s="17" t="str">
        <f t="shared" si="697"/>
        <v/>
      </c>
      <c r="M720" s="17" t="str">
        <f t="shared" si="697"/>
        <v/>
      </c>
      <c r="N720" s="17" t="str">
        <f t="shared" si="697"/>
        <v/>
      </c>
      <c r="O720" s="17" t="str">
        <f t="shared" si="697"/>
        <v/>
      </c>
      <c r="P720" s="17" t="str">
        <f t="shared" si="697"/>
        <v/>
      </c>
      <c r="Q720" s="17" t="str">
        <f t="shared" si="697"/>
        <v/>
      </c>
      <c r="R720" s="15"/>
      <c r="S720" s="15"/>
      <c r="T720" s="15"/>
      <c r="U720" s="15"/>
      <c r="V720" s="15"/>
      <c r="W720" s="15"/>
    </row>
    <row r="721">
      <c r="A721" s="14" t="s">
        <v>776</v>
      </c>
      <c r="B721" s="14">
        <v>0.0</v>
      </c>
      <c r="C721" s="14">
        <v>0.0</v>
      </c>
      <c r="D721" s="14">
        <v>36.894</v>
      </c>
      <c r="E721" s="14">
        <v>0.0</v>
      </c>
      <c r="F721" s="14">
        <v>35.0</v>
      </c>
      <c r="G721" s="14">
        <v>0.0</v>
      </c>
      <c r="H721" s="14">
        <v>0.44599999999999995</v>
      </c>
      <c r="J721" s="15" t="str">
        <f t="shared" si="1"/>
        <v>2021W30</v>
      </c>
      <c r="K721" s="17">
        <f t="shared" ref="K721:Q721" si="698">IFERROR(IF(right(left($A721,7),2)=right(left($A722,7),2),"",sum(B698:B721)),"")</f>
        <v>0</v>
      </c>
      <c r="L721" s="17">
        <f t="shared" si="698"/>
        <v>34.572</v>
      </c>
      <c r="M721" s="17">
        <f t="shared" si="698"/>
        <v>453.646</v>
      </c>
      <c r="N721" s="17">
        <f t="shared" si="698"/>
        <v>0</v>
      </c>
      <c r="O721" s="17">
        <f t="shared" si="698"/>
        <v>825.131</v>
      </c>
      <c r="P721" s="17">
        <f t="shared" si="698"/>
        <v>589.065</v>
      </c>
      <c r="Q721" s="17">
        <f t="shared" si="698"/>
        <v>130.126</v>
      </c>
      <c r="R721" s="18">
        <f>sum(K721:Q721)</f>
        <v>2032.54</v>
      </c>
      <c r="S721" s="15"/>
      <c r="T721" s="15"/>
      <c r="U721" s="15"/>
      <c r="V721" s="15"/>
      <c r="W721" s="15"/>
    </row>
    <row r="722">
      <c r="A722" s="14" t="s">
        <v>777</v>
      </c>
      <c r="B722" s="14">
        <v>0.0</v>
      </c>
      <c r="C722" s="14">
        <v>0.0</v>
      </c>
      <c r="D722" s="14">
        <v>17.64</v>
      </c>
      <c r="E722" s="14">
        <v>0.0</v>
      </c>
      <c r="F722" s="14">
        <v>35.0</v>
      </c>
      <c r="G722" s="14">
        <v>0.0</v>
      </c>
      <c r="H722" s="14">
        <v>9.620000000000001</v>
      </c>
      <c r="J722" s="15" t="str">
        <f t="shared" si="1"/>
        <v/>
      </c>
      <c r="K722" s="17" t="str">
        <f t="shared" ref="K722:Q722" si="699">IFERROR(IF(right(left($A722,7),2)=right(left($A723,7),2),"",sum(B699:B722)),"")</f>
        <v/>
      </c>
      <c r="L722" s="17" t="str">
        <f t="shared" si="699"/>
        <v/>
      </c>
      <c r="M722" s="17" t="str">
        <f t="shared" si="699"/>
        <v/>
      </c>
      <c r="N722" s="17" t="str">
        <f t="shared" si="699"/>
        <v/>
      </c>
      <c r="O722" s="17" t="str">
        <f t="shared" si="699"/>
        <v/>
      </c>
      <c r="P722" s="17" t="str">
        <f t="shared" si="699"/>
        <v/>
      </c>
      <c r="Q722" s="17" t="str">
        <f t="shared" si="699"/>
        <v/>
      </c>
      <c r="R722" s="15"/>
      <c r="S722" s="15"/>
      <c r="T722" s="15"/>
      <c r="U722" s="15"/>
      <c r="V722" s="15"/>
      <c r="W722" s="15"/>
    </row>
    <row r="723">
      <c r="A723" s="14" t="s">
        <v>778</v>
      </c>
      <c r="B723" s="14">
        <v>0.0</v>
      </c>
      <c r="C723" s="14">
        <v>0.0</v>
      </c>
      <c r="D723" s="14">
        <v>13.354</v>
      </c>
      <c r="E723" s="14">
        <v>0.0</v>
      </c>
      <c r="F723" s="14">
        <v>35.0</v>
      </c>
      <c r="G723" s="14">
        <v>0.0</v>
      </c>
      <c r="H723" s="14">
        <v>9.206000000000001</v>
      </c>
      <c r="J723" s="15" t="str">
        <f t="shared" si="1"/>
        <v/>
      </c>
      <c r="K723" s="17" t="str">
        <f t="shared" ref="K723:Q723" si="700">IFERROR(IF(right(left($A723,7),2)=right(left($A724,7),2),"",sum(B700:B723)),"")</f>
        <v/>
      </c>
      <c r="L723" s="17" t="str">
        <f t="shared" si="700"/>
        <v/>
      </c>
      <c r="M723" s="17" t="str">
        <f t="shared" si="700"/>
        <v/>
      </c>
      <c r="N723" s="17" t="str">
        <f t="shared" si="700"/>
        <v/>
      </c>
      <c r="O723" s="17" t="str">
        <f t="shared" si="700"/>
        <v/>
      </c>
      <c r="P723" s="17" t="str">
        <f t="shared" si="700"/>
        <v/>
      </c>
      <c r="Q723" s="17" t="str">
        <f t="shared" si="700"/>
        <v/>
      </c>
      <c r="R723" s="15"/>
      <c r="S723" s="15"/>
      <c r="T723" s="15"/>
      <c r="U723" s="15"/>
      <c r="V723" s="15"/>
      <c r="W723" s="15"/>
    </row>
    <row r="724">
      <c r="A724" s="14" t="s">
        <v>779</v>
      </c>
      <c r="B724" s="14">
        <v>0.0</v>
      </c>
      <c r="C724" s="14">
        <v>0.0</v>
      </c>
      <c r="D724" s="14">
        <v>11.97</v>
      </c>
      <c r="E724" s="14">
        <v>0.0</v>
      </c>
      <c r="F724" s="14">
        <v>35.0</v>
      </c>
      <c r="G724" s="14">
        <v>0.0</v>
      </c>
      <c r="H724" s="14">
        <v>7.9</v>
      </c>
      <c r="J724" s="15" t="str">
        <f t="shared" si="1"/>
        <v/>
      </c>
      <c r="K724" s="17" t="str">
        <f t="shared" ref="K724:Q724" si="701">IFERROR(IF(right(left($A724,7),2)=right(left($A725,7),2),"",sum(B701:B724)),"")</f>
        <v/>
      </c>
      <c r="L724" s="17" t="str">
        <f t="shared" si="701"/>
        <v/>
      </c>
      <c r="M724" s="17" t="str">
        <f t="shared" si="701"/>
        <v/>
      </c>
      <c r="N724" s="17" t="str">
        <f t="shared" si="701"/>
        <v/>
      </c>
      <c r="O724" s="17" t="str">
        <f t="shared" si="701"/>
        <v/>
      </c>
      <c r="P724" s="17" t="str">
        <f t="shared" si="701"/>
        <v/>
      </c>
      <c r="Q724" s="17" t="str">
        <f t="shared" si="701"/>
        <v/>
      </c>
      <c r="R724" s="15"/>
      <c r="S724" s="15"/>
      <c r="T724" s="15"/>
      <c r="U724" s="15"/>
      <c r="V724" s="15"/>
      <c r="W724" s="15"/>
    </row>
    <row r="725">
      <c r="A725" s="14" t="s">
        <v>780</v>
      </c>
      <c r="B725" s="14">
        <v>0.0</v>
      </c>
      <c r="C725" s="14">
        <v>0.0</v>
      </c>
      <c r="D725" s="14">
        <v>6.726</v>
      </c>
      <c r="E725" s="14">
        <v>0.0</v>
      </c>
      <c r="F725" s="14">
        <v>35.0</v>
      </c>
      <c r="G725" s="14">
        <v>0.0</v>
      </c>
      <c r="H725" s="14">
        <v>12.264000000000001</v>
      </c>
      <c r="J725" s="15" t="str">
        <f t="shared" si="1"/>
        <v/>
      </c>
      <c r="K725" s="17" t="str">
        <f t="shared" ref="K725:Q725" si="702">IFERROR(IF(right(left($A725,7),2)=right(left($A726,7),2),"",sum(B702:B725)),"")</f>
        <v/>
      </c>
      <c r="L725" s="17" t="str">
        <f t="shared" si="702"/>
        <v/>
      </c>
      <c r="M725" s="17" t="str">
        <f t="shared" si="702"/>
        <v/>
      </c>
      <c r="N725" s="17" t="str">
        <f t="shared" si="702"/>
        <v/>
      </c>
      <c r="O725" s="17" t="str">
        <f t="shared" si="702"/>
        <v/>
      </c>
      <c r="P725" s="17" t="str">
        <f t="shared" si="702"/>
        <v/>
      </c>
      <c r="Q725" s="17" t="str">
        <f t="shared" si="702"/>
        <v/>
      </c>
      <c r="R725" s="15"/>
      <c r="S725" s="15"/>
      <c r="T725" s="15"/>
      <c r="U725" s="15"/>
      <c r="V725" s="15"/>
      <c r="W725" s="15"/>
    </row>
    <row r="726">
      <c r="A726" s="14" t="s">
        <v>781</v>
      </c>
      <c r="B726" s="14">
        <v>0.0</v>
      </c>
      <c r="C726" s="14">
        <v>0.0</v>
      </c>
      <c r="D726" s="14">
        <v>5.914</v>
      </c>
      <c r="E726" s="14">
        <v>0.0</v>
      </c>
      <c r="F726" s="14">
        <v>35.0</v>
      </c>
      <c r="G726" s="14">
        <v>0.0</v>
      </c>
      <c r="H726" s="14">
        <v>14.016</v>
      </c>
      <c r="J726" s="15" t="str">
        <f t="shared" si="1"/>
        <v/>
      </c>
      <c r="K726" s="17" t="str">
        <f t="shared" ref="K726:Q726" si="703">IFERROR(IF(right(left($A726,7),2)=right(left($A727,7),2),"",sum(B703:B726)),"")</f>
        <v/>
      </c>
      <c r="L726" s="17" t="str">
        <f t="shared" si="703"/>
        <v/>
      </c>
      <c r="M726" s="17" t="str">
        <f t="shared" si="703"/>
        <v/>
      </c>
      <c r="N726" s="17" t="str">
        <f t="shared" si="703"/>
        <v/>
      </c>
      <c r="O726" s="17" t="str">
        <f t="shared" si="703"/>
        <v/>
      </c>
      <c r="P726" s="17" t="str">
        <f t="shared" si="703"/>
        <v/>
      </c>
      <c r="Q726" s="17" t="str">
        <f t="shared" si="703"/>
        <v/>
      </c>
      <c r="R726" s="15"/>
      <c r="S726" s="15"/>
      <c r="T726" s="15"/>
      <c r="U726" s="15"/>
      <c r="V726" s="15"/>
      <c r="W726" s="15"/>
    </row>
    <row r="727">
      <c r="A727" s="14" t="s">
        <v>782</v>
      </c>
      <c r="B727" s="14">
        <v>0.0</v>
      </c>
      <c r="C727" s="14">
        <v>0.0</v>
      </c>
      <c r="D727" s="14">
        <v>6.074</v>
      </c>
      <c r="E727" s="14">
        <v>0.0</v>
      </c>
      <c r="F727" s="14">
        <v>35.0</v>
      </c>
      <c r="G727" s="14">
        <v>0.0</v>
      </c>
      <c r="H727" s="14">
        <v>18.826</v>
      </c>
      <c r="J727" s="15" t="str">
        <f t="shared" si="1"/>
        <v/>
      </c>
      <c r="K727" s="17" t="str">
        <f t="shared" ref="K727:Q727" si="704">IFERROR(IF(right(left($A727,7),2)=right(left($A728,7),2),"",sum(B704:B727)),"")</f>
        <v/>
      </c>
      <c r="L727" s="17" t="str">
        <f t="shared" si="704"/>
        <v/>
      </c>
      <c r="M727" s="17" t="str">
        <f t="shared" si="704"/>
        <v/>
      </c>
      <c r="N727" s="17" t="str">
        <f t="shared" si="704"/>
        <v/>
      </c>
      <c r="O727" s="17" t="str">
        <f t="shared" si="704"/>
        <v/>
      </c>
      <c r="P727" s="17" t="str">
        <f t="shared" si="704"/>
        <v/>
      </c>
      <c r="Q727" s="17" t="str">
        <f t="shared" si="704"/>
        <v/>
      </c>
      <c r="R727" s="15"/>
      <c r="S727" s="15"/>
      <c r="T727" s="15"/>
      <c r="U727" s="15"/>
      <c r="V727" s="15"/>
      <c r="W727" s="15"/>
    </row>
    <row r="728">
      <c r="A728" s="14" t="s">
        <v>783</v>
      </c>
      <c r="B728" s="14">
        <v>0.0</v>
      </c>
      <c r="C728" s="14">
        <v>0.0</v>
      </c>
      <c r="D728" s="14">
        <v>0.0</v>
      </c>
      <c r="E728" s="14">
        <v>0.0</v>
      </c>
      <c r="F728" s="14">
        <v>18.407</v>
      </c>
      <c r="G728" s="14">
        <v>31.851000000000003</v>
      </c>
      <c r="H728" s="14">
        <v>19.272000000000002</v>
      </c>
      <c r="J728" s="15" t="str">
        <f t="shared" si="1"/>
        <v/>
      </c>
      <c r="K728" s="17" t="str">
        <f t="shared" ref="K728:Q728" si="705">IFERROR(IF(right(left($A728,7),2)=right(left($A729,7),2),"",sum(B705:B728)),"")</f>
        <v/>
      </c>
      <c r="L728" s="17" t="str">
        <f t="shared" si="705"/>
        <v/>
      </c>
      <c r="M728" s="17" t="str">
        <f t="shared" si="705"/>
        <v/>
      </c>
      <c r="N728" s="17" t="str">
        <f t="shared" si="705"/>
        <v/>
      </c>
      <c r="O728" s="17" t="str">
        <f t="shared" si="705"/>
        <v/>
      </c>
      <c r="P728" s="17" t="str">
        <f t="shared" si="705"/>
        <v/>
      </c>
      <c r="Q728" s="17" t="str">
        <f t="shared" si="705"/>
        <v/>
      </c>
      <c r="R728" s="15"/>
      <c r="S728" s="15"/>
      <c r="T728" s="15"/>
      <c r="U728" s="15"/>
      <c r="V728" s="15"/>
      <c r="W728" s="15"/>
    </row>
    <row r="729">
      <c r="A729" s="14" t="s">
        <v>784</v>
      </c>
      <c r="B729" s="14">
        <v>0.0</v>
      </c>
      <c r="C729" s="14">
        <v>0.0</v>
      </c>
      <c r="D729" s="14">
        <v>0.0</v>
      </c>
      <c r="E729" s="14">
        <v>0.0</v>
      </c>
      <c r="F729" s="14">
        <v>21.169</v>
      </c>
      <c r="G729" s="14">
        <v>43.105</v>
      </c>
      <c r="H729" s="14">
        <v>17.966</v>
      </c>
      <c r="J729" s="15" t="str">
        <f t="shared" si="1"/>
        <v/>
      </c>
      <c r="K729" s="17" t="str">
        <f t="shared" ref="K729:Q729" si="706">IFERROR(IF(right(left($A729,7),2)=right(left($A730,7),2),"",sum(B706:B729)),"")</f>
        <v/>
      </c>
      <c r="L729" s="17" t="str">
        <f t="shared" si="706"/>
        <v/>
      </c>
      <c r="M729" s="17" t="str">
        <f t="shared" si="706"/>
        <v/>
      </c>
      <c r="N729" s="17" t="str">
        <f t="shared" si="706"/>
        <v/>
      </c>
      <c r="O729" s="17" t="str">
        <f t="shared" si="706"/>
        <v/>
      </c>
      <c r="P729" s="17" t="str">
        <f t="shared" si="706"/>
        <v/>
      </c>
      <c r="Q729" s="17" t="str">
        <f t="shared" si="706"/>
        <v/>
      </c>
      <c r="R729" s="15"/>
      <c r="S729" s="15"/>
      <c r="T729" s="15"/>
      <c r="U729" s="15"/>
      <c r="V729" s="15"/>
      <c r="W729" s="15"/>
    </row>
    <row r="730">
      <c r="A730" s="14" t="s">
        <v>785</v>
      </c>
      <c r="B730" s="14">
        <v>0.0</v>
      </c>
      <c r="C730" s="14">
        <v>0.0</v>
      </c>
      <c r="D730" s="14">
        <v>0.0</v>
      </c>
      <c r="E730" s="14">
        <v>0.0</v>
      </c>
      <c r="F730" s="14">
        <v>20.171</v>
      </c>
      <c r="G730" s="14">
        <v>49.093</v>
      </c>
      <c r="H730" s="14">
        <v>23.636000000000003</v>
      </c>
      <c r="J730" s="15" t="str">
        <f t="shared" si="1"/>
        <v/>
      </c>
      <c r="K730" s="17" t="str">
        <f t="shared" ref="K730:Q730" si="707">IFERROR(IF(right(left($A730,7),2)=right(left($A731,7),2),"",sum(B707:B730)),"")</f>
        <v/>
      </c>
      <c r="L730" s="17" t="str">
        <f t="shared" si="707"/>
        <v/>
      </c>
      <c r="M730" s="17" t="str">
        <f t="shared" si="707"/>
        <v/>
      </c>
      <c r="N730" s="17" t="str">
        <f t="shared" si="707"/>
        <v/>
      </c>
      <c r="O730" s="17" t="str">
        <f t="shared" si="707"/>
        <v/>
      </c>
      <c r="P730" s="17" t="str">
        <f t="shared" si="707"/>
        <v/>
      </c>
      <c r="Q730" s="17" t="str">
        <f t="shared" si="707"/>
        <v/>
      </c>
      <c r="R730" s="15"/>
      <c r="S730" s="15"/>
      <c r="T730" s="15"/>
      <c r="U730" s="15"/>
      <c r="V730" s="15"/>
      <c r="W730" s="15"/>
    </row>
    <row r="731">
      <c r="A731" s="14" t="s">
        <v>786</v>
      </c>
      <c r="B731" s="14">
        <v>0.0</v>
      </c>
      <c r="C731" s="14">
        <v>0.0</v>
      </c>
      <c r="D731" s="14">
        <v>0.0</v>
      </c>
      <c r="E731" s="14">
        <v>0.0</v>
      </c>
      <c r="F731" s="14">
        <v>22.521</v>
      </c>
      <c r="G731" s="14">
        <v>50.434999999999995</v>
      </c>
      <c r="H731" s="14">
        <v>25.834</v>
      </c>
      <c r="J731" s="15" t="str">
        <f t="shared" si="1"/>
        <v/>
      </c>
      <c r="K731" s="17" t="str">
        <f t="shared" ref="K731:Q731" si="708">IFERROR(IF(right(left($A731,7),2)=right(left($A732,7),2),"",sum(B708:B731)),"")</f>
        <v/>
      </c>
      <c r="L731" s="17" t="str">
        <f t="shared" si="708"/>
        <v/>
      </c>
      <c r="M731" s="17" t="str">
        <f t="shared" si="708"/>
        <v/>
      </c>
      <c r="N731" s="17" t="str">
        <f t="shared" si="708"/>
        <v/>
      </c>
      <c r="O731" s="17" t="str">
        <f t="shared" si="708"/>
        <v/>
      </c>
      <c r="P731" s="17" t="str">
        <f t="shared" si="708"/>
        <v/>
      </c>
      <c r="Q731" s="17" t="str">
        <f t="shared" si="708"/>
        <v/>
      </c>
      <c r="R731" s="15"/>
      <c r="S731" s="15"/>
      <c r="T731" s="15"/>
      <c r="U731" s="15"/>
      <c r="V731" s="15"/>
      <c r="W731" s="15"/>
    </row>
    <row r="732">
      <c r="A732" s="14" t="s">
        <v>787</v>
      </c>
      <c r="B732" s="14">
        <v>0.0</v>
      </c>
      <c r="C732" s="14">
        <v>0.0</v>
      </c>
      <c r="D732" s="14">
        <v>0.0</v>
      </c>
      <c r="E732" s="14">
        <v>0.0</v>
      </c>
      <c r="F732" s="14">
        <v>20.329</v>
      </c>
      <c r="G732" s="14">
        <v>52.397</v>
      </c>
      <c r="H732" s="14">
        <v>25.834</v>
      </c>
      <c r="J732" s="15" t="str">
        <f t="shared" si="1"/>
        <v/>
      </c>
      <c r="K732" s="17" t="str">
        <f t="shared" ref="K732:Q732" si="709">IFERROR(IF(right(left($A732,7),2)=right(left($A733,7),2),"",sum(B709:B732)),"")</f>
        <v/>
      </c>
      <c r="L732" s="17" t="str">
        <f t="shared" si="709"/>
        <v/>
      </c>
      <c r="M732" s="17" t="str">
        <f t="shared" si="709"/>
        <v/>
      </c>
      <c r="N732" s="17" t="str">
        <f t="shared" si="709"/>
        <v/>
      </c>
      <c r="O732" s="17" t="str">
        <f t="shared" si="709"/>
        <v/>
      </c>
      <c r="P732" s="17" t="str">
        <f t="shared" si="709"/>
        <v/>
      </c>
      <c r="Q732" s="17" t="str">
        <f t="shared" si="709"/>
        <v/>
      </c>
      <c r="R732" s="15"/>
      <c r="S732" s="15"/>
      <c r="T732" s="15"/>
      <c r="U732" s="15"/>
      <c r="V732" s="15"/>
      <c r="W732" s="15"/>
    </row>
    <row r="733">
      <c r="A733" s="14" t="s">
        <v>788</v>
      </c>
      <c r="B733" s="14">
        <v>0.0</v>
      </c>
      <c r="C733" s="14">
        <v>0.0</v>
      </c>
      <c r="D733" s="14">
        <v>0.0</v>
      </c>
      <c r="E733" s="14">
        <v>0.0</v>
      </c>
      <c r="F733" s="14">
        <v>18.196</v>
      </c>
      <c r="G733" s="14">
        <v>53.068</v>
      </c>
      <c r="H733" s="14">
        <v>26.726000000000003</v>
      </c>
      <c r="J733" s="15" t="str">
        <f t="shared" si="1"/>
        <v/>
      </c>
      <c r="K733" s="17" t="str">
        <f t="shared" ref="K733:Q733" si="710">IFERROR(IF(right(left($A733,7),2)=right(left($A734,7),2),"",sum(B710:B733)),"")</f>
        <v/>
      </c>
      <c r="L733" s="17" t="str">
        <f t="shared" si="710"/>
        <v/>
      </c>
      <c r="M733" s="17" t="str">
        <f t="shared" si="710"/>
        <v/>
      </c>
      <c r="N733" s="17" t="str">
        <f t="shared" si="710"/>
        <v/>
      </c>
      <c r="O733" s="17" t="str">
        <f t="shared" si="710"/>
        <v/>
      </c>
      <c r="P733" s="17" t="str">
        <f t="shared" si="710"/>
        <v/>
      </c>
      <c r="Q733" s="17" t="str">
        <f t="shared" si="710"/>
        <v/>
      </c>
      <c r="R733" s="15"/>
      <c r="S733" s="15"/>
      <c r="T733" s="15"/>
      <c r="U733" s="15"/>
      <c r="V733" s="15"/>
      <c r="W733" s="15"/>
    </row>
    <row r="734">
      <c r="A734" s="14" t="s">
        <v>789</v>
      </c>
      <c r="B734" s="14">
        <v>0.0</v>
      </c>
      <c r="C734" s="14">
        <v>0.0</v>
      </c>
      <c r="D734" s="14">
        <v>0.0</v>
      </c>
      <c r="E734" s="14">
        <v>0.0</v>
      </c>
      <c r="F734" s="14">
        <v>14.527</v>
      </c>
      <c r="G734" s="14">
        <v>53.739</v>
      </c>
      <c r="H734" s="14">
        <v>28.924000000000003</v>
      </c>
      <c r="J734" s="15" t="str">
        <f t="shared" si="1"/>
        <v/>
      </c>
      <c r="K734" s="17" t="str">
        <f t="shared" ref="K734:Q734" si="711">IFERROR(IF(right(left($A734,7),2)=right(left($A735,7),2),"",sum(B711:B734)),"")</f>
        <v/>
      </c>
      <c r="L734" s="17" t="str">
        <f t="shared" si="711"/>
        <v/>
      </c>
      <c r="M734" s="17" t="str">
        <f t="shared" si="711"/>
        <v/>
      </c>
      <c r="N734" s="17" t="str">
        <f t="shared" si="711"/>
        <v/>
      </c>
      <c r="O734" s="17" t="str">
        <f t="shared" si="711"/>
        <v/>
      </c>
      <c r="P734" s="17" t="str">
        <f t="shared" si="711"/>
        <v/>
      </c>
      <c r="Q734" s="17" t="str">
        <f t="shared" si="711"/>
        <v/>
      </c>
      <c r="R734" s="15"/>
      <c r="S734" s="15"/>
      <c r="T734" s="15"/>
      <c r="U734" s="15"/>
      <c r="V734" s="15"/>
      <c r="W734" s="15"/>
    </row>
    <row r="735">
      <c r="A735" s="14" t="s">
        <v>790</v>
      </c>
      <c r="B735" s="14">
        <v>0.0</v>
      </c>
      <c r="C735" s="14">
        <v>0.0</v>
      </c>
      <c r="D735" s="14">
        <v>0.0</v>
      </c>
      <c r="E735" s="14">
        <v>0.0</v>
      </c>
      <c r="F735" s="14">
        <v>15.918</v>
      </c>
      <c r="G735" s="14">
        <v>53.068</v>
      </c>
      <c r="H735" s="14">
        <v>24.974</v>
      </c>
      <c r="J735" s="15" t="str">
        <f t="shared" si="1"/>
        <v/>
      </c>
      <c r="K735" s="17" t="str">
        <f t="shared" ref="K735:Q735" si="712">IFERROR(IF(right(left($A735,7),2)=right(left($A736,7),2),"",sum(B712:B735)),"")</f>
        <v/>
      </c>
      <c r="L735" s="17" t="str">
        <f t="shared" si="712"/>
        <v/>
      </c>
      <c r="M735" s="17" t="str">
        <f t="shared" si="712"/>
        <v/>
      </c>
      <c r="N735" s="17" t="str">
        <f t="shared" si="712"/>
        <v/>
      </c>
      <c r="O735" s="17" t="str">
        <f t="shared" si="712"/>
        <v/>
      </c>
      <c r="P735" s="17" t="str">
        <f t="shared" si="712"/>
        <v/>
      </c>
      <c r="Q735" s="17" t="str">
        <f t="shared" si="712"/>
        <v/>
      </c>
      <c r="R735" s="15"/>
      <c r="S735" s="15"/>
      <c r="T735" s="15"/>
      <c r="U735" s="15"/>
      <c r="V735" s="15"/>
      <c r="W735" s="15"/>
    </row>
    <row r="736">
      <c r="A736" s="14" t="s">
        <v>791</v>
      </c>
      <c r="B736" s="14">
        <v>0.0</v>
      </c>
      <c r="C736" s="14">
        <v>0.0</v>
      </c>
      <c r="D736" s="14">
        <v>0.0</v>
      </c>
      <c r="E736" s="14">
        <v>0.0</v>
      </c>
      <c r="F736" s="14">
        <v>13.635</v>
      </c>
      <c r="G736" s="14">
        <v>52.397</v>
      </c>
      <c r="H736" s="14">
        <v>24.528000000000002</v>
      </c>
      <c r="J736" s="15" t="str">
        <f t="shared" si="1"/>
        <v/>
      </c>
      <c r="K736" s="17" t="str">
        <f t="shared" ref="K736:Q736" si="713">IFERROR(IF(right(left($A736,7),2)=right(left($A737,7),2),"",sum(B713:B736)),"")</f>
        <v/>
      </c>
      <c r="L736" s="17" t="str">
        <f t="shared" si="713"/>
        <v/>
      </c>
      <c r="M736" s="17" t="str">
        <f t="shared" si="713"/>
        <v/>
      </c>
      <c r="N736" s="17" t="str">
        <f t="shared" si="713"/>
        <v/>
      </c>
      <c r="O736" s="17" t="str">
        <f t="shared" si="713"/>
        <v/>
      </c>
      <c r="P736" s="17" t="str">
        <f t="shared" si="713"/>
        <v/>
      </c>
      <c r="Q736" s="17" t="str">
        <f t="shared" si="713"/>
        <v/>
      </c>
      <c r="R736" s="15"/>
      <c r="S736" s="15"/>
      <c r="T736" s="15"/>
      <c r="U736" s="15"/>
      <c r="V736" s="15"/>
      <c r="W736" s="15"/>
    </row>
    <row r="737">
      <c r="A737" s="14" t="s">
        <v>792</v>
      </c>
      <c r="B737" s="14">
        <v>0.0</v>
      </c>
      <c r="C737" s="14">
        <v>0.0</v>
      </c>
      <c r="D737" s="14">
        <v>0.0</v>
      </c>
      <c r="E737" s="14">
        <v>0.0</v>
      </c>
      <c r="F737" s="14">
        <v>13.299</v>
      </c>
      <c r="G737" s="14">
        <v>52.397</v>
      </c>
      <c r="H737" s="14">
        <v>24.114</v>
      </c>
      <c r="J737" s="15" t="str">
        <f t="shared" si="1"/>
        <v/>
      </c>
      <c r="K737" s="17" t="str">
        <f t="shared" ref="K737:Q737" si="714">IFERROR(IF(right(left($A737,7),2)=right(left($A738,7),2),"",sum(B714:B737)),"")</f>
        <v/>
      </c>
      <c r="L737" s="17" t="str">
        <f t="shared" si="714"/>
        <v/>
      </c>
      <c r="M737" s="17" t="str">
        <f t="shared" si="714"/>
        <v/>
      </c>
      <c r="N737" s="17" t="str">
        <f t="shared" si="714"/>
        <v/>
      </c>
      <c r="O737" s="17" t="str">
        <f t="shared" si="714"/>
        <v/>
      </c>
      <c r="P737" s="17" t="str">
        <f t="shared" si="714"/>
        <v/>
      </c>
      <c r="Q737" s="17" t="str">
        <f t="shared" si="714"/>
        <v/>
      </c>
      <c r="R737" s="15"/>
      <c r="S737" s="15"/>
      <c r="T737" s="15"/>
      <c r="U737" s="15"/>
      <c r="V737" s="15"/>
      <c r="W737" s="15"/>
    </row>
    <row r="738">
      <c r="A738" s="14" t="s">
        <v>793</v>
      </c>
      <c r="B738" s="14">
        <v>0.0</v>
      </c>
      <c r="C738" s="14">
        <v>0.0</v>
      </c>
      <c r="D738" s="14">
        <v>0.0</v>
      </c>
      <c r="E738" s="14">
        <v>0.0</v>
      </c>
      <c r="F738" s="14">
        <v>24.46</v>
      </c>
      <c r="G738" s="14">
        <v>49.042</v>
      </c>
      <c r="H738" s="14">
        <v>18.858</v>
      </c>
      <c r="J738" s="15" t="str">
        <f t="shared" si="1"/>
        <v/>
      </c>
      <c r="K738" s="17" t="str">
        <f t="shared" ref="K738:Q738" si="715">IFERROR(IF(right(left($A738,7),2)=right(left($A739,7),2),"",sum(B715:B738)),"")</f>
        <v/>
      </c>
      <c r="L738" s="17" t="str">
        <f t="shared" si="715"/>
        <v/>
      </c>
      <c r="M738" s="17" t="str">
        <f t="shared" si="715"/>
        <v/>
      </c>
      <c r="N738" s="17" t="str">
        <f t="shared" si="715"/>
        <v/>
      </c>
      <c r="O738" s="17" t="str">
        <f t="shared" si="715"/>
        <v/>
      </c>
      <c r="P738" s="17" t="str">
        <f t="shared" si="715"/>
        <v/>
      </c>
      <c r="Q738" s="17" t="str">
        <f t="shared" si="715"/>
        <v/>
      </c>
      <c r="R738" s="15"/>
      <c r="S738" s="15"/>
      <c r="T738" s="15"/>
      <c r="U738" s="15"/>
      <c r="V738" s="15"/>
      <c r="W738" s="15"/>
    </row>
    <row r="739">
      <c r="A739" s="14" t="s">
        <v>794</v>
      </c>
      <c r="B739" s="14">
        <v>0.0</v>
      </c>
      <c r="C739" s="14">
        <v>0.0</v>
      </c>
      <c r="D739" s="14">
        <v>4.58</v>
      </c>
      <c r="E739" s="14">
        <v>0.0</v>
      </c>
      <c r="F739" s="14">
        <v>35.0</v>
      </c>
      <c r="G739" s="14">
        <v>39.129999999999995</v>
      </c>
      <c r="H739" s="14">
        <v>17.52</v>
      </c>
      <c r="J739" s="15" t="str">
        <f t="shared" si="1"/>
        <v/>
      </c>
      <c r="K739" s="17" t="str">
        <f t="shared" ref="K739:Q739" si="716">IFERROR(IF(right(left($A739,7),2)=right(left($A740,7),2),"",sum(B716:B739)),"")</f>
        <v/>
      </c>
      <c r="L739" s="17" t="str">
        <f t="shared" si="716"/>
        <v/>
      </c>
      <c r="M739" s="17" t="str">
        <f t="shared" si="716"/>
        <v/>
      </c>
      <c r="N739" s="17" t="str">
        <f t="shared" si="716"/>
        <v/>
      </c>
      <c r="O739" s="17" t="str">
        <f t="shared" si="716"/>
        <v/>
      </c>
      <c r="P739" s="17" t="str">
        <f t="shared" si="716"/>
        <v/>
      </c>
      <c r="Q739" s="17" t="str">
        <f t="shared" si="716"/>
        <v/>
      </c>
      <c r="R739" s="15"/>
      <c r="S739" s="15"/>
      <c r="T739" s="15"/>
      <c r="U739" s="15"/>
      <c r="V739" s="15"/>
      <c r="W739" s="15"/>
    </row>
    <row r="740">
      <c r="A740" s="14" t="s">
        <v>795</v>
      </c>
      <c r="B740" s="14">
        <v>0.0</v>
      </c>
      <c r="C740" s="14">
        <v>0.0</v>
      </c>
      <c r="D740" s="14">
        <v>26.442</v>
      </c>
      <c r="E740" s="14">
        <v>0.0</v>
      </c>
      <c r="F740" s="14">
        <v>35.0</v>
      </c>
      <c r="G740" s="14">
        <v>21.268</v>
      </c>
      <c r="H740" s="14">
        <v>16.66</v>
      </c>
      <c r="J740" s="15" t="str">
        <f t="shared" si="1"/>
        <v/>
      </c>
      <c r="K740" s="17" t="str">
        <f t="shared" ref="K740:Q740" si="717">IFERROR(IF(right(left($A740,7),2)=right(left($A741,7),2),"",sum(B717:B740)),"")</f>
        <v/>
      </c>
      <c r="L740" s="17" t="str">
        <f t="shared" si="717"/>
        <v/>
      </c>
      <c r="M740" s="17" t="str">
        <f t="shared" si="717"/>
        <v/>
      </c>
      <c r="N740" s="17" t="str">
        <f t="shared" si="717"/>
        <v/>
      </c>
      <c r="O740" s="17" t="str">
        <f t="shared" si="717"/>
        <v/>
      </c>
      <c r="P740" s="17" t="str">
        <f t="shared" si="717"/>
        <v/>
      </c>
      <c r="Q740" s="17" t="str">
        <f t="shared" si="717"/>
        <v/>
      </c>
      <c r="R740" s="15"/>
      <c r="S740" s="15"/>
      <c r="T740" s="15"/>
      <c r="U740" s="15"/>
      <c r="V740" s="15"/>
      <c r="W740" s="15"/>
    </row>
    <row r="741">
      <c r="A741" s="14" t="s">
        <v>796</v>
      </c>
      <c r="B741" s="14">
        <v>0.0</v>
      </c>
      <c r="C741" s="14">
        <v>0.0</v>
      </c>
      <c r="D741" s="14">
        <v>46.936</v>
      </c>
      <c r="E741" s="14">
        <v>0.0</v>
      </c>
      <c r="F741" s="14">
        <v>35.0</v>
      </c>
      <c r="G741" s="14">
        <v>0.0</v>
      </c>
      <c r="H741" s="14">
        <v>17.074</v>
      </c>
      <c r="J741" s="15" t="str">
        <f t="shared" si="1"/>
        <v/>
      </c>
      <c r="K741" s="17" t="str">
        <f t="shared" ref="K741:Q741" si="718">IFERROR(IF(right(left($A741,7),2)=right(left($A742,7),2),"",sum(B718:B741)),"")</f>
        <v/>
      </c>
      <c r="L741" s="17" t="str">
        <f t="shared" si="718"/>
        <v/>
      </c>
      <c r="M741" s="17" t="str">
        <f t="shared" si="718"/>
        <v/>
      </c>
      <c r="N741" s="17" t="str">
        <f t="shared" si="718"/>
        <v/>
      </c>
      <c r="O741" s="17" t="str">
        <f t="shared" si="718"/>
        <v/>
      </c>
      <c r="P741" s="17" t="str">
        <f t="shared" si="718"/>
        <v/>
      </c>
      <c r="Q741" s="17" t="str">
        <f t="shared" si="718"/>
        <v/>
      </c>
      <c r="R741" s="15"/>
      <c r="S741" s="15"/>
      <c r="T741" s="15"/>
      <c r="U741" s="15"/>
      <c r="V741" s="15"/>
      <c r="W741" s="15"/>
    </row>
    <row r="742">
      <c r="A742" s="14" t="s">
        <v>797</v>
      </c>
      <c r="B742" s="14">
        <v>0.0</v>
      </c>
      <c r="C742" s="14">
        <v>4.68</v>
      </c>
      <c r="D742" s="14">
        <v>47.4</v>
      </c>
      <c r="E742" s="14">
        <v>0.0</v>
      </c>
      <c r="F742" s="14">
        <v>35.0</v>
      </c>
      <c r="G742" s="14">
        <v>0.0</v>
      </c>
      <c r="H742" s="14">
        <v>12.71</v>
      </c>
      <c r="J742" s="15" t="str">
        <f t="shared" si="1"/>
        <v/>
      </c>
      <c r="K742" s="17" t="str">
        <f t="shared" ref="K742:Q742" si="719">IFERROR(IF(right(left($A742,7),2)=right(left($A743,7),2),"",sum(B719:B742)),"")</f>
        <v/>
      </c>
      <c r="L742" s="17" t="str">
        <f t="shared" si="719"/>
        <v/>
      </c>
      <c r="M742" s="17" t="str">
        <f t="shared" si="719"/>
        <v/>
      </c>
      <c r="N742" s="17" t="str">
        <f t="shared" si="719"/>
        <v/>
      </c>
      <c r="O742" s="17" t="str">
        <f t="shared" si="719"/>
        <v/>
      </c>
      <c r="P742" s="17" t="str">
        <f t="shared" si="719"/>
        <v/>
      </c>
      <c r="Q742" s="17" t="str">
        <f t="shared" si="719"/>
        <v/>
      </c>
      <c r="R742" s="15"/>
      <c r="S742" s="15"/>
      <c r="T742" s="15"/>
      <c r="U742" s="15"/>
      <c r="V742" s="15"/>
      <c r="W742" s="15"/>
    </row>
    <row r="743">
      <c r="A743" s="14" t="s">
        <v>798</v>
      </c>
      <c r="B743" s="14">
        <v>0.0</v>
      </c>
      <c r="C743" s="14">
        <v>1.186</v>
      </c>
      <c r="D743" s="14">
        <v>47.4</v>
      </c>
      <c r="E743" s="14">
        <v>0.0</v>
      </c>
      <c r="F743" s="14">
        <v>35.0</v>
      </c>
      <c r="G743" s="14">
        <v>0.0</v>
      </c>
      <c r="H743" s="14">
        <v>8.314</v>
      </c>
      <c r="J743" s="15" t="str">
        <f t="shared" si="1"/>
        <v/>
      </c>
      <c r="K743" s="17" t="str">
        <f t="shared" ref="K743:Q743" si="720">IFERROR(IF(right(left($A743,7),2)=right(left($A744,7),2),"",sum(B720:B743)),"")</f>
        <v/>
      </c>
      <c r="L743" s="17" t="str">
        <f t="shared" si="720"/>
        <v/>
      </c>
      <c r="M743" s="17" t="str">
        <f t="shared" si="720"/>
        <v/>
      </c>
      <c r="N743" s="17" t="str">
        <f t="shared" si="720"/>
        <v/>
      </c>
      <c r="O743" s="17" t="str">
        <f t="shared" si="720"/>
        <v/>
      </c>
      <c r="P743" s="17" t="str">
        <f t="shared" si="720"/>
        <v/>
      </c>
      <c r="Q743" s="17" t="str">
        <f t="shared" si="720"/>
        <v/>
      </c>
      <c r="R743" s="15"/>
      <c r="S743" s="15"/>
      <c r="T743" s="15"/>
      <c r="U743" s="15"/>
      <c r="V743" s="15"/>
      <c r="W743" s="15"/>
    </row>
    <row r="744">
      <c r="A744" s="14" t="s">
        <v>799</v>
      </c>
      <c r="B744" s="14">
        <v>0.0</v>
      </c>
      <c r="C744" s="14">
        <v>0.0</v>
      </c>
      <c r="D744" s="14">
        <v>37.68</v>
      </c>
      <c r="E744" s="14">
        <v>0.0</v>
      </c>
      <c r="F744" s="14">
        <v>35.0</v>
      </c>
      <c r="G744" s="14">
        <v>0.0</v>
      </c>
      <c r="H744" s="14">
        <v>8.76</v>
      </c>
      <c r="J744" s="15" t="str">
        <f t="shared" si="1"/>
        <v/>
      </c>
      <c r="K744" s="17" t="str">
        <f t="shared" ref="K744:Q744" si="721">IFERROR(IF(right(left($A744,7),2)=right(left($A745,7),2),"",sum(B721:B744)),"")</f>
        <v/>
      </c>
      <c r="L744" s="17" t="str">
        <f t="shared" si="721"/>
        <v/>
      </c>
      <c r="M744" s="17" t="str">
        <f t="shared" si="721"/>
        <v/>
      </c>
      <c r="N744" s="17" t="str">
        <f t="shared" si="721"/>
        <v/>
      </c>
      <c r="O744" s="17" t="str">
        <f t="shared" si="721"/>
        <v/>
      </c>
      <c r="P744" s="17" t="str">
        <f t="shared" si="721"/>
        <v/>
      </c>
      <c r="Q744" s="17" t="str">
        <f t="shared" si="721"/>
        <v/>
      </c>
      <c r="R744" s="15"/>
      <c r="S744" s="15"/>
      <c r="T744" s="15"/>
      <c r="U744" s="15"/>
      <c r="V744" s="15"/>
      <c r="W744" s="15"/>
    </row>
    <row r="745">
      <c r="A745" s="14" t="s">
        <v>800</v>
      </c>
      <c r="B745" s="14">
        <v>0.0</v>
      </c>
      <c r="C745" s="14">
        <v>0.0</v>
      </c>
      <c r="D745" s="14">
        <v>26.134</v>
      </c>
      <c r="E745" s="14">
        <v>0.0</v>
      </c>
      <c r="F745" s="14">
        <v>35.0</v>
      </c>
      <c r="G745" s="14">
        <v>0.0</v>
      </c>
      <c r="H745" s="14">
        <v>10.066</v>
      </c>
      <c r="J745" s="15" t="str">
        <f t="shared" si="1"/>
        <v>2021W31</v>
      </c>
      <c r="K745" s="17">
        <f t="shared" ref="K745:Q745" si="722">IFERROR(IF(right(left($A745,7),2)=right(left($A746,7),2),"",sum(B722:B745)),"")</f>
        <v>0</v>
      </c>
      <c r="L745" s="17">
        <f t="shared" si="722"/>
        <v>5.866</v>
      </c>
      <c r="M745" s="17">
        <f t="shared" si="722"/>
        <v>298.25</v>
      </c>
      <c r="N745" s="17">
        <f t="shared" si="722"/>
        <v>0</v>
      </c>
      <c r="O745" s="17">
        <f t="shared" si="722"/>
        <v>657.632</v>
      </c>
      <c r="P745" s="17">
        <f t="shared" si="722"/>
        <v>600.99</v>
      </c>
      <c r="Q745" s="17">
        <f t="shared" si="722"/>
        <v>423.602</v>
      </c>
      <c r="R745" s="18">
        <f>sum(K745:Q745)</f>
        <v>1986.34</v>
      </c>
      <c r="S745" s="15"/>
      <c r="T745" s="15"/>
      <c r="U745" s="15"/>
      <c r="V745" s="15"/>
      <c r="W745" s="15"/>
    </row>
    <row r="746">
      <c r="A746" s="14" t="s">
        <v>801</v>
      </c>
      <c r="B746" s="14">
        <v>0.0</v>
      </c>
      <c r="C746" s="14">
        <v>0.0</v>
      </c>
      <c r="D746" s="14">
        <v>35.878</v>
      </c>
      <c r="E746" s="14">
        <v>0.0</v>
      </c>
      <c r="F746" s="14">
        <v>35.0</v>
      </c>
      <c r="G746" s="14">
        <v>0.0</v>
      </c>
      <c r="H746" s="14">
        <v>1.752</v>
      </c>
      <c r="J746" s="15" t="str">
        <f t="shared" si="1"/>
        <v/>
      </c>
      <c r="K746" s="17" t="str">
        <f t="shared" ref="K746:Q746" si="723">IFERROR(IF(right(left($A746,7),2)=right(left($A747,7),2),"",sum(B723:B746)),"")</f>
        <v/>
      </c>
      <c r="L746" s="17" t="str">
        <f t="shared" si="723"/>
        <v/>
      </c>
      <c r="M746" s="17" t="str">
        <f t="shared" si="723"/>
        <v/>
      </c>
      <c r="N746" s="17" t="str">
        <f t="shared" si="723"/>
        <v/>
      </c>
      <c r="O746" s="17" t="str">
        <f t="shared" si="723"/>
        <v/>
      </c>
      <c r="P746" s="17" t="str">
        <f t="shared" si="723"/>
        <v/>
      </c>
      <c r="Q746" s="17" t="str">
        <f t="shared" si="723"/>
        <v/>
      </c>
      <c r="R746" s="15"/>
      <c r="S746" s="15"/>
      <c r="T746" s="15"/>
      <c r="U746" s="15"/>
      <c r="V746" s="15"/>
      <c r="W746" s="15"/>
    </row>
    <row r="747">
      <c r="A747" s="14" t="s">
        <v>802</v>
      </c>
      <c r="B747" s="14">
        <v>0.0</v>
      </c>
      <c r="C747" s="14">
        <v>0.0</v>
      </c>
      <c r="D747" s="14">
        <v>30.318</v>
      </c>
      <c r="E747" s="14">
        <v>0.0</v>
      </c>
      <c r="F747" s="14">
        <v>35.0</v>
      </c>
      <c r="G747" s="14">
        <v>0.0</v>
      </c>
      <c r="H747" s="14">
        <v>1.752</v>
      </c>
      <c r="J747" s="15" t="str">
        <f t="shared" si="1"/>
        <v/>
      </c>
      <c r="K747" s="17" t="str">
        <f t="shared" ref="K747:Q747" si="724">IFERROR(IF(right(left($A747,7),2)=right(left($A748,7),2),"",sum(B724:B747)),"")</f>
        <v/>
      </c>
      <c r="L747" s="17" t="str">
        <f t="shared" si="724"/>
        <v/>
      </c>
      <c r="M747" s="17" t="str">
        <f t="shared" si="724"/>
        <v/>
      </c>
      <c r="N747" s="17" t="str">
        <f t="shared" si="724"/>
        <v/>
      </c>
      <c r="O747" s="17" t="str">
        <f t="shared" si="724"/>
        <v/>
      </c>
      <c r="P747" s="17" t="str">
        <f t="shared" si="724"/>
        <v/>
      </c>
      <c r="Q747" s="17" t="str">
        <f t="shared" si="724"/>
        <v/>
      </c>
      <c r="R747" s="15"/>
      <c r="S747" s="15"/>
      <c r="T747" s="15"/>
      <c r="U747" s="15"/>
      <c r="V747" s="15"/>
      <c r="W747" s="15"/>
    </row>
    <row r="748">
      <c r="A748" s="14" t="s">
        <v>803</v>
      </c>
      <c r="B748" s="14">
        <v>0.0</v>
      </c>
      <c r="C748" s="14">
        <v>0.0</v>
      </c>
      <c r="D748" s="14">
        <v>26.888</v>
      </c>
      <c r="E748" s="14">
        <v>0.0</v>
      </c>
      <c r="F748" s="14">
        <v>35.0</v>
      </c>
      <c r="G748" s="14">
        <v>0.0</v>
      </c>
      <c r="H748" s="14">
        <v>1.752</v>
      </c>
      <c r="J748" s="15" t="str">
        <f t="shared" si="1"/>
        <v/>
      </c>
      <c r="K748" s="17" t="str">
        <f t="shared" ref="K748:Q748" si="725">IFERROR(IF(right(left($A748,7),2)=right(left($A749,7),2),"",sum(B725:B748)),"")</f>
        <v/>
      </c>
      <c r="L748" s="17" t="str">
        <f t="shared" si="725"/>
        <v/>
      </c>
      <c r="M748" s="17" t="str">
        <f t="shared" si="725"/>
        <v/>
      </c>
      <c r="N748" s="17" t="str">
        <f t="shared" si="725"/>
        <v/>
      </c>
      <c r="O748" s="17" t="str">
        <f t="shared" si="725"/>
        <v/>
      </c>
      <c r="P748" s="17" t="str">
        <f t="shared" si="725"/>
        <v/>
      </c>
      <c r="Q748" s="17" t="str">
        <f t="shared" si="725"/>
        <v/>
      </c>
      <c r="R748" s="15"/>
      <c r="S748" s="15"/>
      <c r="T748" s="15"/>
      <c r="U748" s="15"/>
      <c r="V748" s="15"/>
      <c r="W748" s="15"/>
    </row>
    <row r="749">
      <c r="A749" s="14" t="s">
        <v>804</v>
      </c>
      <c r="B749" s="14">
        <v>0.0</v>
      </c>
      <c r="C749" s="14">
        <v>0.0</v>
      </c>
      <c r="D749" s="14">
        <v>25.164</v>
      </c>
      <c r="E749" s="14">
        <v>0.0</v>
      </c>
      <c r="F749" s="14">
        <v>35.0</v>
      </c>
      <c r="G749" s="14">
        <v>0.0</v>
      </c>
      <c r="H749" s="14">
        <v>2.166</v>
      </c>
      <c r="J749" s="15" t="str">
        <f t="shared" si="1"/>
        <v/>
      </c>
      <c r="K749" s="17" t="str">
        <f t="shared" ref="K749:Q749" si="726">IFERROR(IF(right(left($A749,7),2)=right(left($A750,7),2),"",sum(B726:B749)),"")</f>
        <v/>
      </c>
      <c r="L749" s="17" t="str">
        <f t="shared" si="726"/>
        <v/>
      </c>
      <c r="M749" s="17" t="str">
        <f t="shared" si="726"/>
        <v/>
      </c>
      <c r="N749" s="17" t="str">
        <f t="shared" si="726"/>
        <v/>
      </c>
      <c r="O749" s="17" t="str">
        <f t="shared" si="726"/>
        <v/>
      </c>
      <c r="P749" s="17" t="str">
        <f t="shared" si="726"/>
        <v/>
      </c>
      <c r="Q749" s="17" t="str">
        <f t="shared" si="726"/>
        <v/>
      </c>
      <c r="R749" s="15"/>
      <c r="S749" s="15"/>
      <c r="T749" s="15"/>
      <c r="U749" s="15"/>
      <c r="V749" s="15"/>
      <c r="W749" s="15"/>
    </row>
    <row r="750">
      <c r="A750" s="14" t="s">
        <v>805</v>
      </c>
      <c r="B750" s="14">
        <v>0.0</v>
      </c>
      <c r="C750" s="14">
        <v>0.0</v>
      </c>
      <c r="D750" s="14">
        <v>26.038</v>
      </c>
      <c r="E750" s="14">
        <v>0.0</v>
      </c>
      <c r="F750" s="14">
        <v>35.0</v>
      </c>
      <c r="G750" s="14">
        <v>0.0</v>
      </c>
      <c r="H750" s="14">
        <v>1.752</v>
      </c>
      <c r="J750" s="15" t="str">
        <f t="shared" si="1"/>
        <v/>
      </c>
      <c r="K750" s="17" t="str">
        <f t="shared" ref="K750:Q750" si="727">IFERROR(IF(right(left($A750,7),2)=right(left($A751,7),2),"",sum(B727:B750)),"")</f>
        <v/>
      </c>
      <c r="L750" s="17" t="str">
        <f t="shared" si="727"/>
        <v/>
      </c>
      <c r="M750" s="17" t="str">
        <f t="shared" si="727"/>
        <v/>
      </c>
      <c r="N750" s="17" t="str">
        <f t="shared" si="727"/>
        <v/>
      </c>
      <c r="O750" s="17" t="str">
        <f t="shared" si="727"/>
        <v/>
      </c>
      <c r="P750" s="17" t="str">
        <f t="shared" si="727"/>
        <v/>
      </c>
      <c r="Q750" s="17" t="str">
        <f t="shared" si="727"/>
        <v/>
      </c>
      <c r="R750" s="15"/>
      <c r="S750" s="15"/>
      <c r="T750" s="15"/>
      <c r="U750" s="15"/>
      <c r="V750" s="15"/>
      <c r="W750" s="15"/>
    </row>
    <row r="751">
      <c r="A751" s="14" t="s">
        <v>806</v>
      </c>
      <c r="B751" s="14">
        <v>0.0</v>
      </c>
      <c r="C751" s="14">
        <v>0.0</v>
      </c>
      <c r="D751" s="14">
        <v>31.404</v>
      </c>
      <c r="E751" s="14">
        <v>0.0</v>
      </c>
      <c r="F751" s="14">
        <v>35.0</v>
      </c>
      <c r="G751" s="14">
        <v>0.0</v>
      </c>
      <c r="H751" s="14">
        <v>1.306</v>
      </c>
      <c r="J751" s="15" t="str">
        <f t="shared" si="1"/>
        <v/>
      </c>
      <c r="K751" s="17" t="str">
        <f t="shared" ref="K751:Q751" si="728">IFERROR(IF(right(left($A751,7),2)=right(left($A752,7),2),"",sum(B728:B751)),"")</f>
        <v/>
      </c>
      <c r="L751" s="17" t="str">
        <f t="shared" si="728"/>
        <v/>
      </c>
      <c r="M751" s="17" t="str">
        <f t="shared" si="728"/>
        <v/>
      </c>
      <c r="N751" s="17" t="str">
        <f t="shared" si="728"/>
        <v/>
      </c>
      <c r="O751" s="17" t="str">
        <f t="shared" si="728"/>
        <v/>
      </c>
      <c r="P751" s="17" t="str">
        <f t="shared" si="728"/>
        <v/>
      </c>
      <c r="Q751" s="17" t="str">
        <f t="shared" si="728"/>
        <v/>
      </c>
      <c r="R751" s="15"/>
      <c r="S751" s="15"/>
      <c r="T751" s="15"/>
      <c r="U751" s="15"/>
      <c r="V751" s="15"/>
      <c r="W751" s="15"/>
    </row>
    <row r="752">
      <c r="A752" s="14" t="s">
        <v>807</v>
      </c>
      <c r="B752" s="14">
        <v>0.0</v>
      </c>
      <c r="C752" s="14">
        <v>0.0</v>
      </c>
      <c r="D752" s="14">
        <v>8.804</v>
      </c>
      <c r="E752" s="14">
        <v>0.0</v>
      </c>
      <c r="F752" s="14">
        <v>35.0</v>
      </c>
      <c r="G752" s="14">
        <v>26.534</v>
      </c>
      <c r="H752" s="14">
        <v>6.562</v>
      </c>
      <c r="J752" s="15" t="str">
        <f t="shared" si="1"/>
        <v/>
      </c>
      <c r="K752" s="17" t="str">
        <f t="shared" ref="K752:Q752" si="729">IFERROR(IF(right(left($A752,7),2)=right(left($A753,7),2),"",sum(B729:B752)),"")</f>
        <v/>
      </c>
      <c r="L752" s="17" t="str">
        <f t="shared" si="729"/>
        <v/>
      </c>
      <c r="M752" s="17" t="str">
        <f t="shared" si="729"/>
        <v/>
      </c>
      <c r="N752" s="17" t="str">
        <f t="shared" si="729"/>
        <v/>
      </c>
      <c r="O752" s="17" t="str">
        <f t="shared" si="729"/>
        <v/>
      </c>
      <c r="P752" s="17" t="str">
        <f t="shared" si="729"/>
        <v/>
      </c>
      <c r="Q752" s="17" t="str">
        <f t="shared" si="729"/>
        <v/>
      </c>
      <c r="R752" s="15"/>
      <c r="S752" s="15"/>
      <c r="T752" s="15"/>
      <c r="U752" s="15"/>
      <c r="V752" s="15"/>
      <c r="W752" s="15"/>
    </row>
    <row r="753">
      <c r="A753" s="14" t="s">
        <v>808</v>
      </c>
      <c r="B753" s="14">
        <v>0.0</v>
      </c>
      <c r="C753" s="14">
        <v>0.0</v>
      </c>
      <c r="D753" s="14">
        <v>11.405</v>
      </c>
      <c r="E753" s="14">
        <v>0.0</v>
      </c>
      <c r="F753" s="14">
        <v>35.0</v>
      </c>
      <c r="G753" s="14">
        <v>36.497</v>
      </c>
      <c r="H753" s="14">
        <v>7.008</v>
      </c>
      <c r="J753" s="15" t="str">
        <f t="shared" si="1"/>
        <v/>
      </c>
      <c r="K753" s="17" t="str">
        <f t="shared" ref="K753:Q753" si="730">IFERROR(IF(right(left($A753,7),2)=right(left($A754,7),2),"",sum(B730:B753)),"")</f>
        <v/>
      </c>
      <c r="L753" s="17" t="str">
        <f t="shared" si="730"/>
        <v/>
      </c>
      <c r="M753" s="17" t="str">
        <f t="shared" si="730"/>
        <v/>
      </c>
      <c r="N753" s="17" t="str">
        <f t="shared" si="730"/>
        <v/>
      </c>
      <c r="O753" s="17" t="str">
        <f t="shared" si="730"/>
        <v/>
      </c>
      <c r="P753" s="17" t="str">
        <f t="shared" si="730"/>
        <v/>
      </c>
      <c r="Q753" s="17" t="str">
        <f t="shared" si="730"/>
        <v/>
      </c>
      <c r="R753" s="15"/>
      <c r="S753" s="15"/>
      <c r="T753" s="15"/>
      <c r="U753" s="15"/>
      <c r="V753" s="15"/>
      <c r="W753" s="15"/>
    </row>
    <row r="754">
      <c r="A754" s="14" t="s">
        <v>809</v>
      </c>
      <c r="B754" s="14">
        <v>0.0</v>
      </c>
      <c r="C754" s="14">
        <v>0.0</v>
      </c>
      <c r="D754" s="14">
        <v>10.525</v>
      </c>
      <c r="E754" s="14">
        <v>0.0</v>
      </c>
      <c r="F754" s="14">
        <v>35.0</v>
      </c>
      <c r="G754" s="14">
        <v>46.409</v>
      </c>
      <c r="H754" s="14">
        <v>9.206000000000001</v>
      </c>
      <c r="J754" s="15" t="str">
        <f t="shared" si="1"/>
        <v/>
      </c>
      <c r="K754" s="17" t="str">
        <f t="shared" ref="K754:Q754" si="731">IFERROR(IF(right(left($A754,7),2)=right(left($A755,7),2),"",sum(B731:B754)),"")</f>
        <v/>
      </c>
      <c r="L754" s="17" t="str">
        <f t="shared" si="731"/>
        <v/>
      </c>
      <c r="M754" s="17" t="str">
        <f t="shared" si="731"/>
        <v/>
      </c>
      <c r="N754" s="17" t="str">
        <f t="shared" si="731"/>
        <v/>
      </c>
      <c r="O754" s="17" t="str">
        <f t="shared" si="731"/>
        <v/>
      </c>
      <c r="P754" s="17" t="str">
        <f t="shared" si="731"/>
        <v/>
      </c>
      <c r="Q754" s="17" t="str">
        <f t="shared" si="731"/>
        <v/>
      </c>
      <c r="R754" s="15"/>
      <c r="S754" s="15"/>
      <c r="T754" s="15"/>
      <c r="U754" s="15"/>
      <c r="V754" s="15"/>
      <c r="W754" s="15"/>
    </row>
    <row r="755">
      <c r="A755" s="14" t="s">
        <v>810</v>
      </c>
      <c r="B755" s="14">
        <v>0.0</v>
      </c>
      <c r="C755" s="14">
        <v>0.0</v>
      </c>
      <c r="D755" s="14">
        <v>15.918</v>
      </c>
      <c r="E755" s="14">
        <v>0.0</v>
      </c>
      <c r="F755" s="14">
        <v>35.0</v>
      </c>
      <c r="G755" s="14">
        <v>48.422</v>
      </c>
      <c r="H755" s="14">
        <v>8.76</v>
      </c>
      <c r="J755" s="15" t="str">
        <f t="shared" si="1"/>
        <v/>
      </c>
      <c r="K755" s="17" t="str">
        <f t="shared" ref="K755:Q755" si="732">IFERROR(IF(right(left($A755,7),2)=right(left($A756,7),2),"",sum(B732:B755)),"")</f>
        <v/>
      </c>
      <c r="L755" s="17" t="str">
        <f t="shared" si="732"/>
        <v/>
      </c>
      <c r="M755" s="17" t="str">
        <f t="shared" si="732"/>
        <v/>
      </c>
      <c r="N755" s="17" t="str">
        <f t="shared" si="732"/>
        <v/>
      </c>
      <c r="O755" s="17" t="str">
        <f t="shared" si="732"/>
        <v/>
      </c>
      <c r="P755" s="17" t="str">
        <f t="shared" si="732"/>
        <v/>
      </c>
      <c r="Q755" s="17" t="str">
        <f t="shared" si="732"/>
        <v/>
      </c>
      <c r="R755" s="15"/>
      <c r="S755" s="15"/>
      <c r="T755" s="15"/>
      <c r="U755" s="15"/>
      <c r="V755" s="15"/>
      <c r="W755" s="15"/>
    </row>
    <row r="756">
      <c r="A756" s="14" t="s">
        <v>811</v>
      </c>
      <c r="B756" s="14">
        <v>0.0</v>
      </c>
      <c r="C756" s="14">
        <v>0.0</v>
      </c>
      <c r="D756" s="14">
        <v>10.1</v>
      </c>
      <c r="E756" s="14">
        <v>0.0</v>
      </c>
      <c r="F756" s="14">
        <v>35.0</v>
      </c>
      <c r="G756" s="14">
        <v>51.726</v>
      </c>
      <c r="H756" s="14">
        <v>11.404</v>
      </c>
      <c r="J756" s="15" t="str">
        <f t="shared" si="1"/>
        <v/>
      </c>
      <c r="K756" s="17" t="str">
        <f t="shared" ref="K756:Q756" si="733">IFERROR(IF(right(left($A756,7),2)=right(left($A757,7),2),"",sum(B733:B756)),"")</f>
        <v/>
      </c>
      <c r="L756" s="17" t="str">
        <f t="shared" si="733"/>
        <v/>
      </c>
      <c r="M756" s="17" t="str">
        <f t="shared" si="733"/>
        <v/>
      </c>
      <c r="N756" s="17" t="str">
        <f t="shared" si="733"/>
        <v/>
      </c>
      <c r="O756" s="17" t="str">
        <f t="shared" si="733"/>
        <v/>
      </c>
      <c r="P756" s="17" t="str">
        <f t="shared" si="733"/>
        <v/>
      </c>
      <c r="Q756" s="17" t="str">
        <f t="shared" si="733"/>
        <v/>
      </c>
      <c r="R756" s="15"/>
      <c r="S756" s="15"/>
      <c r="T756" s="15"/>
      <c r="U756" s="15"/>
      <c r="V756" s="15"/>
      <c r="W756" s="15"/>
    </row>
    <row r="757">
      <c r="A757" s="14" t="s">
        <v>812</v>
      </c>
      <c r="B757" s="14">
        <v>0.0</v>
      </c>
      <c r="C757" s="14">
        <v>0.0</v>
      </c>
      <c r="D757" s="14">
        <v>5.851</v>
      </c>
      <c r="E757" s="14">
        <v>0.0</v>
      </c>
      <c r="F757" s="14">
        <v>35.0</v>
      </c>
      <c r="G757" s="14">
        <v>52.397</v>
      </c>
      <c r="H757" s="14">
        <v>14.462000000000002</v>
      </c>
      <c r="J757" s="15" t="str">
        <f t="shared" si="1"/>
        <v/>
      </c>
      <c r="K757" s="17" t="str">
        <f t="shared" ref="K757:Q757" si="734">IFERROR(IF(right(left($A757,7),2)=right(left($A758,7),2),"",sum(B734:B757)),"")</f>
        <v/>
      </c>
      <c r="L757" s="17" t="str">
        <f t="shared" si="734"/>
        <v/>
      </c>
      <c r="M757" s="17" t="str">
        <f t="shared" si="734"/>
        <v/>
      </c>
      <c r="N757" s="17" t="str">
        <f t="shared" si="734"/>
        <v/>
      </c>
      <c r="O757" s="17" t="str">
        <f t="shared" si="734"/>
        <v/>
      </c>
      <c r="P757" s="17" t="str">
        <f t="shared" si="734"/>
        <v/>
      </c>
      <c r="Q757" s="17" t="str">
        <f t="shared" si="734"/>
        <v/>
      </c>
      <c r="R757" s="15"/>
      <c r="S757" s="15"/>
      <c r="T757" s="15"/>
      <c r="U757" s="15"/>
      <c r="V757" s="15"/>
      <c r="W757" s="15"/>
    </row>
    <row r="758">
      <c r="A758" s="14" t="s">
        <v>813</v>
      </c>
      <c r="B758" s="14">
        <v>0.0</v>
      </c>
      <c r="C758" s="14">
        <v>0.0</v>
      </c>
      <c r="D758" s="14">
        <v>0.0</v>
      </c>
      <c r="E758" s="14">
        <v>0.0</v>
      </c>
      <c r="F758" s="14">
        <v>34.159</v>
      </c>
      <c r="G758" s="14">
        <v>53.739</v>
      </c>
      <c r="H758" s="14">
        <v>19.272000000000002</v>
      </c>
      <c r="J758" s="15" t="str">
        <f t="shared" si="1"/>
        <v/>
      </c>
      <c r="K758" s="17" t="str">
        <f t="shared" ref="K758:Q758" si="735">IFERROR(IF(right(left($A758,7),2)=right(left($A759,7),2),"",sum(B735:B758)),"")</f>
        <v/>
      </c>
      <c r="L758" s="17" t="str">
        <f t="shared" si="735"/>
        <v/>
      </c>
      <c r="M758" s="17" t="str">
        <f t="shared" si="735"/>
        <v/>
      </c>
      <c r="N758" s="17" t="str">
        <f t="shared" si="735"/>
        <v/>
      </c>
      <c r="O758" s="17" t="str">
        <f t="shared" si="735"/>
        <v/>
      </c>
      <c r="P758" s="17" t="str">
        <f t="shared" si="735"/>
        <v/>
      </c>
      <c r="Q758" s="17" t="str">
        <f t="shared" si="735"/>
        <v/>
      </c>
      <c r="R758" s="15"/>
      <c r="S758" s="15"/>
      <c r="T758" s="15"/>
      <c r="U758" s="15"/>
      <c r="V758" s="15"/>
      <c r="W758" s="15"/>
    </row>
    <row r="759">
      <c r="A759" s="14" t="s">
        <v>814</v>
      </c>
      <c r="B759" s="14">
        <v>0.0</v>
      </c>
      <c r="C759" s="14">
        <v>0.0</v>
      </c>
      <c r="D759" s="14">
        <v>0.0</v>
      </c>
      <c r="E759" s="14">
        <v>0.0</v>
      </c>
      <c r="F759" s="14">
        <v>33.007</v>
      </c>
      <c r="G759" s="14">
        <v>51.055</v>
      </c>
      <c r="H759" s="14">
        <v>20.578</v>
      </c>
      <c r="J759" s="15" t="str">
        <f t="shared" si="1"/>
        <v/>
      </c>
      <c r="K759" s="17" t="str">
        <f t="shared" ref="K759:Q759" si="736">IFERROR(IF(right(left($A759,7),2)=right(left($A760,7),2),"",sum(B736:B759)),"")</f>
        <v/>
      </c>
      <c r="L759" s="17" t="str">
        <f t="shared" si="736"/>
        <v/>
      </c>
      <c r="M759" s="17" t="str">
        <f t="shared" si="736"/>
        <v/>
      </c>
      <c r="N759" s="17" t="str">
        <f t="shared" si="736"/>
        <v/>
      </c>
      <c r="O759" s="17" t="str">
        <f t="shared" si="736"/>
        <v/>
      </c>
      <c r="P759" s="17" t="str">
        <f t="shared" si="736"/>
        <v/>
      </c>
      <c r="Q759" s="17" t="str">
        <f t="shared" si="736"/>
        <v/>
      </c>
      <c r="R759" s="15"/>
      <c r="S759" s="15"/>
      <c r="T759" s="15"/>
      <c r="U759" s="15"/>
      <c r="V759" s="15"/>
      <c r="W759" s="15"/>
    </row>
    <row r="760">
      <c r="A760" s="14" t="s">
        <v>815</v>
      </c>
      <c r="B760" s="14">
        <v>0.0</v>
      </c>
      <c r="C760" s="14">
        <v>0.0</v>
      </c>
      <c r="D760" s="14">
        <v>0.0</v>
      </c>
      <c r="E760" s="14">
        <v>0.0</v>
      </c>
      <c r="F760" s="14">
        <v>33.47</v>
      </c>
      <c r="G760" s="14">
        <v>49.764</v>
      </c>
      <c r="H760" s="14">
        <v>18.826</v>
      </c>
      <c r="J760" s="15" t="str">
        <f t="shared" si="1"/>
        <v/>
      </c>
      <c r="K760" s="17" t="str">
        <f t="shared" ref="K760:Q760" si="737">IFERROR(IF(right(left($A760,7),2)=right(left($A761,7),2),"",sum(B737:B760)),"")</f>
        <v/>
      </c>
      <c r="L760" s="17" t="str">
        <f t="shared" si="737"/>
        <v/>
      </c>
      <c r="M760" s="17" t="str">
        <f t="shared" si="737"/>
        <v/>
      </c>
      <c r="N760" s="17" t="str">
        <f t="shared" si="737"/>
        <v/>
      </c>
      <c r="O760" s="17" t="str">
        <f t="shared" si="737"/>
        <v/>
      </c>
      <c r="P760" s="17" t="str">
        <f t="shared" si="737"/>
        <v/>
      </c>
      <c r="Q760" s="17" t="str">
        <f t="shared" si="737"/>
        <v/>
      </c>
      <c r="R760" s="15"/>
      <c r="S760" s="15"/>
      <c r="T760" s="15"/>
      <c r="U760" s="15"/>
      <c r="V760" s="15"/>
      <c r="W760" s="15"/>
    </row>
    <row r="761">
      <c r="A761" s="14" t="s">
        <v>816</v>
      </c>
      <c r="B761" s="14">
        <v>0.0</v>
      </c>
      <c r="C761" s="14">
        <v>0.0</v>
      </c>
      <c r="D761" s="14">
        <v>0.0</v>
      </c>
      <c r="E761" s="14">
        <v>0.0</v>
      </c>
      <c r="F761" s="14">
        <v>34.313</v>
      </c>
      <c r="G761" s="14">
        <v>47.751</v>
      </c>
      <c r="H761" s="14">
        <v>18.826</v>
      </c>
      <c r="J761" s="15" t="str">
        <f t="shared" si="1"/>
        <v/>
      </c>
      <c r="K761" s="17" t="str">
        <f t="shared" ref="K761:Q761" si="738">IFERROR(IF(right(left($A761,7),2)=right(left($A762,7),2),"",sum(B738:B761)),"")</f>
        <v/>
      </c>
      <c r="L761" s="17" t="str">
        <f t="shared" si="738"/>
        <v/>
      </c>
      <c r="M761" s="17" t="str">
        <f t="shared" si="738"/>
        <v/>
      </c>
      <c r="N761" s="17" t="str">
        <f t="shared" si="738"/>
        <v/>
      </c>
      <c r="O761" s="17" t="str">
        <f t="shared" si="738"/>
        <v/>
      </c>
      <c r="P761" s="17" t="str">
        <f t="shared" si="738"/>
        <v/>
      </c>
      <c r="Q761" s="17" t="str">
        <f t="shared" si="738"/>
        <v/>
      </c>
      <c r="R761" s="15"/>
      <c r="S761" s="15"/>
      <c r="T761" s="15"/>
      <c r="U761" s="15"/>
      <c r="V761" s="15"/>
      <c r="W761" s="15"/>
    </row>
    <row r="762">
      <c r="A762" s="14" t="s">
        <v>817</v>
      </c>
      <c r="B762" s="14">
        <v>0.0</v>
      </c>
      <c r="C762" s="14">
        <v>0.0</v>
      </c>
      <c r="D762" s="14">
        <v>5.583</v>
      </c>
      <c r="E762" s="14">
        <v>0.0</v>
      </c>
      <c r="F762" s="14">
        <v>35.0</v>
      </c>
      <c r="G762" s="14">
        <v>43.105</v>
      </c>
      <c r="H762" s="14">
        <v>19.272000000000002</v>
      </c>
      <c r="J762" s="15" t="str">
        <f t="shared" si="1"/>
        <v/>
      </c>
      <c r="K762" s="17" t="str">
        <f t="shared" ref="K762:Q762" si="739">IFERROR(IF(right(left($A762,7),2)=right(left($A763,7),2),"",sum(B739:B762)),"")</f>
        <v/>
      </c>
      <c r="L762" s="17" t="str">
        <f t="shared" si="739"/>
        <v/>
      </c>
      <c r="M762" s="17" t="str">
        <f t="shared" si="739"/>
        <v/>
      </c>
      <c r="N762" s="17" t="str">
        <f t="shared" si="739"/>
        <v/>
      </c>
      <c r="O762" s="17" t="str">
        <f t="shared" si="739"/>
        <v/>
      </c>
      <c r="P762" s="17" t="str">
        <f t="shared" si="739"/>
        <v/>
      </c>
      <c r="Q762" s="17" t="str">
        <f t="shared" si="739"/>
        <v/>
      </c>
      <c r="R762" s="15"/>
      <c r="S762" s="15"/>
      <c r="T762" s="15"/>
      <c r="U762" s="15"/>
      <c r="V762" s="15"/>
      <c r="W762" s="15"/>
    </row>
    <row r="763">
      <c r="A763" s="14" t="s">
        <v>818</v>
      </c>
      <c r="B763" s="14">
        <v>0.0</v>
      </c>
      <c r="C763" s="14">
        <v>0.0</v>
      </c>
      <c r="D763" s="14">
        <v>20.513</v>
      </c>
      <c r="E763" s="14">
        <v>0.0</v>
      </c>
      <c r="F763" s="14">
        <v>35.0</v>
      </c>
      <c r="G763" s="14">
        <v>33.813</v>
      </c>
      <c r="H763" s="14">
        <v>17.074</v>
      </c>
      <c r="J763" s="15" t="str">
        <f t="shared" si="1"/>
        <v/>
      </c>
      <c r="K763" s="17" t="str">
        <f t="shared" ref="K763:Q763" si="740">IFERROR(IF(right(left($A763,7),2)=right(left($A764,7),2),"",sum(B740:B763)),"")</f>
        <v/>
      </c>
      <c r="L763" s="17" t="str">
        <f t="shared" si="740"/>
        <v/>
      </c>
      <c r="M763" s="17" t="str">
        <f t="shared" si="740"/>
        <v/>
      </c>
      <c r="N763" s="17" t="str">
        <f t="shared" si="740"/>
        <v/>
      </c>
      <c r="O763" s="17" t="str">
        <f t="shared" si="740"/>
        <v/>
      </c>
      <c r="P763" s="17" t="str">
        <f t="shared" si="740"/>
        <v/>
      </c>
      <c r="Q763" s="17" t="str">
        <f t="shared" si="740"/>
        <v/>
      </c>
      <c r="R763" s="15"/>
      <c r="S763" s="15"/>
      <c r="T763" s="15"/>
      <c r="U763" s="15"/>
      <c r="V763" s="15"/>
      <c r="W763" s="15"/>
    </row>
    <row r="764">
      <c r="A764" s="14" t="s">
        <v>819</v>
      </c>
      <c r="B764" s="14">
        <v>0.0</v>
      </c>
      <c r="C764" s="14">
        <v>0.0</v>
      </c>
      <c r="D764" s="14">
        <v>44.169</v>
      </c>
      <c r="E764" s="14">
        <v>0.0</v>
      </c>
      <c r="F764" s="14">
        <v>35.0</v>
      </c>
      <c r="G764" s="14">
        <v>16.571</v>
      </c>
      <c r="H764" s="14">
        <v>13.57</v>
      </c>
      <c r="J764" s="15" t="str">
        <f t="shared" si="1"/>
        <v/>
      </c>
      <c r="K764" s="17" t="str">
        <f t="shared" ref="K764:Q764" si="741">IFERROR(IF(right(left($A764,7),2)=right(left($A765,7),2),"",sum(B741:B764)),"")</f>
        <v/>
      </c>
      <c r="L764" s="17" t="str">
        <f t="shared" si="741"/>
        <v/>
      </c>
      <c r="M764" s="17" t="str">
        <f t="shared" si="741"/>
        <v/>
      </c>
      <c r="N764" s="17" t="str">
        <f t="shared" si="741"/>
        <v/>
      </c>
      <c r="O764" s="17" t="str">
        <f t="shared" si="741"/>
        <v/>
      </c>
      <c r="P764" s="17" t="str">
        <f t="shared" si="741"/>
        <v/>
      </c>
      <c r="Q764" s="17" t="str">
        <f t="shared" si="741"/>
        <v/>
      </c>
      <c r="R764" s="15"/>
      <c r="S764" s="15"/>
      <c r="T764" s="15"/>
      <c r="U764" s="15"/>
      <c r="V764" s="15"/>
      <c r="W764" s="15"/>
    </row>
    <row r="765">
      <c r="A765" s="14" t="s">
        <v>820</v>
      </c>
      <c r="B765" s="14">
        <v>0.0</v>
      </c>
      <c r="C765" s="14">
        <v>15.998</v>
      </c>
      <c r="D765" s="14">
        <v>47.4</v>
      </c>
      <c r="E765" s="14">
        <v>0.0</v>
      </c>
      <c r="F765" s="14">
        <v>35.0</v>
      </c>
      <c r="G765" s="14">
        <v>0.0</v>
      </c>
      <c r="H765" s="14">
        <v>10.512</v>
      </c>
      <c r="J765" s="15" t="str">
        <f t="shared" si="1"/>
        <v/>
      </c>
      <c r="K765" s="17" t="str">
        <f t="shared" ref="K765:Q765" si="742">IFERROR(IF(right(left($A765,7),2)=right(left($A766,7),2),"",sum(B742:B765)),"")</f>
        <v/>
      </c>
      <c r="L765" s="17" t="str">
        <f t="shared" si="742"/>
        <v/>
      </c>
      <c r="M765" s="17" t="str">
        <f t="shared" si="742"/>
        <v/>
      </c>
      <c r="N765" s="17" t="str">
        <f t="shared" si="742"/>
        <v/>
      </c>
      <c r="O765" s="17" t="str">
        <f t="shared" si="742"/>
        <v/>
      </c>
      <c r="P765" s="17" t="str">
        <f t="shared" si="742"/>
        <v/>
      </c>
      <c r="Q765" s="17" t="str">
        <f t="shared" si="742"/>
        <v/>
      </c>
      <c r="R765" s="15"/>
      <c r="S765" s="15"/>
      <c r="T765" s="15"/>
      <c r="U765" s="15"/>
      <c r="V765" s="15"/>
      <c r="W765" s="15"/>
    </row>
    <row r="766">
      <c r="A766" s="14" t="s">
        <v>821</v>
      </c>
      <c r="B766" s="14">
        <v>0.0</v>
      </c>
      <c r="C766" s="14">
        <v>19.48</v>
      </c>
      <c r="D766" s="14">
        <v>47.4</v>
      </c>
      <c r="E766" s="14">
        <v>0.0</v>
      </c>
      <c r="F766" s="14">
        <v>35.0</v>
      </c>
      <c r="G766" s="14">
        <v>0.0</v>
      </c>
      <c r="H766" s="14">
        <v>8.76</v>
      </c>
      <c r="J766" s="15" t="str">
        <f t="shared" si="1"/>
        <v/>
      </c>
      <c r="K766" s="17" t="str">
        <f t="shared" ref="K766:Q766" si="743">IFERROR(IF(right(left($A766,7),2)=right(left($A767,7),2),"",sum(B743:B766)),"")</f>
        <v/>
      </c>
      <c r="L766" s="17" t="str">
        <f t="shared" si="743"/>
        <v/>
      </c>
      <c r="M766" s="17" t="str">
        <f t="shared" si="743"/>
        <v/>
      </c>
      <c r="N766" s="17" t="str">
        <f t="shared" si="743"/>
        <v/>
      </c>
      <c r="O766" s="17" t="str">
        <f t="shared" si="743"/>
        <v/>
      </c>
      <c r="P766" s="17" t="str">
        <f t="shared" si="743"/>
        <v/>
      </c>
      <c r="Q766" s="17" t="str">
        <f t="shared" si="743"/>
        <v/>
      </c>
      <c r="R766" s="15"/>
      <c r="S766" s="15"/>
      <c r="T766" s="15"/>
      <c r="U766" s="15"/>
      <c r="V766" s="15"/>
      <c r="W766" s="15"/>
    </row>
    <row r="767">
      <c r="A767" s="14" t="s">
        <v>822</v>
      </c>
      <c r="B767" s="14">
        <v>0.0</v>
      </c>
      <c r="C767" s="14">
        <v>11.41</v>
      </c>
      <c r="D767" s="14">
        <v>47.4</v>
      </c>
      <c r="E767" s="14">
        <v>0.0</v>
      </c>
      <c r="F767" s="14">
        <v>35.0</v>
      </c>
      <c r="G767" s="14">
        <v>0.0</v>
      </c>
      <c r="H767" s="14">
        <v>8.76</v>
      </c>
      <c r="J767" s="15" t="str">
        <f t="shared" si="1"/>
        <v/>
      </c>
      <c r="K767" s="17" t="str">
        <f t="shared" ref="K767:Q767" si="744">IFERROR(IF(right(left($A767,7),2)=right(left($A768,7),2),"",sum(B744:B767)),"")</f>
        <v/>
      </c>
      <c r="L767" s="17" t="str">
        <f t="shared" si="744"/>
        <v/>
      </c>
      <c r="M767" s="17" t="str">
        <f t="shared" si="744"/>
        <v/>
      </c>
      <c r="N767" s="17" t="str">
        <f t="shared" si="744"/>
        <v/>
      </c>
      <c r="O767" s="17" t="str">
        <f t="shared" si="744"/>
        <v/>
      </c>
      <c r="P767" s="17" t="str">
        <f t="shared" si="744"/>
        <v/>
      </c>
      <c r="Q767" s="17" t="str">
        <f t="shared" si="744"/>
        <v/>
      </c>
      <c r="R767" s="15"/>
      <c r="S767" s="15"/>
      <c r="T767" s="15"/>
      <c r="U767" s="15"/>
      <c r="V767" s="15"/>
      <c r="W767" s="15"/>
    </row>
    <row r="768">
      <c r="A768" s="14" t="s">
        <v>823</v>
      </c>
      <c r="B768" s="14">
        <v>0.0</v>
      </c>
      <c r="C768" s="14">
        <v>2.302</v>
      </c>
      <c r="D768" s="14">
        <v>47.4</v>
      </c>
      <c r="E768" s="14">
        <v>0.0</v>
      </c>
      <c r="F768" s="14">
        <v>35.0</v>
      </c>
      <c r="G768" s="14">
        <v>0.0</v>
      </c>
      <c r="H768" s="14">
        <v>7.008</v>
      </c>
      <c r="J768" s="15" t="str">
        <f t="shared" si="1"/>
        <v/>
      </c>
      <c r="K768" s="17" t="str">
        <f t="shared" ref="K768:Q768" si="745">IFERROR(IF(right(left($A768,7),2)=right(left($A769,7),2),"",sum(B745:B768)),"")</f>
        <v/>
      </c>
      <c r="L768" s="17" t="str">
        <f t="shared" si="745"/>
        <v/>
      </c>
      <c r="M768" s="17" t="str">
        <f t="shared" si="745"/>
        <v/>
      </c>
      <c r="N768" s="17" t="str">
        <f t="shared" si="745"/>
        <v/>
      </c>
      <c r="O768" s="17" t="str">
        <f t="shared" si="745"/>
        <v/>
      </c>
      <c r="P768" s="17" t="str">
        <f t="shared" si="745"/>
        <v/>
      </c>
      <c r="Q768" s="17" t="str">
        <f t="shared" si="745"/>
        <v/>
      </c>
      <c r="R768" s="15"/>
      <c r="S768" s="15"/>
      <c r="T768" s="15"/>
      <c r="U768" s="15"/>
      <c r="V768" s="15"/>
      <c r="W768" s="15"/>
    </row>
    <row r="769">
      <c r="A769" s="14" t="s">
        <v>824</v>
      </c>
      <c r="B769" s="14">
        <v>0.0</v>
      </c>
      <c r="C769" s="14">
        <v>0.0</v>
      </c>
      <c r="D769" s="14">
        <v>37.632</v>
      </c>
      <c r="E769" s="14">
        <v>0.0</v>
      </c>
      <c r="F769" s="14">
        <v>35.0</v>
      </c>
      <c r="G769" s="14">
        <v>0.0</v>
      </c>
      <c r="H769" s="14">
        <v>7.868</v>
      </c>
      <c r="J769" s="15" t="str">
        <f t="shared" si="1"/>
        <v>2021W32</v>
      </c>
      <c r="K769" s="17">
        <f t="shared" ref="K769:Q769" si="746">IFERROR(IF(right(left($A769,7),2)=right(left($A770,7),2),"",sum(B746:B769)),"")</f>
        <v>0</v>
      </c>
      <c r="L769" s="17">
        <f t="shared" si="746"/>
        <v>49.19</v>
      </c>
      <c r="M769" s="17">
        <f t="shared" si="746"/>
        <v>535.79</v>
      </c>
      <c r="N769" s="17">
        <f t="shared" si="746"/>
        <v>0</v>
      </c>
      <c r="O769" s="17">
        <f t="shared" si="746"/>
        <v>834.949</v>
      </c>
      <c r="P769" s="17">
        <f t="shared" si="746"/>
        <v>557.783</v>
      </c>
      <c r="Q769" s="17">
        <f t="shared" si="746"/>
        <v>238.208</v>
      </c>
      <c r="R769" s="18">
        <f>sum(K769:Q769)</f>
        <v>2215.92</v>
      </c>
      <c r="S769" s="15"/>
      <c r="T769" s="15"/>
      <c r="U769" s="15"/>
      <c r="V769" s="15"/>
      <c r="W769" s="15"/>
    </row>
    <row r="770">
      <c r="A770" s="14" t="s">
        <v>825</v>
      </c>
      <c r="B770" s="14">
        <v>0.0</v>
      </c>
      <c r="C770" s="14">
        <v>0.0</v>
      </c>
      <c r="D770" s="14">
        <v>19.502</v>
      </c>
      <c r="E770" s="14">
        <v>0.0</v>
      </c>
      <c r="F770" s="14">
        <v>35.0</v>
      </c>
      <c r="G770" s="14">
        <v>0.0</v>
      </c>
      <c r="H770" s="14">
        <v>7.868</v>
      </c>
      <c r="J770" s="15" t="str">
        <f t="shared" si="1"/>
        <v/>
      </c>
      <c r="K770" s="17" t="str">
        <f t="shared" ref="K770:Q770" si="747">IFERROR(IF(right(left($A770,7),2)=right(left($A771,7),2),"",sum(B747:B770)),"")</f>
        <v/>
      </c>
      <c r="L770" s="17" t="str">
        <f t="shared" si="747"/>
        <v/>
      </c>
      <c r="M770" s="17" t="str">
        <f t="shared" si="747"/>
        <v/>
      </c>
      <c r="N770" s="17" t="str">
        <f t="shared" si="747"/>
        <v/>
      </c>
      <c r="O770" s="17" t="str">
        <f t="shared" si="747"/>
        <v/>
      </c>
      <c r="P770" s="17" t="str">
        <f t="shared" si="747"/>
        <v/>
      </c>
      <c r="Q770" s="17" t="str">
        <f t="shared" si="747"/>
        <v/>
      </c>
      <c r="R770" s="15"/>
      <c r="S770" s="15"/>
      <c r="T770" s="15"/>
      <c r="U770" s="15"/>
      <c r="V770" s="15"/>
      <c r="W770" s="15"/>
    </row>
    <row r="771">
      <c r="A771" s="14" t="s">
        <v>826</v>
      </c>
      <c r="B771" s="14">
        <v>0.0</v>
      </c>
      <c r="C771" s="14">
        <v>0.0</v>
      </c>
      <c r="D771" s="14">
        <v>15.592</v>
      </c>
      <c r="E771" s="14">
        <v>0.0</v>
      </c>
      <c r="F771" s="14">
        <v>35.0</v>
      </c>
      <c r="G771" s="14">
        <v>0.0</v>
      </c>
      <c r="H771" s="14">
        <v>7.008</v>
      </c>
      <c r="J771" s="15" t="str">
        <f t="shared" si="1"/>
        <v/>
      </c>
      <c r="K771" s="17" t="str">
        <f t="shared" ref="K771:Q771" si="748">IFERROR(IF(right(left($A771,7),2)=right(left($A772,7),2),"",sum(B748:B771)),"")</f>
        <v/>
      </c>
      <c r="L771" s="17" t="str">
        <f t="shared" si="748"/>
        <v/>
      </c>
      <c r="M771" s="17" t="str">
        <f t="shared" si="748"/>
        <v/>
      </c>
      <c r="N771" s="17" t="str">
        <f t="shared" si="748"/>
        <v/>
      </c>
      <c r="O771" s="17" t="str">
        <f t="shared" si="748"/>
        <v/>
      </c>
      <c r="P771" s="17" t="str">
        <f t="shared" si="748"/>
        <v/>
      </c>
      <c r="Q771" s="17" t="str">
        <f t="shared" si="748"/>
        <v/>
      </c>
      <c r="R771" s="15"/>
      <c r="S771" s="15"/>
      <c r="T771" s="15"/>
      <c r="U771" s="15"/>
      <c r="V771" s="15"/>
      <c r="W771" s="15"/>
    </row>
    <row r="772">
      <c r="A772" s="14" t="s">
        <v>827</v>
      </c>
      <c r="B772" s="14">
        <v>0.0</v>
      </c>
      <c r="C772" s="14">
        <v>0.0</v>
      </c>
      <c r="D772" s="14">
        <v>12.722</v>
      </c>
      <c r="E772" s="14">
        <v>0.0</v>
      </c>
      <c r="F772" s="14">
        <v>35.0</v>
      </c>
      <c r="G772" s="14">
        <v>0.0</v>
      </c>
      <c r="H772" s="14">
        <v>7.008</v>
      </c>
      <c r="J772" s="15" t="str">
        <f t="shared" si="1"/>
        <v/>
      </c>
      <c r="K772" s="17" t="str">
        <f t="shared" ref="K772:Q772" si="749">IFERROR(IF(right(left($A772,7),2)=right(left($A773,7),2),"",sum(B749:B772)),"")</f>
        <v/>
      </c>
      <c r="L772" s="17" t="str">
        <f t="shared" si="749"/>
        <v/>
      </c>
      <c r="M772" s="17" t="str">
        <f t="shared" si="749"/>
        <v/>
      </c>
      <c r="N772" s="17" t="str">
        <f t="shared" si="749"/>
        <v/>
      </c>
      <c r="O772" s="17" t="str">
        <f t="shared" si="749"/>
        <v/>
      </c>
      <c r="P772" s="17" t="str">
        <f t="shared" si="749"/>
        <v/>
      </c>
      <c r="Q772" s="17" t="str">
        <f t="shared" si="749"/>
        <v/>
      </c>
      <c r="R772" s="15"/>
      <c r="S772" s="15"/>
      <c r="T772" s="15"/>
      <c r="U772" s="15"/>
      <c r="V772" s="15"/>
      <c r="W772" s="15"/>
    </row>
    <row r="773">
      <c r="A773" s="14" t="s">
        <v>828</v>
      </c>
      <c r="B773" s="14">
        <v>0.0</v>
      </c>
      <c r="C773" s="14">
        <v>0.0</v>
      </c>
      <c r="D773" s="14">
        <v>11.216</v>
      </c>
      <c r="E773" s="14">
        <v>0.0</v>
      </c>
      <c r="F773" s="14">
        <v>35.0</v>
      </c>
      <c r="G773" s="14">
        <v>0.0</v>
      </c>
      <c r="H773" s="14">
        <v>7.454000000000001</v>
      </c>
      <c r="J773" s="15" t="str">
        <f t="shared" si="1"/>
        <v/>
      </c>
      <c r="K773" s="17" t="str">
        <f t="shared" ref="K773:Q773" si="750">IFERROR(IF(right(left($A773,7),2)=right(left($A774,7),2),"",sum(B750:B773)),"")</f>
        <v/>
      </c>
      <c r="L773" s="17" t="str">
        <f t="shared" si="750"/>
        <v/>
      </c>
      <c r="M773" s="17" t="str">
        <f t="shared" si="750"/>
        <v/>
      </c>
      <c r="N773" s="17" t="str">
        <f t="shared" si="750"/>
        <v/>
      </c>
      <c r="O773" s="17" t="str">
        <f t="shared" si="750"/>
        <v/>
      </c>
      <c r="P773" s="17" t="str">
        <f t="shared" si="750"/>
        <v/>
      </c>
      <c r="Q773" s="17" t="str">
        <f t="shared" si="750"/>
        <v/>
      </c>
      <c r="R773" s="15"/>
      <c r="S773" s="15"/>
      <c r="T773" s="15"/>
      <c r="U773" s="15"/>
      <c r="V773" s="15"/>
      <c r="W773" s="15"/>
    </row>
    <row r="774">
      <c r="A774" s="14" t="s">
        <v>829</v>
      </c>
      <c r="B774" s="14">
        <v>0.0</v>
      </c>
      <c r="C774" s="14">
        <v>0.0</v>
      </c>
      <c r="D774" s="14">
        <v>11.806</v>
      </c>
      <c r="E774" s="14">
        <v>0.0</v>
      </c>
      <c r="F774" s="14">
        <v>35.0</v>
      </c>
      <c r="G774" s="14">
        <v>0.0</v>
      </c>
      <c r="H774" s="14">
        <v>7.454000000000001</v>
      </c>
      <c r="J774" s="15" t="str">
        <f t="shared" si="1"/>
        <v/>
      </c>
      <c r="K774" s="17" t="str">
        <f t="shared" ref="K774:Q774" si="751">IFERROR(IF(right(left($A774,7),2)=right(left($A775,7),2),"",sum(B751:B774)),"")</f>
        <v/>
      </c>
      <c r="L774" s="17" t="str">
        <f t="shared" si="751"/>
        <v/>
      </c>
      <c r="M774" s="17" t="str">
        <f t="shared" si="751"/>
        <v/>
      </c>
      <c r="N774" s="17" t="str">
        <f t="shared" si="751"/>
        <v/>
      </c>
      <c r="O774" s="17" t="str">
        <f t="shared" si="751"/>
        <v/>
      </c>
      <c r="P774" s="17" t="str">
        <f t="shared" si="751"/>
        <v/>
      </c>
      <c r="Q774" s="17" t="str">
        <f t="shared" si="751"/>
        <v/>
      </c>
      <c r="R774" s="15"/>
      <c r="S774" s="15"/>
      <c r="T774" s="15"/>
      <c r="U774" s="15"/>
      <c r="V774" s="15"/>
      <c r="W774" s="15"/>
    </row>
    <row r="775">
      <c r="A775" s="14" t="s">
        <v>830</v>
      </c>
      <c r="B775" s="14">
        <v>0.0</v>
      </c>
      <c r="C775" s="14">
        <v>0.0</v>
      </c>
      <c r="D775" s="14">
        <v>16.07</v>
      </c>
      <c r="E775" s="14">
        <v>0.0</v>
      </c>
      <c r="F775" s="14">
        <v>35.0</v>
      </c>
      <c r="G775" s="14">
        <v>0.0</v>
      </c>
      <c r="H775" s="14">
        <v>7.9</v>
      </c>
      <c r="J775" s="15" t="str">
        <f t="shared" si="1"/>
        <v/>
      </c>
      <c r="K775" s="17" t="str">
        <f t="shared" ref="K775:Q775" si="752">IFERROR(IF(right(left($A775,7),2)=right(left($A776,7),2),"",sum(B752:B775)),"")</f>
        <v/>
      </c>
      <c r="L775" s="17" t="str">
        <f t="shared" si="752"/>
        <v/>
      </c>
      <c r="M775" s="17" t="str">
        <f t="shared" si="752"/>
        <v/>
      </c>
      <c r="N775" s="17" t="str">
        <f t="shared" si="752"/>
        <v/>
      </c>
      <c r="O775" s="17" t="str">
        <f t="shared" si="752"/>
        <v/>
      </c>
      <c r="P775" s="17" t="str">
        <f t="shared" si="752"/>
        <v/>
      </c>
      <c r="Q775" s="17" t="str">
        <f t="shared" si="752"/>
        <v/>
      </c>
      <c r="R775" s="15"/>
      <c r="S775" s="15"/>
      <c r="T775" s="15"/>
      <c r="U775" s="15"/>
      <c r="V775" s="15"/>
      <c r="W775" s="15"/>
    </row>
    <row r="776">
      <c r="A776" s="14" t="s">
        <v>831</v>
      </c>
      <c r="B776" s="14">
        <v>0.0</v>
      </c>
      <c r="C776" s="14">
        <v>0.0</v>
      </c>
      <c r="D776" s="14">
        <v>12.04</v>
      </c>
      <c r="E776" s="14">
        <v>0.0</v>
      </c>
      <c r="F776" s="14">
        <v>35.0</v>
      </c>
      <c r="G776" s="14">
        <v>12.596</v>
      </c>
      <c r="H776" s="14">
        <v>7.454000000000001</v>
      </c>
      <c r="J776" s="15" t="str">
        <f t="shared" si="1"/>
        <v/>
      </c>
      <c r="K776" s="17" t="str">
        <f t="shared" ref="K776:Q776" si="753">IFERROR(IF(right(left($A776,7),2)=right(left($A777,7),2),"",sum(B753:B776)),"")</f>
        <v/>
      </c>
      <c r="L776" s="17" t="str">
        <f t="shared" si="753"/>
        <v/>
      </c>
      <c r="M776" s="17" t="str">
        <f t="shared" si="753"/>
        <v/>
      </c>
      <c r="N776" s="17" t="str">
        <f t="shared" si="753"/>
        <v/>
      </c>
      <c r="O776" s="17" t="str">
        <f t="shared" si="753"/>
        <v/>
      </c>
      <c r="P776" s="17" t="str">
        <f t="shared" si="753"/>
        <v/>
      </c>
      <c r="Q776" s="17" t="str">
        <f t="shared" si="753"/>
        <v/>
      </c>
      <c r="R776" s="15"/>
      <c r="S776" s="15"/>
      <c r="T776" s="15"/>
      <c r="U776" s="15"/>
      <c r="V776" s="15"/>
      <c r="W776" s="15"/>
    </row>
    <row r="777">
      <c r="A777" s="14" t="s">
        <v>832</v>
      </c>
      <c r="B777" s="14">
        <v>0.0</v>
      </c>
      <c r="C777" s="14">
        <v>0.0</v>
      </c>
      <c r="D777" s="14">
        <v>0.0</v>
      </c>
      <c r="E777" s="14">
        <v>0.0</v>
      </c>
      <c r="F777" s="14">
        <v>32.232</v>
      </c>
      <c r="G777" s="14">
        <v>39.129999999999995</v>
      </c>
      <c r="H777" s="14">
        <v>7.868</v>
      </c>
      <c r="J777" s="15" t="str">
        <f t="shared" si="1"/>
        <v/>
      </c>
      <c r="K777" s="17" t="str">
        <f t="shared" ref="K777:Q777" si="754">IFERROR(IF(right(left($A777,7),2)=right(left($A778,7),2),"",sum(B754:B777)),"")</f>
        <v/>
      </c>
      <c r="L777" s="17" t="str">
        <f t="shared" si="754"/>
        <v/>
      </c>
      <c r="M777" s="17" t="str">
        <f t="shared" si="754"/>
        <v/>
      </c>
      <c r="N777" s="17" t="str">
        <f t="shared" si="754"/>
        <v/>
      </c>
      <c r="O777" s="17" t="str">
        <f t="shared" si="754"/>
        <v/>
      </c>
      <c r="P777" s="17" t="str">
        <f t="shared" si="754"/>
        <v/>
      </c>
      <c r="Q777" s="17" t="str">
        <f t="shared" si="754"/>
        <v/>
      </c>
      <c r="R777" s="15"/>
      <c r="S777" s="15"/>
      <c r="T777" s="15"/>
      <c r="U777" s="15"/>
      <c r="V777" s="15"/>
      <c r="W777" s="15"/>
    </row>
    <row r="778">
      <c r="A778" s="14" t="s">
        <v>833</v>
      </c>
      <c r="B778" s="14">
        <v>0.0</v>
      </c>
      <c r="C778" s="14">
        <v>0.0</v>
      </c>
      <c r="D778" s="14">
        <v>0.808</v>
      </c>
      <c r="E778" s="14">
        <v>0.0</v>
      </c>
      <c r="F778" s="14">
        <v>35.0</v>
      </c>
      <c r="G778" s="14">
        <v>45.117999999999995</v>
      </c>
      <c r="H778" s="14">
        <v>9.174000000000001</v>
      </c>
      <c r="J778" s="15" t="str">
        <f t="shared" si="1"/>
        <v/>
      </c>
      <c r="K778" s="17" t="str">
        <f t="shared" ref="K778:Q778" si="755">IFERROR(IF(right(left($A778,7),2)=right(left($A779,7),2),"",sum(B755:B778)),"")</f>
        <v/>
      </c>
      <c r="L778" s="17" t="str">
        <f t="shared" si="755"/>
        <v/>
      </c>
      <c r="M778" s="17" t="str">
        <f t="shared" si="755"/>
        <v/>
      </c>
      <c r="N778" s="17" t="str">
        <f t="shared" si="755"/>
        <v/>
      </c>
      <c r="O778" s="17" t="str">
        <f t="shared" si="755"/>
        <v/>
      </c>
      <c r="P778" s="17" t="str">
        <f t="shared" si="755"/>
        <v/>
      </c>
      <c r="Q778" s="17" t="str">
        <f t="shared" si="755"/>
        <v/>
      </c>
      <c r="R778" s="15"/>
      <c r="S778" s="15"/>
      <c r="T778" s="15"/>
      <c r="U778" s="15"/>
      <c r="V778" s="15"/>
      <c r="W778" s="15"/>
    </row>
    <row r="779">
      <c r="A779" s="14" t="s">
        <v>834</v>
      </c>
      <c r="B779" s="14">
        <v>0.0</v>
      </c>
      <c r="C779" s="14">
        <v>0.0</v>
      </c>
      <c r="D779" s="14">
        <v>2.256</v>
      </c>
      <c r="E779" s="14">
        <v>0.0</v>
      </c>
      <c r="F779" s="14">
        <v>35.0</v>
      </c>
      <c r="G779" s="14">
        <v>48.422</v>
      </c>
      <c r="H779" s="14">
        <v>10.512</v>
      </c>
      <c r="J779" s="15" t="str">
        <f t="shared" si="1"/>
        <v/>
      </c>
      <c r="K779" s="17" t="str">
        <f t="shared" ref="K779:Q779" si="756">IFERROR(IF(right(left($A779,7),2)=right(left($A780,7),2),"",sum(B756:B779)),"")</f>
        <v/>
      </c>
      <c r="L779" s="17" t="str">
        <f t="shared" si="756"/>
        <v/>
      </c>
      <c r="M779" s="17" t="str">
        <f t="shared" si="756"/>
        <v/>
      </c>
      <c r="N779" s="17" t="str">
        <f t="shared" si="756"/>
        <v/>
      </c>
      <c r="O779" s="17" t="str">
        <f t="shared" si="756"/>
        <v/>
      </c>
      <c r="P779" s="17" t="str">
        <f t="shared" si="756"/>
        <v/>
      </c>
      <c r="Q779" s="17" t="str">
        <f t="shared" si="756"/>
        <v/>
      </c>
      <c r="R779" s="15"/>
      <c r="S779" s="15"/>
      <c r="T779" s="15"/>
      <c r="U779" s="15"/>
      <c r="V779" s="15"/>
      <c r="W779" s="15"/>
    </row>
    <row r="780">
      <c r="A780" s="14" t="s">
        <v>835</v>
      </c>
      <c r="B780" s="14">
        <v>0.0</v>
      </c>
      <c r="C780" s="14">
        <v>0.0</v>
      </c>
      <c r="D780" s="14">
        <v>0.0</v>
      </c>
      <c r="E780" s="14">
        <v>0.0</v>
      </c>
      <c r="F780" s="14">
        <v>33.987</v>
      </c>
      <c r="G780" s="14">
        <v>49.713</v>
      </c>
      <c r="H780" s="14">
        <v>12.71</v>
      </c>
      <c r="J780" s="15" t="str">
        <f t="shared" si="1"/>
        <v/>
      </c>
      <c r="K780" s="17" t="str">
        <f t="shared" ref="K780:Q780" si="757">IFERROR(IF(right(left($A780,7),2)=right(left($A781,7),2),"",sum(B757:B780)),"")</f>
        <v/>
      </c>
      <c r="L780" s="17" t="str">
        <f t="shared" si="757"/>
        <v/>
      </c>
      <c r="M780" s="17" t="str">
        <f t="shared" si="757"/>
        <v/>
      </c>
      <c r="N780" s="17" t="str">
        <f t="shared" si="757"/>
        <v/>
      </c>
      <c r="O780" s="17" t="str">
        <f t="shared" si="757"/>
        <v/>
      </c>
      <c r="P780" s="17" t="str">
        <f t="shared" si="757"/>
        <v/>
      </c>
      <c r="Q780" s="17" t="str">
        <f t="shared" si="757"/>
        <v/>
      </c>
      <c r="R780" s="15"/>
      <c r="S780" s="15"/>
      <c r="T780" s="15"/>
      <c r="U780" s="15"/>
      <c r="V780" s="15"/>
      <c r="W780" s="15"/>
    </row>
    <row r="781">
      <c r="A781" s="14" t="s">
        <v>836</v>
      </c>
      <c r="B781" s="14">
        <v>0.0</v>
      </c>
      <c r="C781" s="14">
        <v>0.0</v>
      </c>
      <c r="D781" s="14">
        <v>0.0</v>
      </c>
      <c r="E781" s="14">
        <v>0.0</v>
      </c>
      <c r="F781" s="14">
        <v>30.933</v>
      </c>
      <c r="G781" s="14">
        <v>50.434999999999995</v>
      </c>
      <c r="H781" s="14">
        <v>14.462000000000002</v>
      </c>
      <c r="J781" s="15" t="str">
        <f t="shared" si="1"/>
        <v/>
      </c>
      <c r="K781" s="17" t="str">
        <f t="shared" ref="K781:Q781" si="758">IFERROR(IF(right(left($A781,7),2)=right(left($A782,7),2),"",sum(B758:B781)),"")</f>
        <v/>
      </c>
      <c r="L781" s="17" t="str">
        <f t="shared" si="758"/>
        <v/>
      </c>
      <c r="M781" s="17" t="str">
        <f t="shared" si="758"/>
        <v/>
      </c>
      <c r="N781" s="17" t="str">
        <f t="shared" si="758"/>
        <v/>
      </c>
      <c r="O781" s="17" t="str">
        <f t="shared" si="758"/>
        <v/>
      </c>
      <c r="P781" s="17" t="str">
        <f t="shared" si="758"/>
        <v/>
      </c>
      <c r="Q781" s="17" t="str">
        <f t="shared" si="758"/>
        <v/>
      </c>
      <c r="R781" s="15"/>
      <c r="S781" s="15"/>
      <c r="T781" s="15"/>
      <c r="U781" s="15"/>
      <c r="V781" s="15"/>
      <c r="W781" s="15"/>
    </row>
    <row r="782">
      <c r="A782" s="14" t="s">
        <v>837</v>
      </c>
      <c r="B782" s="14">
        <v>0.0</v>
      </c>
      <c r="C782" s="14">
        <v>0.0</v>
      </c>
      <c r="D782" s="14">
        <v>0.0</v>
      </c>
      <c r="E782" s="14">
        <v>0.0</v>
      </c>
      <c r="F782" s="14">
        <v>20.502</v>
      </c>
      <c r="G782" s="14">
        <v>53.068</v>
      </c>
      <c r="H782" s="14">
        <v>21.470000000000002</v>
      </c>
      <c r="J782" s="15" t="str">
        <f t="shared" si="1"/>
        <v/>
      </c>
      <c r="K782" s="17" t="str">
        <f t="shared" ref="K782:Q782" si="759">IFERROR(IF(right(left($A782,7),2)=right(left($A783,7),2),"",sum(B759:B782)),"")</f>
        <v/>
      </c>
      <c r="L782" s="17" t="str">
        <f t="shared" si="759"/>
        <v/>
      </c>
      <c r="M782" s="17" t="str">
        <f t="shared" si="759"/>
        <v/>
      </c>
      <c r="N782" s="17" t="str">
        <f t="shared" si="759"/>
        <v/>
      </c>
      <c r="O782" s="17" t="str">
        <f t="shared" si="759"/>
        <v/>
      </c>
      <c r="P782" s="17" t="str">
        <f t="shared" si="759"/>
        <v/>
      </c>
      <c r="Q782" s="17" t="str">
        <f t="shared" si="759"/>
        <v/>
      </c>
      <c r="R782" s="15"/>
      <c r="S782" s="15"/>
      <c r="T782" s="15"/>
      <c r="U782" s="15"/>
      <c r="V782" s="15"/>
      <c r="W782" s="15"/>
    </row>
    <row r="783">
      <c r="A783" s="14" t="s">
        <v>838</v>
      </c>
      <c r="B783" s="14">
        <v>0.0</v>
      </c>
      <c r="C783" s="14">
        <v>0.0</v>
      </c>
      <c r="D783" s="14">
        <v>0.0</v>
      </c>
      <c r="E783" s="14">
        <v>0.0</v>
      </c>
      <c r="F783" s="14">
        <v>18.568</v>
      </c>
      <c r="G783" s="14">
        <v>51.726</v>
      </c>
      <c r="H783" s="14">
        <v>21.916</v>
      </c>
      <c r="J783" s="15" t="str">
        <f t="shared" si="1"/>
        <v/>
      </c>
      <c r="K783" s="17" t="str">
        <f t="shared" ref="K783:Q783" si="760">IFERROR(IF(right(left($A783,7),2)=right(left($A784,7),2),"",sum(B760:B783)),"")</f>
        <v/>
      </c>
      <c r="L783" s="17" t="str">
        <f t="shared" si="760"/>
        <v/>
      </c>
      <c r="M783" s="17" t="str">
        <f t="shared" si="760"/>
        <v/>
      </c>
      <c r="N783" s="17" t="str">
        <f t="shared" si="760"/>
        <v/>
      </c>
      <c r="O783" s="17" t="str">
        <f t="shared" si="760"/>
        <v/>
      </c>
      <c r="P783" s="17" t="str">
        <f t="shared" si="760"/>
        <v/>
      </c>
      <c r="Q783" s="17" t="str">
        <f t="shared" si="760"/>
        <v/>
      </c>
      <c r="R783" s="15"/>
      <c r="S783" s="15"/>
      <c r="T783" s="15"/>
      <c r="U783" s="15"/>
      <c r="V783" s="15"/>
      <c r="W783" s="15"/>
    </row>
    <row r="784">
      <c r="A784" s="14" t="s">
        <v>839</v>
      </c>
      <c r="B784" s="14">
        <v>0.0</v>
      </c>
      <c r="C784" s="14">
        <v>0.0</v>
      </c>
      <c r="D784" s="14">
        <v>0.0</v>
      </c>
      <c r="E784" s="14">
        <v>0.0</v>
      </c>
      <c r="F784" s="14">
        <v>15.823</v>
      </c>
      <c r="G784" s="14">
        <v>51.055</v>
      </c>
      <c r="H784" s="14">
        <v>22.362000000000002</v>
      </c>
      <c r="J784" s="15" t="str">
        <f t="shared" si="1"/>
        <v/>
      </c>
      <c r="K784" s="17" t="str">
        <f t="shared" ref="K784:Q784" si="761">IFERROR(IF(right(left($A784,7),2)=right(left($A785,7),2),"",sum(B761:B784)),"")</f>
        <v/>
      </c>
      <c r="L784" s="17" t="str">
        <f t="shared" si="761"/>
        <v/>
      </c>
      <c r="M784" s="17" t="str">
        <f t="shared" si="761"/>
        <v/>
      </c>
      <c r="N784" s="17" t="str">
        <f t="shared" si="761"/>
        <v/>
      </c>
      <c r="O784" s="17" t="str">
        <f t="shared" si="761"/>
        <v/>
      </c>
      <c r="P784" s="17" t="str">
        <f t="shared" si="761"/>
        <v/>
      </c>
      <c r="Q784" s="17" t="str">
        <f t="shared" si="761"/>
        <v/>
      </c>
      <c r="R784" s="15"/>
      <c r="S784" s="15"/>
      <c r="T784" s="15"/>
      <c r="U784" s="15"/>
      <c r="V784" s="15"/>
      <c r="W784" s="15"/>
    </row>
    <row r="785">
      <c r="A785" s="14" t="s">
        <v>840</v>
      </c>
      <c r="B785" s="14">
        <v>0.0</v>
      </c>
      <c r="C785" s="14">
        <v>0.0</v>
      </c>
      <c r="D785" s="14">
        <v>0.0</v>
      </c>
      <c r="E785" s="14">
        <v>0.0</v>
      </c>
      <c r="F785" s="14">
        <v>18.335</v>
      </c>
      <c r="G785" s="14">
        <v>47.751</v>
      </c>
      <c r="H785" s="14">
        <v>21.884</v>
      </c>
      <c r="J785" s="15" t="str">
        <f t="shared" si="1"/>
        <v/>
      </c>
      <c r="K785" s="17" t="str">
        <f t="shared" ref="K785:Q785" si="762">IFERROR(IF(right(left($A785,7),2)=right(left($A786,7),2),"",sum(B762:B785)),"")</f>
        <v/>
      </c>
      <c r="L785" s="17" t="str">
        <f t="shared" si="762"/>
        <v/>
      </c>
      <c r="M785" s="17" t="str">
        <f t="shared" si="762"/>
        <v/>
      </c>
      <c r="N785" s="17" t="str">
        <f t="shared" si="762"/>
        <v/>
      </c>
      <c r="O785" s="17" t="str">
        <f t="shared" si="762"/>
        <v/>
      </c>
      <c r="P785" s="17" t="str">
        <f t="shared" si="762"/>
        <v/>
      </c>
      <c r="Q785" s="17" t="str">
        <f t="shared" si="762"/>
        <v/>
      </c>
      <c r="R785" s="15"/>
      <c r="S785" s="15"/>
      <c r="T785" s="15"/>
      <c r="U785" s="15"/>
      <c r="V785" s="15"/>
      <c r="W785" s="15"/>
    </row>
    <row r="786">
      <c r="A786" s="14" t="s">
        <v>841</v>
      </c>
      <c r="B786" s="14">
        <v>0.0</v>
      </c>
      <c r="C786" s="14">
        <v>0.0</v>
      </c>
      <c r="D786" s="14">
        <v>0.0</v>
      </c>
      <c r="E786" s="14">
        <v>0.0</v>
      </c>
      <c r="F786" s="14">
        <v>21.946</v>
      </c>
      <c r="G786" s="14">
        <v>42.434</v>
      </c>
      <c r="H786" s="14">
        <v>26.28</v>
      </c>
      <c r="J786" s="15" t="str">
        <f t="shared" si="1"/>
        <v/>
      </c>
      <c r="K786" s="17" t="str">
        <f t="shared" ref="K786:Q786" si="763">IFERROR(IF(right(left($A786,7),2)=right(left($A787,7),2),"",sum(B763:B786)),"")</f>
        <v/>
      </c>
      <c r="L786" s="17" t="str">
        <f t="shared" si="763"/>
        <v/>
      </c>
      <c r="M786" s="17" t="str">
        <f t="shared" si="763"/>
        <v/>
      </c>
      <c r="N786" s="17" t="str">
        <f t="shared" si="763"/>
        <v/>
      </c>
      <c r="O786" s="17" t="str">
        <f t="shared" si="763"/>
        <v/>
      </c>
      <c r="P786" s="17" t="str">
        <f t="shared" si="763"/>
        <v/>
      </c>
      <c r="Q786" s="17" t="str">
        <f t="shared" si="763"/>
        <v/>
      </c>
      <c r="R786" s="15"/>
      <c r="S786" s="15"/>
      <c r="T786" s="15"/>
      <c r="U786" s="15"/>
      <c r="V786" s="15"/>
      <c r="W786" s="15"/>
    </row>
    <row r="787">
      <c r="A787" s="14" t="s">
        <v>842</v>
      </c>
      <c r="B787" s="14">
        <v>0.0</v>
      </c>
      <c r="C787" s="14">
        <v>0.0</v>
      </c>
      <c r="D787" s="14">
        <v>6.089</v>
      </c>
      <c r="E787" s="14">
        <v>0.0</v>
      </c>
      <c r="F787" s="14">
        <v>35.0</v>
      </c>
      <c r="G787" s="14">
        <v>32.471</v>
      </c>
      <c r="H787" s="14">
        <v>21.470000000000002</v>
      </c>
      <c r="J787" s="15" t="str">
        <f t="shared" si="1"/>
        <v/>
      </c>
      <c r="K787" s="17" t="str">
        <f t="shared" ref="K787:Q787" si="764">IFERROR(IF(right(left($A787,7),2)=right(left($A788,7),2),"",sum(B764:B787)),"")</f>
        <v/>
      </c>
      <c r="L787" s="17" t="str">
        <f t="shared" si="764"/>
        <v/>
      </c>
      <c r="M787" s="17" t="str">
        <f t="shared" si="764"/>
        <v/>
      </c>
      <c r="N787" s="17" t="str">
        <f t="shared" si="764"/>
        <v/>
      </c>
      <c r="O787" s="17" t="str">
        <f t="shared" si="764"/>
        <v/>
      </c>
      <c r="P787" s="17" t="str">
        <f t="shared" si="764"/>
        <v/>
      </c>
      <c r="Q787" s="17" t="str">
        <f t="shared" si="764"/>
        <v/>
      </c>
      <c r="R787" s="15"/>
      <c r="S787" s="15"/>
      <c r="T787" s="15"/>
      <c r="U787" s="15"/>
      <c r="V787" s="15"/>
      <c r="W787" s="15"/>
    </row>
    <row r="788">
      <c r="A788" s="14" t="s">
        <v>843</v>
      </c>
      <c r="B788" s="14">
        <v>0.0</v>
      </c>
      <c r="C788" s="14">
        <v>0.0</v>
      </c>
      <c r="D788" s="14">
        <v>33.985</v>
      </c>
      <c r="E788" s="14">
        <v>0.0</v>
      </c>
      <c r="F788" s="14">
        <v>35.0</v>
      </c>
      <c r="G788" s="14">
        <v>11.925</v>
      </c>
      <c r="H788" s="14">
        <v>18.380000000000003</v>
      </c>
      <c r="J788" s="15" t="str">
        <f t="shared" si="1"/>
        <v/>
      </c>
      <c r="K788" s="17" t="str">
        <f t="shared" ref="K788:Q788" si="765">IFERROR(IF(right(left($A788,7),2)=right(left($A789,7),2),"",sum(B765:B788)),"")</f>
        <v/>
      </c>
      <c r="L788" s="17" t="str">
        <f t="shared" si="765"/>
        <v/>
      </c>
      <c r="M788" s="17" t="str">
        <f t="shared" si="765"/>
        <v/>
      </c>
      <c r="N788" s="17" t="str">
        <f t="shared" si="765"/>
        <v/>
      </c>
      <c r="O788" s="17" t="str">
        <f t="shared" si="765"/>
        <v/>
      </c>
      <c r="P788" s="17" t="str">
        <f t="shared" si="765"/>
        <v/>
      </c>
      <c r="Q788" s="17" t="str">
        <f t="shared" si="765"/>
        <v/>
      </c>
      <c r="R788" s="15"/>
      <c r="S788" s="15"/>
      <c r="T788" s="15"/>
      <c r="U788" s="15"/>
      <c r="V788" s="15"/>
      <c r="W788" s="15"/>
    </row>
    <row r="789">
      <c r="A789" s="14" t="s">
        <v>844</v>
      </c>
      <c r="B789" s="14">
        <v>0.0</v>
      </c>
      <c r="C789" s="14">
        <v>5.33</v>
      </c>
      <c r="D789" s="14">
        <v>47.4</v>
      </c>
      <c r="E789" s="14">
        <v>0.0</v>
      </c>
      <c r="F789" s="14">
        <v>35.0</v>
      </c>
      <c r="G789" s="14">
        <v>0.0</v>
      </c>
      <c r="H789" s="14">
        <v>12.71</v>
      </c>
      <c r="J789" s="15" t="str">
        <f t="shared" si="1"/>
        <v/>
      </c>
      <c r="K789" s="17" t="str">
        <f t="shared" ref="K789:Q789" si="766">IFERROR(IF(right(left($A789,7),2)=right(left($A790,7),2),"",sum(B766:B789)),"")</f>
        <v/>
      </c>
      <c r="L789" s="17" t="str">
        <f t="shared" si="766"/>
        <v/>
      </c>
      <c r="M789" s="17" t="str">
        <f t="shared" si="766"/>
        <v/>
      </c>
      <c r="N789" s="17" t="str">
        <f t="shared" si="766"/>
        <v/>
      </c>
      <c r="O789" s="17" t="str">
        <f t="shared" si="766"/>
        <v/>
      </c>
      <c r="P789" s="17" t="str">
        <f t="shared" si="766"/>
        <v/>
      </c>
      <c r="Q789" s="17" t="str">
        <f t="shared" si="766"/>
        <v/>
      </c>
      <c r="R789" s="15"/>
      <c r="S789" s="15"/>
      <c r="T789" s="15"/>
      <c r="U789" s="15"/>
      <c r="V789" s="15"/>
      <c r="W789" s="15"/>
    </row>
    <row r="790">
      <c r="A790" s="14" t="s">
        <v>845</v>
      </c>
      <c r="B790" s="14">
        <v>0.0</v>
      </c>
      <c r="C790" s="14">
        <v>15.1</v>
      </c>
      <c r="D790" s="14">
        <v>47.4</v>
      </c>
      <c r="E790" s="14">
        <v>0.0</v>
      </c>
      <c r="F790" s="14">
        <v>35.0</v>
      </c>
      <c r="G790" s="14">
        <v>0.0</v>
      </c>
      <c r="H790" s="14">
        <v>4.8100000000000005</v>
      </c>
      <c r="J790" s="15" t="str">
        <f t="shared" si="1"/>
        <v/>
      </c>
      <c r="K790" s="17" t="str">
        <f t="shared" ref="K790:Q790" si="767">IFERROR(IF(right(left($A790,7),2)=right(left($A791,7),2),"",sum(B767:B790)),"")</f>
        <v/>
      </c>
      <c r="L790" s="17" t="str">
        <f t="shared" si="767"/>
        <v/>
      </c>
      <c r="M790" s="17" t="str">
        <f t="shared" si="767"/>
        <v/>
      </c>
      <c r="N790" s="17" t="str">
        <f t="shared" si="767"/>
        <v/>
      </c>
      <c r="O790" s="17" t="str">
        <f t="shared" si="767"/>
        <v/>
      </c>
      <c r="P790" s="17" t="str">
        <f t="shared" si="767"/>
        <v/>
      </c>
      <c r="Q790" s="17" t="str">
        <f t="shared" si="767"/>
        <v/>
      </c>
      <c r="R790" s="15"/>
      <c r="S790" s="15"/>
      <c r="T790" s="15"/>
      <c r="U790" s="15"/>
      <c r="V790" s="15"/>
      <c r="W790" s="15"/>
    </row>
    <row r="791">
      <c r="A791" s="14" t="s">
        <v>846</v>
      </c>
      <c r="B791" s="14">
        <v>0.0</v>
      </c>
      <c r="C791" s="14">
        <v>8.292</v>
      </c>
      <c r="D791" s="14">
        <v>47.4</v>
      </c>
      <c r="E791" s="14">
        <v>0.0</v>
      </c>
      <c r="F791" s="14">
        <v>35.0</v>
      </c>
      <c r="G791" s="14">
        <v>0.0</v>
      </c>
      <c r="H791" s="14">
        <v>2.198</v>
      </c>
      <c r="J791" s="15" t="str">
        <f t="shared" si="1"/>
        <v/>
      </c>
      <c r="K791" s="17" t="str">
        <f t="shared" ref="K791:Q791" si="768">IFERROR(IF(right(left($A791,7),2)=right(left($A792,7),2),"",sum(B768:B791)),"")</f>
        <v/>
      </c>
      <c r="L791" s="17" t="str">
        <f t="shared" si="768"/>
        <v/>
      </c>
      <c r="M791" s="17" t="str">
        <f t="shared" si="768"/>
        <v/>
      </c>
      <c r="N791" s="17" t="str">
        <f t="shared" si="768"/>
        <v/>
      </c>
      <c r="O791" s="17" t="str">
        <f t="shared" si="768"/>
        <v/>
      </c>
      <c r="P791" s="17" t="str">
        <f t="shared" si="768"/>
        <v/>
      </c>
      <c r="Q791" s="17" t="str">
        <f t="shared" si="768"/>
        <v/>
      </c>
      <c r="R791" s="15"/>
      <c r="S791" s="15"/>
      <c r="T791" s="15"/>
      <c r="U791" s="15"/>
      <c r="V791" s="15"/>
      <c r="W791" s="15"/>
    </row>
    <row r="792">
      <c r="A792" s="14" t="s">
        <v>847</v>
      </c>
      <c r="B792" s="14">
        <v>0.0</v>
      </c>
      <c r="C792" s="14">
        <v>0.0</v>
      </c>
      <c r="D792" s="14">
        <v>44.712</v>
      </c>
      <c r="E792" s="14">
        <v>0.0</v>
      </c>
      <c r="F792" s="14">
        <v>35.0</v>
      </c>
      <c r="G792" s="14">
        <v>0.0</v>
      </c>
      <c r="H792" s="14">
        <v>2.198</v>
      </c>
      <c r="J792" s="15" t="str">
        <f t="shared" si="1"/>
        <v/>
      </c>
      <c r="K792" s="17" t="str">
        <f t="shared" ref="K792:Q792" si="769">IFERROR(IF(right(left($A792,7),2)=right(left($A793,7),2),"",sum(B769:B792)),"")</f>
        <v/>
      </c>
      <c r="L792" s="17" t="str">
        <f t="shared" si="769"/>
        <v/>
      </c>
      <c r="M792" s="17" t="str">
        <f t="shared" si="769"/>
        <v/>
      </c>
      <c r="N792" s="17" t="str">
        <f t="shared" si="769"/>
        <v/>
      </c>
      <c r="O792" s="17" t="str">
        <f t="shared" si="769"/>
        <v/>
      </c>
      <c r="P792" s="17" t="str">
        <f t="shared" si="769"/>
        <v/>
      </c>
      <c r="Q792" s="17" t="str">
        <f t="shared" si="769"/>
        <v/>
      </c>
      <c r="R792" s="15"/>
      <c r="S792" s="15"/>
      <c r="T792" s="15"/>
      <c r="U792" s="15"/>
      <c r="V792" s="15"/>
      <c r="W792" s="15"/>
    </row>
    <row r="793">
      <c r="A793" s="14" t="s">
        <v>848</v>
      </c>
      <c r="B793" s="14">
        <v>0.0</v>
      </c>
      <c r="C793" s="14">
        <v>0.0</v>
      </c>
      <c r="D793" s="14">
        <v>34.274</v>
      </c>
      <c r="E793" s="14">
        <v>0.0</v>
      </c>
      <c r="F793" s="14">
        <v>35.0</v>
      </c>
      <c r="G793" s="14">
        <v>0.0</v>
      </c>
      <c r="H793" s="14">
        <v>2.166</v>
      </c>
      <c r="J793" s="15" t="str">
        <f t="shared" si="1"/>
        <v>2021W33</v>
      </c>
      <c r="K793" s="17">
        <f t="shared" ref="K793:Q793" si="770">IFERROR(IF(right(left($A793,7),2)=right(left($A794,7),2),"",sum(B770:B793)),"")</f>
        <v>0</v>
      </c>
      <c r="L793" s="17">
        <f t="shared" si="770"/>
        <v>28.722</v>
      </c>
      <c r="M793" s="17">
        <f t="shared" si="770"/>
        <v>363.272</v>
      </c>
      <c r="N793" s="17">
        <f t="shared" si="770"/>
        <v>0</v>
      </c>
      <c r="O793" s="17">
        <f t="shared" si="770"/>
        <v>752.326</v>
      </c>
      <c r="P793" s="17">
        <f t="shared" si="770"/>
        <v>535.844</v>
      </c>
      <c r="Q793" s="17">
        <f t="shared" si="770"/>
        <v>284.716</v>
      </c>
      <c r="R793" s="18">
        <f>sum(K793:Q793)</f>
        <v>1964.88</v>
      </c>
      <c r="S793" s="15"/>
      <c r="T793" s="15"/>
      <c r="U793" s="15"/>
      <c r="V793" s="15"/>
      <c r="W793" s="15"/>
    </row>
    <row r="794">
      <c r="A794" s="14" t="s">
        <v>849</v>
      </c>
      <c r="B794" s="14">
        <v>0.0</v>
      </c>
      <c r="C794" s="14">
        <v>0.0</v>
      </c>
      <c r="D794" s="14">
        <v>16.196</v>
      </c>
      <c r="E794" s="14">
        <v>0.0</v>
      </c>
      <c r="F794" s="14">
        <v>35.0</v>
      </c>
      <c r="G794" s="14">
        <v>0.0</v>
      </c>
      <c r="H794" s="14">
        <v>9.174000000000001</v>
      </c>
      <c r="J794" s="15" t="str">
        <f t="shared" si="1"/>
        <v/>
      </c>
      <c r="K794" s="17" t="str">
        <f t="shared" ref="K794:Q794" si="771">IFERROR(IF(right(left($A794,7),2)=right(left($A795,7),2),"",sum(B771:B794)),"")</f>
        <v/>
      </c>
      <c r="L794" s="17" t="str">
        <f t="shared" si="771"/>
        <v/>
      </c>
      <c r="M794" s="17" t="str">
        <f t="shared" si="771"/>
        <v/>
      </c>
      <c r="N794" s="17" t="str">
        <f t="shared" si="771"/>
        <v/>
      </c>
      <c r="O794" s="17" t="str">
        <f t="shared" si="771"/>
        <v/>
      </c>
      <c r="P794" s="17" t="str">
        <f t="shared" si="771"/>
        <v/>
      </c>
      <c r="Q794" s="17" t="str">
        <f t="shared" si="771"/>
        <v/>
      </c>
      <c r="R794" s="15"/>
      <c r="S794" s="15"/>
      <c r="T794" s="15"/>
      <c r="U794" s="15"/>
      <c r="V794" s="15"/>
      <c r="W794" s="15"/>
    </row>
    <row r="795">
      <c r="A795" s="14" t="s">
        <v>850</v>
      </c>
      <c r="B795" s="14">
        <v>0.0</v>
      </c>
      <c r="C795" s="14">
        <v>0.0</v>
      </c>
      <c r="D795" s="14">
        <v>12.694</v>
      </c>
      <c r="E795" s="14">
        <v>0.0</v>
      </c>
      <c r="F795" s="14">
        <v>35.0</v>
      </c>
      <c r="G795" s="14">
        <v>0.0</v>
      </c>
      <c r="H795" s="14">
        <v>8.346</v>
      </c>
      <c r="J795" s="15" t="str">
        <f t="shared" si="1"/>
        <v/>
      </c>
      <c r="K795" s="17" t="str">
        <f t="shared" ref="K795:Q795" si="772">IFERROR(IF(right(left($A795,7),2)=right(left($A796,7),2),"",sum(B772:B795)),"")</f>
        <v/>
      </c>
      <c r="L795" s="17" t="str">
        <f t="shared" si="772"/>
        <v/>
      </c>
      <c r="M795" s="17" t="str">
        <f t="shared" si="772"/>
        <v/>
      </c>
      <c r="N795" s="17" t="str">
        <f t="shared" si="772"/>
        <v/>
      </c>
      <c r="O795" s="17" t="str">
        <f t="shared" si="772"/>
        <v/>
      </c>
      <c r="P795" s="17" t="str">
        <f t="shared" si="772"/>
        <v/>
      </c>
      <c r="Q795" s="17" t="str">
        <f t="shared" si="772"/>
        <v/>
      </c>
      <c r="R795" s="15"/>
      <c r="S795" s="15"/>
      <c r="T795" s="15"/>
      <c r="U795" s="15"/>
      <c r="V795" s="15"/>
      <c r="W795" s="15"/>
    </row>
    <row r="796">
      <c r="A796" s="14" t="s">
        <v>851</v>
      </c>
      <c r="B796" s="14">
        <v>0.0</v>
      </c>
      <c r="C796" s="14">
        <v>0.0</v>
      </c>
      <c r="D796" s="14">
        <v>11.132</v>
      </c>
      <c r="E796" s="14">
        <v>0.0</v>
      </c>
      <c r="F796" s="14">
        <v>35.0</v>
      </c>
      <c r="G796" s="14">
        <v>0.0</v>
      </c>
      <c r="H796" s="14">
        <v>7.008</v>
      </c>
      <c r="J796" s="15" t="str">
        <f t="shared" si="1"/>
        <v/>
      </c>
      <c r="K796" s="17" t="str">
        <f t="shared" ref="K796:Q796" si="773">IFERROR(IF(right(left($A796,7),2)=right(left($A797,7),2),"",sum(B773:B796)),"")</f>
        <v/>
      </c>
      <c r="L796" s="17" t="str">
        <f t="shared" si="773"/>
        <v/>
      </c>
      <c r="M796" s="17" t="str">
        <f t="shared" si="773"/>
        <v/>
      </c>
      <c r="N796" s="17" t="str">
        <f t="shared" si="773"/>
        <v/>
      </c>
      <c r="O796" s="17" t="str">
        <f t="shared" si="773"/>
        <v/>
      </c>
      <c r="P796" s="17" t="str">
        <f t="shared" si="773"/>
        <v/>
      </c>
      <c r="Q796" s="17" t="str">
        <f t="shared" si="773"/>
        <v/>
      </c>
      <c r="R796" s="15"/>
      <c r="S796" s="15"/>
      <c r="T796" s="15"/>
      <c r="U796" s="15"/>
      <c r="V796" s="15"/>
      <c r="W796" s="15"/>
    </row>
    <row r="797">
      <c r="A797" s="14" t="s">
        <v>852</v>
      </c>
      <c r="B797" s="14">
        <v>0.0</v>
      </c>
      <c r="C797" s="14">
        <v>0.0</v>
      </c>
      <c r="D797" s="14">
        <v>10.122</v>
      </c>
      <c r="E797" s="14">
        <v>0.0</v>
      </c>
      <c r="F797" s="14">
        <v>35.0</v>
      </c>
      <c r="G797" s="14">
        <v>0.0</v>
      </c>
      <c r="H797" s="14">
        <v>7.008</v>
      </c>
      <c r="J797" s="15" t="str">
        <f t="shared" si="1"/>
        <v/>
      </c>
      <c r="K797" s="17" t="str">
        <f t="shared" ref="K797:Q797" si="774">IFERROR(IF(right(left($A797,7),2)=right(left($A798,7),2),"",sum(B774:B797)),"")</f>
        <v/>
      </c>
      <c r="L797" s="17" t="str">
        <f t="shared" si="774"/>
        <v/>
      </c>
      <c r="M797" s="17" t="str">
        <f t="shared" si="774"/>
        <v/>
      </c>
      <c r="N797" s="17" t="str">
        <f t="shared" si="774"/>
        <v/>
      </c>
      <c r="O797" s="17" t="str">
        <f t="shared" si="774"/>
        <v/>
      </c>
      <c r="P797" s="17" t="str">
        <f t="shared" si="774"/>
        <v/>
      </c>
      <c r="Q797" s="17" t="str">
        <f t="shared" si="774"/>
        <v/>
      </c>
      <c r="R797" s="15"/>
      <c r="S797" s="15"/>
      <c r="T797" s="15"/>
      <c r="U797" s="15"/>
      <c r="V797" s="15"/>
      <c r="W797" s="15"/>
    </row>
    <row r="798">
      <c r="A798" s="14" t="s">
        <v>853</v>
      </c>
      <c r="B798" s="14">
        <v>0.0</v>
      </c>
      <c r="C798" s="14">
        <v>0.0</v>
      </c>
      <c r="D798" s="14">
        <v>7.964</v>
      </c>
      <c r="E798" s="14">
        <v>0.0</v>
      </c>
      <c r="F798" s="14">
        <v>35.0</v>
      </c>
      <c r="G798" s="14">
        <v>0.0</v>
      </c>
      <c r="H798" s="14">
        <v>10.066</v>
      </c>
      <c r="J798" s="15" t="str">
        <f t="shared" si="1"/>
        <v/>
      </c>
      <c r="K798" s="17" t="str">
        <f t="shared" ref="K798:Q798" si="775">IFERROR(IF(right(left($A798,7),2)=right(left($A799,7),2),"",sum(B775:B798)),"")</f>
        <v/>
      </c>
      <c r="L798" s="17" t="str">
        <f t="shared" si="775"/>
        <v/>
      </c>
      <c r="M798" s="17" t="str">
        <f t="shared" si="775"/>
        <v/>
      </c>
      <c r="N798" s="17" t="str">
        <f t="shared" si="775"/>
        <v/>
      </c>
      <c r="O798" s="17" t="str">
        <f t="shared" si="775"/>
        <v/>
      </c>
      <c r="P798" s="17" t="str">
        <f t="shared" si="775"/>
        <v/>
      </c>
      <c r="Q798" s="17" t="str">
        <f t="shared" si="775"/>
        <v/>
      </c>
      <c r="R798" s="15"/>
      <c r="S798" s="15"/>
      <c r="T798" s="15"/>
      <c r="U798" s="15"/>
      <c r="V798" s="15"/>
      <c r="W798" s="15"/>
    </row>
    <row r="799">
      <c r="A799" s="14" t="s">
        <v>854</v>
      </c>
      <c r="B799" s="14">
        <v>0.0</v>
      </c>
      <c r="C799" s="14">
        <v>0.0</v>
      </c>
      <c r="D799" s="14">
        <v>14.74</v>
      </c>
      <c r="E799" s="14">
        <v>0.0</v>
      </c>
      <c r="F799" s="14">
        <v>35.0</v>
      </c>
      <c r="G799" s="14">
        <v>0.0</v>
      </c>
      <c r="H799" s="14">
        <v>8.76</v>
      </c>
      <c r="J799" s="15" t="str">
        <f t="shared" si="1"/>
        <v/>
      </c>
      <c r="K799" s="17" t="str">
        <f t="shared" ref="K799:Q799" si="776">IFERROR(IF(right(left($A799,7),2)=right(left($A800,7),2),"",sum(B776:B799)),"")</f>
        <v/>
      </c>
      <c r="L799" s="17" t="str">
        <f t="shared" si="776"/>
        <v/>
      </c>
      <c r="M799" s="17" t="str">
        <f t="shared" si="776"/>
        <v/>
      </c>
      <c r="N799" s="17" t="str">
        <f t="shared" si="776"/>
        <v/>
      </c>
      <c r="O799" s="17" t="str">
        <f t="shared" si="776"/>
        <v/>
      </c>
      <c r="P799" s="17" t="str">
        <f t="shared" si="776"/>
        <v/>
      </c>
      <c r="Q799" s="17" t="str">
        <f t="shared" si="776"/>
        <v/>
      </c>
      <c r="R799" s="15"/>
      <c r="S799" s="15"/>
      <c r="T799" s="15"/>
      <c r="U799" s="15"/>
      <c r="V799" s="15"/>
      <c r="W799" s="15"/>
    </row>
    <row r="800">
      <c r="A800" s="14" t="s">
        <v>855</v>
      </c>
      <c r="B800" s="14">
        <v>0.0</v>
      </c>
      <c r="C800" s="14">
        <v>0.0</v>
      </c>
      <c r="D800" s="14">
        <v>23.295</v>
      </c>
      <c r="E800" s="14">
        <v>0.0</v>
      </c>
      <c r="F800" s="14">
        <v>35.0</v>
      </c>
      <c r="G800" s="14">
        <v>1.291</v>
      </c>
      <c r="H800" s="14">
        <v>7.454000000000001</v>
      </c>
      <c r="J800" s="15" t="str">
        <f t="shared" si="1"/>
        <v/>
      </c>
      <c r="K800" s="17" t="str">
        <f t="shared" ref="K800:Q800" si="777">IFERROR(IF(right(left($A800,7),2)=right(left($A801,7),2),"",sum(B777:B800)),"")</f>
        <v/>
      </c>
      <c r="L800" s="17" t="str">
        <f t="shared" si="777"/>
        <v/>
      </c>
      <c r="M800" s="17" t="str">
        <f t="shared" si="777"/>
        <v/>
      </c>
      <c r="N800" s="17" t="str">
        <f t="shared" si="777"/>
        <v/>
      </c>
      <c r="O800" s="17" t="str">
        <f t="shared" si="777"/>
        <v/>
      </c>
      <c r="P800" s="17" t="str">
        <f t="shared" si="777"/>
        <v/>
      </c>
      <c r="Q800" s="17" t="str">
        <f t="shared" si="777"/>
        <v/>
      </c>
      <c r="R800" s="15"/>
      <c r="S800" s="15"/>
      <c r="T800" s="15"/>
      <c r="U800" s="15"/>
      <c r="V800" s="15"/>
      <c r="W800" s="15"/>
    </row>
    <row r="801">
      <c r="A801" s="14" t="s">
        <v>856</v>
      </c>
      <c r="B801" s="14">
        <v>0.0</v>
      </c>
      <c r="C801" s="14">
        <v>0.0</v>
      </c>
      <c r="D801" s="14">
        <v>0.0</v>
      </c>
      <c r="E801" s="14">
        <v>0.0</v>
      </c>
      <c r="F801" s="14">
        <v>32.906</v>
      </c>
      <c r="G801" s="14">
        <v>39.129999999999995</v>
      </c>
      <c r="H801" s="14">
        <v>7.454000000000001</v>
      </c>
      <c r="J801" s="15" t="str">
        <f t="shared" si="1"/>
        <v/>
      </c>
      <c r="K801" s="17" t="str">
        <f t="shared" ref="K801:Q801" si="778">IFERROR(IF(right(left($A801,7),2)=right(left($A802,7),2),"",sum(B778:B801)),"")</f>
        <v/>
      </c>
      <c r="L801" s="17" t="str">
        <f t="shared" si="778"/>
        <v/>
      </c>
      <c r="M801" s="17" t="str">
        <f t="shared" si="778"/>
        <v/>
      </c>
      <c r="N801" s="17" t="str">
        <f t="shared" si="778"/>
        <v/>
      </c>
      <c r="O801" s="17" t="str">
        <f t="shared" si="778"/>
        <v/>
      </c>
      <c r="P801" s="17" t="str">
        <f t="shared" si="778"/>
        <v/>
      </c>
      <c r="Q801" s="17" t="str">
        <f t="shared" si="778"/>
        <v/>
      </c>
      <c r="R801" s="15"/>
      <c r="S801" s="15"/>
      <c r="T801" s="15"/>
      <c r="U801" s="15"/>
      <c r="V801" s="15"/>
      <c r="W801" s="15"/>
    </row>
    <row r="802">
      <c r="A802" s="14" t="s">
        <v>857</v>
      </c>
      <c r="B802" s="14">
        <v>0.0</v>
      </c>
      <c r="C802" s="14">
        <v>0.0</v>
      </c>
      <c r="D802" s="14">
        <v>0.0</v>
      </c>
      <c r="E802" s="14">
        <v>0.0</v>
      </c>
      <c r="F802" s="14">
        <v>31.276</v>
      </c>
      <c r="G802" s="14">
        <v>45.738</v>
      </c>
      <c r="H802" s="14">
        <v>13.156</v>
      </c>
      <c r="J802" s="15" t="str">
        <f t="shared" si="1"/>
        <v/>
      </c>
      <c r="K802" s="17" t="str">
        <f t="shared" ref="K802:Q802" si="779">IFERROR(IF(right(left($A802,7),2)=right(left($A803,7),2),"",sum(B779:B802)),"")</f>
        <v/>
      </c>
      <c r="L802" s="17" t="str">
        <f t="shared" si="779"/>
        <v/>
      </c>
      <c r="M802" s="17" t="str">
        <f t="shared" si="779"/>
        <v/>
      </c>
      <c r="N802" s="17" t="str">
        <f t="shared" si="779"/>
        <v/>
      </c>
      <c r="O802" s="17" t="str">
        <f t="shared" si="779"/>
        <v/>
      </c>
      <c r="P802" s="17" t="str">
        <f t="shared" si="779"/>
        <v/>
      </c>
      <c r="Q802" s="17" t="str">
        <f t="shared" si="779"/>
        <v/>
      </c>
      <c r="R802" s="15"/>
      <c r="S802" s="15"/>
      <c r="T802" s="15"/>
      <c r="U802" s="15"/>
      <c r="V802" s="15"/>
      <c r="W802" s="15"/>
    </row>
    <row r="803">
      <c r="A803" s="14" t="s">
        <v>858</v>
      </c>
      <c r="B803" s="14">
        <v>0.0</v>
      </c>
      <c r="C803" s="14">
        <v>0.0</v>
      </c>
      <c r="D803" s="14">
        <v>0.0</v>
      </c>
      <c r="E803" s="14">
        <v>0.0</v>
      </c>
      <c r="F803" s="14">
        <v>26.578</v>
      </c>
      <c r="G803" s="14">
        <v>48.422</v>
      </c>
      <c r="H803" s="14">
        <v>20.61</v>
      </c>
      <c r="J803" s="15" t="str">
        <f t="shared" si="1"/>
        <v/>
      </c>
      <c r="K803" s="17" t="str">
        <f t="shared" ref="K803:Q803" si="780">IFERROR(IF(right(left($A803,7),2)=right(left($A804,7),2),"",sum(B780:B803)),"")</f>
        <v/>
      </c>
      <c r="L803" s="17" t="str">
        <f t="shared" si="780"/>
        <v/>
      </c>
      <c r="M803" s="17" t="str">
        <f t="shared" si="780"/>
        <v/>
      </c>
      <c r="N803" s="17" t="str">
        <f t="shared" si="780"/>
        <v/>
      </c>
      <c r="O803" s="17" t="str">
        <f t="shared" si="780"/>
        <v/>
      </c>
      <c r="P803" s="17" t="str">
        <f t="shared" si="780"/>
        <v/>
      </c>
      <c r="Q803" s="17" t="str">
        <f t="shared" si="780"/>
        <v/>
      </c>
      <c r="R803" s="15"/>
      <c r="S803" s="15"/>
      <c r="T803" s="15"/>
      <c r="U803" s="15"/>
      <c r="V803" s="15"/>
      <c r="W803" s="15"/>
    </row>
    <row r="804">
      <c r="A804" s="14" t="s">
        <v>859</v>
      </c>
      <c r="B804" s="14">
        <v>0.0</v>
      </c>
      <c r="C804" s="14">
        <v>0.0</v>
      </c>
      <c r="D804" s="14">
        <v>0.0</v>
      </c>
      <c r="E804" s="14">
        <v>0.0</v>
      </c>
      <c r="F804" s="14">
        <v>19.676</v>
      </c>
      <c r="G804" s="14">
        <v>51.726</v>
      </c>
      <c r="H804" s="14">
        <v>23.668000000000003</v>
      </c>
      <c r="J804" s="15" t="str">
        <f t="shared" si="1"/>
        <v/>
      </c>
      <c r="K804" s="17" t="str">
        <f t="shared" ref="K804:Q804" si="781">IFERROR(IF(right(left($A804,7),2)=right(left($A805,7),2),"",sum(B781:B804)),"")</f>
        <v/>
      </c>
      <c r="L804" s="17" t="str">
        <f t="shared" si="781"/>
        <v/>
      </c>
      <c r="M804" s="17" t="str">
        <f t="shared" si="781"/>
        <v/>
      </c>
      <c r="N804" s="17" t="str">
        <f t="shared" si="781"/>
        <v/>
      </c>
      <c r="O804" s="17" t="str">
        <f t="shared" si="781"/>
        <v/>
      </c>
      <c r="P804" s="17" t="str">
        <f t="shared" si="781"/>
        <v/>
      </c>
      <c r="Q804" s="17" t="str">
        <f t="shared" si="781"/>
        <v/>
      </c>
      <c r="R804" s="15"/>
      <c r="S804" s="15"/>
      <c r="T804" s="15"/>
      <c r="U804" s="15"/>
      <c r="V804" s="15"/>
      <c r="W804" s="15"/>
    </row>
    <row r="805">
      <c r="A805" s="14" t="s">
        <v>860</v>
      </c>
      <c r="B805" s="14">
        <v>0.0</v>
      </c>
      <c r="C805" s="14">
        <v>0.0</v>
      </c>
      <c r="D805" s="14">
        <v>0.0</v>
      </c>
      <c r="E805" s="14">
        <v>0.0</v>
      </c>
      <c r="F805" s="14">
        <v>15.487</v>
      </c>
      <c r="G805" s="14">
        <v>53.739</v>
      </c>
      <c r="H805" s="14">
        <v>24.974</v>
      </c>
      <c r="J805" s="15" t="str">
        <f t="shared" si="1"/>
        <v/>
      </c>
      <c r="K805" s="17" t="str">
        <f t="shared" ref="K805:Q805" si="782">IFERROR(IF(right(left($A805,7),2)=right(left($A806,7),2),"",sum(B782:B805)),"")</f>
        <v/>
      </c>
      <c r="L805" s="17" t="str">
        <f t="shared" si="782"/>
        <v/>
      </c>
      <c r="M805" s="17" t="str">
        <f t="shared" si="782"/>
        <v/>
      </c>
      <c r="N805" s="17" t="str">
        <f t="shared" si="782"/>
        <v/>
      </c>
      <c r="O805" s="17" t="str">
        <f t="shared" si="782"/>
        <v/>
      </c>
      <c r="P805" s="17" t="str">
        <f t="shared" si="782"/>
        <v/>
      </c>
      <c r="Q805" s="17" t="str">
        <f t="shared" si="782"/>
        <v/>
      </c>
      <c r="R805" s="15"/>
      <c r="S805" s="15"/>
      <c r="T805" s="15"/>
      <c r="U805" s="15"/>
      <c r="V805" s="15"/>
      <c r="W805" s="15"/>
    </row>
    <row r="806">
      <c r="A806" s="14" t="s">
        <v>861</v>
      </c>
      <c r="B806" s="14">
        <v>0.0</v>
      </c>
      <c r="C806" s="14">
        <v>0.0</v>
      </c>
      <c r="D806" s="14">
        <v>0.0</v>
      </c>
      <c r="E806" s="14">
        <v>0.0</v>
      </c>
      <c r="F806" s="14">
        <v>16.315</v>
      </c>
      <c r="G806" s="14">
        <v>52.397</v>
      </c>
      <c r="H806" s="14">
        <v>24.528000000000002</v>
      </c>
      <c r="J806" s="15" t="str">
        <f t="shared" si="1"/>
        <v/>
      </c>
      <c r="K806" s="17" t="str">
        <f t="shared" ref="K806:Q806" si="783">IFERROR(IF(right(left($A806,7),2)=right(left($A807,7),2),"",sum(B783:B806)),"")</f>
        <v/>
      </c>
      <c r="L806" s="17" t="str">
        <f t="shared" si="783"/>
        <v/>
      </c>
      <c r="M806" s="17" t="str">
        <f t="shared" si="783"/>
        <v/>
      </c>
      <c r="N806" s="17" t="str">
        <f t="shared" si="783"/>
        <v/>
      </c>
      <c r="O806" s="17" t="str">
        <f t="shared" si="783"/>
        <v/>
      </c>
      <c r="P806" s="17" t="str">
        <f t="shared" si="783"/>
        <v/>
      </c>
      <c r="Q806" s="17" t="str">
        <f t="shared" si="783"/>
        <v/>
      </c>
      <c r="R806" s="15"/>
      <c r="S806" s="15"/>
      <c r="T806" s="15"/>
      <c r="U806" s="15"/>
      <c r="V806" s="15"/>
      <c r="W806" s="15"/>
    </row>
    <row r="807">
      <c r="A807" s="14" t="s">
        <v>862</v>
      </c>
      <c r="B807" s="14">
        <v>0.0</v>
      </c>
      <c r="C807" s="14">
        <v>0.0</v>
      </c>
      <c r="D807" s="14">
        <v>0.0</v>
      </c>
      <c r="E807" s="14">
        <v>0.0</v>
      </c>
      <c r="F807" s="14">
        <v>11.263</v>
      </c>
      <c r="G807" s="14">
        <v>52.397</v>
      </c>
      <c r="H807" s="14">
        <v>26.28</v>
      </c>
      <c r="J807" s="15" t="str">
        <f t="shared" si="1"/>
        <v/>
      </c>
      <c r="K807" s="17" t="str">
        <f t="shared" ref="K807:Q807" si="784">IFERROR(IF(right(left($A807,7),2)=right(left($A808,7),2),"",sum(B784:B807)),"")</f>
        <v/>
      </c>
      <c r="L807" s="17" t="str">
        <f t="shared" si="784"/>
        <v/>
      </c>
      <c r="M807" s="17" t="str">
        <f t="shared" si="784"/>
        <v/>
      </c>
      <c r="N807" s="17" t="str">
        <f t="shared" si="784"/>
        <v/>
      </c>
      <c r="O807" s="17" t="str">
        <f t="shared" si="784"/>
        <v/>
      </c>
      <c r="P807" s="17" t="str">
        <f t="shared" si="784"/>
        <v/>
      </c>
      <c r="Q807" s="17" t="str">
        <f t="shared" si="784"/>
        <v/>
      </c>
      <c r="R807" s="15"/>
      <c r="S807" s="15"/>
      <c r="T807" s="15"/>
      <c r="U807" s="15"/>
      <c r="V807" s="15"/>
      <c r="W807" s="15"/>
    </row>
    <row r="808">
      <c r="A808" s="14" t="s">
        <v>863</v>
      </c>
      <c r="B808" s="14">
        <v>0.0</v>
      </c>
      <c r="C808" s="14">
        <v>0.0</v>
      </c>
      <c r="D808" s="14">
        <v>0.0</v>
      </c>
      <c r="E808" s="14">
        <v>0.0</v>
      </c>
      <c r="F808" s="14">
        <v>8.102</v>
      </c>
      <c r="G808" s="14">
        <v>53.068</v>
      </c>
      <c r="H808" s="14">
        <v>25.42</v>
      </c>
      <c r="J808" s="15" t="str">
        <f t="shared" si="1"/>
        <v/>
      </c>
      <c r="K808" s="17" t="str">
        <f t="shared" ref="K808:Q808" si="785">IFERROR(IF(right(left($A808,7),2)=right(left($A809,7),2),"",sum(B785:B808)),"")</f>
        <v/>
      </c>
      <c r="L808" s="17" t="str">
        <f t="shared" si="785"/>
        <v/>
      </c>
      <c r="M808" s="17" t="str">
        <f t="shared" si="785"/>
        <v/>
      </c>
      <c r="N808" s="17" t="str">
        <f t="shared" si="785"/>
        <v/>
      </c>
      <c r="O808" s="17" t="str">
        <f t="shared" si="785"/>
        <v/>
      </c>
      <c r="P808" s="17" t="str">
        <f t="shared" si="785"/>
        <v/>
      </c>
      <c r="Q808" s="17" t="str">
        <f t="shared" si="785"/>
        <v/>
      </c>
      <c r="R808" s="15"/>
      <c r="S808" s="15"/>
      <c r="T808" s="15"/>
      <c r="U808" s="15"/>
      <c r="V808" s="15"/>
      <c r="W808" s="15"/>
    </row>
    <row r="809">
      <c r="A809" s="14" t="s">
        <v>864</v>
      </c>
      <c r="B809" s="14">
        <v>0.0</v>
      </c>
      <c r="C809" s="14">
        <v>0.0</v>
      </c>
      <c r="D809" s="14">
        <v>0.0</v>
      </c>
      <c r="E809" s="14">
        <v>0.0</v>
      </c>
      <c r="F809" s="14">
        <v>10.156</v>
      </c>
      <c r="G809" s="14">
        <v>49.764</v>
      </c>
      <c r="H809" s="14">
        <v>25.42</v>
      </c>
      <c r="J809" s="15" t="str">
        <f t="shared" si="1"/>
        <v/>
      </c>
      <c r="K809" s="17" t="str">
        <f t="shared" ref="K809:Q809" si="786">IFERROR(IF(right(left($A809,7),2)=right(left($A810,7),2),"",sum(B786:B809)),"")</f>
        <v/>
      </c>
      <c r="L809" s="17" t="str">
        <f t="shared" si="786"/>
        <v/>
      </c>
      <c r="M809" s="17" t="str">
        <f t="shared" si="786"/>
        <v/>
      </c>
      <c r="N809" s="17" t="str">
        <f t="shared" si="786"/>
        <v/>
      </c>
      <c r="O809" s="17" t="str">
        <f t="shared" si="786"/>
        <v/>
      </c>
      <c r="P809" s="17" t="str">
        <f t="shared" si="786"/>
        <v/>
      </c>
      <c r="Q809" s="17" t="str">
        <f t="shared" si="786"/>
        <v/>
      </c>
      <c r="R809" s="15"/>
      <c r="S809" s="15"/>
      <c r="T809" s="15"/>
      <c r="U809" s="15"/>
      <c r="V809" s="15"/>
      <c r="W809" s="15"/>
    </row>
    <row r="810">
      <c r="A810" s="14" t="s">
        <v>865</v>
      </c>
      <c r="B810" s="14">
        <v>0.0</v>
      </c>
      <c r="C810" s="14">
        <v>0.0</v>
      </c>
      <c r="D810" s="14">
        <v>0.0</v>
      </c>
      <c r="E810" s="14">
        <v>0.0</v>
      </c>
      <c r="F810" s="14">
        <v>16.918</v>
      </c>
      <c r="G810" s="14">
        <v>45.117999999999995</v>
      </c>
      <c r="H810" s="14">
        <v>25.834</v>
      </c>
      <c r="J810" s="15" t="str">
        <f t="shared" si="1"/>
        <v/>
      </c>
      <c r="K810" s="17" t="str">
        <f t="shared" ref="K810:Q810" si="787">IFERROR(IF(right(left($A810,7),2)=right(left($A811,7),2),"",sum(B787:B810)),"")</f>
        <v/>
      </c>
      <c r="L810" s="17" t="str">
        <f t="shared" si="787"/>
        <v/>
      </c>
      <c r="M810" s="17" t="str">
        <f t="shared" si="787"/>
        <v/>
      </c>
      <c r="N810" s="17" t="str">
        <f t="shared" si="787"/>
        <v/>
      </c>
      <c r="O810" s="17" t="str">
        <f t="shared" si="787"/>
        <v/>
      </c>
      <c r="P810" s="17" t="str">
        <f t="shared" si="787"/>
        <v/>
      </c>
      <c r="Q810" s="17" t="str">
        <f t="shared" si="787"/>
        <v/>
      </c>
      <c r="R810" s="15"/>
      <c r="S810" s="15"/>
      <c r="T810" s="15"/>
      <c r="U810" s="15"/>
      <c r="V810" s="15"/>
      <c r="W810" s="15"/>
    </row>
    <row r="811">
      <c r="A811" s="14" t="s">
        <v>866</v>
      </c>
      <c r="B811" s="14">
        <v>0.0</v>
      </c>
      <c r="C811" s="14">
        <v>0.0</v>
      </c>
      <c r="D811" s="14">
        <v>0.0</v>
      </c>
      <c r="E811" s="14">
        <v>0.0</v>
      </c>
      <c r="F811" s="14">
        <v>31.105</v>
      </c>
      <c r="G811" s="14">
        <v>33.813</v>
      </c>
      <c r="H811" s="14">
        <v>27.172</v>
      </c>
      <c r="J811" s="15" t="str">
        <f t="shared" si="1"/>
        <v/>
      </c>
      <c r="K811" s="17" t="str">
        <f t="shared" ref="K811:Q811" si="788">IFERROR(IF(right(left($A811,7),2)=right(left($A812,7),2),"",sum(B788:B811)),"")</f>
        <v/>
      </c>
      <c r="L811" s="17" t="str">
        <f t="shared" si="788"/>
        <v/>
      </c>
      <c r="M811" s="17" t="str">
        <f t="shared" si="788"/>
        <v/>
      </c>
      <c r="N811" s="17" t="str">
        <f t="shared" si="788"/>
        <v/>
      </c>
      <c r="O811" s="17" t="str">
        <f t="shared" si="788"/>
        <v/>
      </c>
      <c r="P811" s="17" t="str">
        <f t="shared" si="788"/>
        <v/>
      </c>
      <c r="Q811" s="17" t="str">
        <f t="shared" si="788"/>
        <v/>
      </c>
      <c r="R811" s="15"/>
      <c r="S811" s="15"/>
      <c r="T811" s="15"/>
      <c r="U811" s="15"/>
      <c r="V811" s="15"/>
      <c r="W811" s="15"/>
    </row>
    <row r="812">
      <c r="A812" s="14" t="s">
        <v>867</v>
      </c>
      <c r="B812" s="14">
        <v>0.0</v>
      </c>
      <c r="C812" s="14">
        <v>0.0</v>
      </c>
      <c r="D812" s="14">
        <v>28.467</v>
      </c>
      <c r="E812" s="14">
        <v>0.0</v>
      </c>
      <c r="F812" s="14">
        <v>35.0</v>
      </c>
      <c r="G812" s="14">
        <v>5.317</v>
      </c>
      <c r="H812" s="14">
        <v>26.726000000000003</v>
      </c>
      <c r="J812" s="15" t="str">
        <f t="shared" si="1"/>
        <v/>
      </c>
      <c r="K812" s="17" t="str">
        <f t="shared" ref="K812:Q812" si="789">IFERROR(IF(right(left($A812,7),2)=right(left($A813,7),2),"",sum(B789:B812)),"")</f>
        <v/>
      </c>
      <c r="L812" s="17" t="str">
        <f t="shared" si="789"/>
        <v/>
      </c>
      <c r="M812" s="17" t="str">
        <f t="shared" si="789"/>
        <v/>
      </c>
      <c r="N812" s="17" t="str">
        <f t="shared" si="789"/>
        <v/>
      </c>
      <c r="O812" s="17" t="str">
        <f t="shared" si="789"/>
        <v/>
      </c>
      <c r="P812" s="17" t="str">
        <f t="shared" si="789"/>
        <v/>
      </c>
      <c r="Q812" s="17" t="str">
        <f t="shared" si="789"/>
        <v/>
      </c>
      <c r="R812" s="15"/>
      <c r="S812" s="15"/>
      <c r="T812" s="15"/>
      <c r="U812" s="15"/>
      <c r="V812" s="15"/>
      <c r="W812" s="15"/>
    </row>
    <row r="813">
      <c r="A813" s="14" t="s">
        <v>868</v>
      </c>
      <c r="B813" s="14">
        <v>0.0</v>
      </c>
      <c r="C813" s="14">
        <v>0.0</v>
      </c>
      <c r="D813" s="14">
        <v>43.588</v>
      </c>
      <c r="E813" s="14">
        <v>0.0</v>
      </c>
      <c r="F813" s="14">
        <v>35.0</v>
      </c>
      <c r="G813" s="14">
        <v>0.0</v>
      </c>
      <c r="H813" s="14">
        <v>18.412000000000003</v>
      </c>
      <c r="J813" s="15" t="str">
        <f t="shared" si="1"/>
        <v/>
      </c>
      <c r="K813" s="17" t="str">
        <f t="shared" ref="K813:Q813" si="790">IFERROR(IF(right(left($A813,7),2)=right(left($A814,7),2),"",sum(B790:B813)),"")</f>
        <v/>
      </c>
      <c r="L813" s="17" t="str">
        <f t="shared" si="790"/>
        <v/>
      </c>
      <c r="M813" s="17" t="str">
        <f t="shared" si="790"/>
        <v/>
      </c>
      <c r="N813" s="17" t="str">
        <f t="shared" si="790"/>
        <v/>
      </c>
      <c r="O813" s="17" t="str">
        <f t="shared" si="790"/>
        <v/>
      </c>
      <c r="P813" s="17" t="str">
        <f t="shared" si="790"/>
        <v/>
      </c>
      <c r="Q813" s="17" t="str">
        <f t="shared" si="790"/>
        <v/>
      </c>
      <c r="R813" s="15"/>
      <c r="S813" s="15"/>
      <c r="T813" s="15"/>
      <c r="U813" s="15"/>
      <c r="V813" s="15"/>
      <c r="W813" s="15"/>
    </row>
    <row r="814">
      <c r="A814" s="14" t="s">
        <v>869</v>
      </c>
      <c r="B814" s="14">
        <v>0.0</v>
      </c>
      <c r="C814" s="14">
        <v>2.49</v>
      </c>
      <c r="D814" s="14">
        <v>47.4</v>
      </c>
      <c r="E814" s="14">
        <v>0.0</v>
      </c>
      <c r="F814" s="14">
        <v>35.0</v>
      </c>
      <c r="G814" s="14">
        <v>0.0</v>
      </c>
      <c r="H814" s="14">
        <v>12.71</v>
      </c>
      <c r="J814" s="15" t="str">
        <f t="shared" si="1"/>
        <v/>
      </c>
      <c r="K814" s="17" t="str">
        <f t="shared" ref="K814:Q814" si="791">IFERROR(IF(right(left($A814,7),2)=right(left($A815,7),2),"",sum(B791:B814)),"")</f>
        <v/>
      </c>
      <c r="L814" s="17" t="str">
        <f t="shared" si="791"/>
        <v/>
      </c>
      <c r="M814" s="17" t="str">
        <f t="shared" si="791"/>
        <v/>
      </c>
      <c r="N814" s="17" t="str">
        <f t="shared" si="791"/>
        <v/>
      </c>
      <c r="O814" s="17" t="str">
        <f t="shared" si="791"/>
        <v/>
      </c>
      <c r="P814" s="17" t="str">
        <f t="shared" si="791"/>
        <v/>
      </c>
      <c r="Q814" s="17" t="str">
        <f t="shared" si="791"/>
        <v/>
      </c>
      <c r="R814" s="15"/>
      <c r="S814" s="15"/>
      <c r="T814" s="15"/>
      <c r="U814" s="15"/>
      <c r="V814" s="15"/>
      <c r="W814" s="15"/>
    </row>
    <row r="815">
      <c r="A815" s="14" t="s">
        <v>870</v>
      </c>
      <c r="B815" s="14">
        <v>0.0</v>
      </c>
      <c r="C815" s="14">
        <v>0.0</v>
      </c>
      <c r="D815" s="14">
        <v>41.828</v>
      </c>
      <c r="E815" s="14">
        <v>0.0</v>
      </c>
      <c r="F815" s="14">
        <v>35.0</v>
      </c>
      <c r="G815" s="14">
        <v>0.0</v>
      </c>
      <c r="H815" s="14">
        <v>10.512</v>
      </c>
      <c r="J815" s="15" t="str">
        <f t="shared" si="1"/>
        <v/>
      </c>
      <c r="K815" s="17" t="str">
        <f t="shared" ref="K815:Q815" si="792">IFERROR(IF(right(left($A815,7),2)=right(left($A816,7),2),"",sum(B792:B815)),"")</f>
        <v/>
      </c>
      <c r="L815" s="17" t="str">
        <f t="shared" si="792"/>
        <v/>
      </c>
      <c r="M815" s="17" t="str">
        <f t="shared" si="792"/>
        <v/>
      </c>
      <c r="N815" s="17" t="str">
        <f t="shared" si="792"/>
        <v/>
      </c>
      <c r="O815" s="17" t="str">
        <f t="shared" si="792"/>
        <v/>
      </c>
      <c r="P815" s="17" t="str">
        <f t="shared" si="792"/>
        <v/>
      </c>
      <c r="Q815" s="17" t="str">
        <f t="shared" si="792"/>
        <v/>
      </c>
      <c r="R815" s="15"/>
      <c r="S815" s="15"/>
      <c r="T815" s="15"/>
      <c r="U815" s="15"/>
      <c r="V815" s="15"/>
      <c r="W815" s="15"/>
    </row>
    <row r="816">
      <c r="A816" s="14" t="s">
        <v>871</v>
      </c>
      <c r="B816" s="14">
        <v>0.0</v>
      </c>
      <c r="C816" s="14">
        <v>0.0</v>
      </c>
      <c r="D816" s="14">
        <v>32.97</v>
      </c>
      <c r="E816" s="14">
        <v>0.0</v>
      </c>
      <c r="F816" s="14">
        <v>35.0</v>
      </c>
      <c r="G816" s="14">
        <v>0.0</v>
      </c>
      <c r="H816" s="14">
        <v>8.76</v>
      </c>
      <c r="J816" s="15" t="str">
        <f t="shared" si="1"/>
        <v/>
      </c>
      <c r="K816" s="17" t="str">
        <f t="shared" ref="K816:Q816" si="793">IFERROR(IF(right(left($A816,7),2)=right(left($A817,7),2),"",sum(B793:B816)),"")</f>
        <v/>
      </c>
      <c r="L816" s="17" t="str">
        <f t="shared" si="793"/>
        <v/>
      </c>
      <c r="M816" s="17" t="str">
        <f t="shared" si="793"/>
        <v/>
      </c>
      <c r="N816" s="17" t="str">
        <f t="shared" si="793"/>
        <v/>
      </c>
      <c r="O816" s="17" t="str">
        <f t="shared" si="793"/>
        <v/>
      </c>
      <c r="P816" s="17" t="str">
        <f t="shared" si="793"/>
        <v/>
      </c>
      <c r="Q816" s="17" t="str">
        <f t="shared" si="793"/>
        <v/>
      </c>
      <c r="R816" s="15"/>
      <c r="S816" s="15"/>
      <c r="T816" s="15"/>
      <c r="U816" s="15"/>
      <c r="V816" s="15"/>
      <c r="W816" s="15"/>
    </row>
    <row r="817">
      <c r="A817" s="14" t="s">
        <v>872</v>
      </c>
      <c r="B817" s="14">
        <v>0.0</v>
      </c>
      <c r="C817" s="14">
        <v>0.0</v>
      </c>
      <c r="D817" s="14">
        <v>25.474</v>
      </c>
      <c r="E817" s="14">
        <v>0.0</v>
      </c>
      <c r="F817" s="14">
        <v>35.0</v>
      </c>
      <c r="G817" s="14">
        <v>0.0</v>
      </c>
      <c r="H817" s="14">
        <v>6.1160000000000005</v>
      </c>
      <c r="J817" s="15" t="str">
        <f t="shared" si="1"/>
        <v>2021W34</v>
      </c>
      <c r="K817" s="17">
        <f t="shared" ref="K817:Q817" si="794">IFERROR(IF(right(left($A817,7),2)=right(left($A818,7),2),"",sum(B794:B817)),"")</f>
        <v>0</v>
      </c>
      <c r="L817" s="17">
        <f t="shared" si="794"/>
        <v>2.49</v>
      </c>
      <c r="M817" s="17">
        <f t="shared" si="794"/>
        <v>315.87</v>
      </c>
      <c r="N817" s="17">
        <f t="shared" si="794"/>
        <v>0</v>
      </c>
      <c r="O817" s="17">
        <f t="shared" si="794"/>
        <v>674.782</v>
      </c>
      <c r="P817" s="17">
        <f t="shared" si="794"/>
        <v>531.92</v>
      </c>
      <c r="Q817" s="17">
        <f t="shared" si="794"/>
        <v>385.568</v>
      </c>
      <c r="R817" s="18">
        <f>sum(K817:Q817)</f>
        <v>1910.63</v>
      </c>
      <c r="S817" s="15"/>
      <c r="T817" s="15"/>
      <c r="U817" s="15"/>
      <c r="V817" s="15"/>
      <c r="W817" s="15"/>
    </row>
    <row r="818">
      <c r="A818" s="14" t="s">
        <v>873</v>
      </c>
      <c r="B818" s="14">
        <v>0.0</v>
      </c>
      <c r="C818" s="14">
        <v>0.0</v>
      </c>
      <c r="D818" s="14">
        <v>21.022</v>
      </c>
      <c r="E818" s="14">
        <v>0.0</v>
      </c>
      <c r="F818" s="14">
        <v>35.0</v>
      </c>
      <c r="G818" s="14">
        <v>0.0</v>
      </c>
      <c r="H818" s="14">
        <v>1.338</v>
      </c>
      <c r="J818" s="15" t="str">
        <f t="shared" si="1"/>
        <v/>
      </c>
      <c r="K818" s="17" t="str">
        <f t="shared" ref="K818:Q818" si="795">IFERROR(IF(right(left($A818,7),2)=right(left($A819,7),2),"",sum(B795:B818)),"")</f>
        <v/>
      </c>
      <c r="L818" s="17" t="str">
        <f t="shared" si="795"/>
        <v/>
      </c>
      <c r="M818" s="17" t="str">
        <f t="shared" si="795"/>
        <v/>
      </c>
      <c r="N818" s="17" t="str">
        <f t="shared" si="795"/>
        <v/>
      </c>
      <c r="O818" s="17" t="str">
        <f t="shared" si="795"/>
        <v/>
      </c>
      <c r="P818" s="17" t="str">
        <f t="shared" si="795"/>
        <v/>
      </c>
      <c r="Q818" s="17" t="str">
        <f t="shared" si="795"/>
        <v/>
      </c>
      <c r="R818" s="15"/>
      <c r="S818" s="15"/>
      <c r="T818" s="15"/>
      <c r="U818" s="15"/>
      <c r="V818" s="15"/>
      <c r="W818" s="15"/>
    </row>
    <row r="819">
      <c r="A819" s="14" t="s">
        <v>874</v>
      </c>
      <c r="B819" s="14">
        <v>0.0</v>
      </c>
      <c r="C819" s="14">
        <v>0.0</v>
      </c>
      <c r="D819" s="14">
        <v>16.104</v>
      </c>
      <c r="E819" s="14">
        <v>0.0</v>
      </c>
      <c r="F819" s="14">
        <v>35.0</v>
      </c>
      <c r="G819" s="14">
        <v>0.0</v>
      </c>
      <c r="H819" s="14">
        <v>2.166</v>
      </c>
      <c r="J819" s="15" t="str">
        <f t="shared" si="1"/>
        <v/>
      </c>
      <c r="K819" s="17" t="str">
        <f t="shared" ref="K819:Q819" si="796">IFERROR(IF(right(left($A819,7),2)=right(left($A820,7),2),"",sum(B796:B819)),"")</f>
        <v/>
      </c>
      <c r="L819" s="17" t="str">
        <f t="shared" si="796"/>
        <v/>
      </c>
      <c r="M819" s="17" t="str">
        <f t="shared" si="796"/>
        <v/>
      </c>
      <c r="N819" s="17" t="str">
        <f t="shared" si="796"/>
        <v/>
      </c>
      <c r="O819" s="17" t="str">
        <f t="shared" si="796"/>
        <v/>
      </c>
      <c r="P819" s="17" t="str">
        <f t="shared" si="796"/>
        <v/>
      </c>
      <c r="Q819" s="17" t="str">
        <f t="shared" si="796"/>
        <v/>
      </c>
      <c r="R819" s="15"/>
      <c r="S819" s="15"/>
      <c r="T819" s="15"/>
      <c r="U819" s="15"/>
      <c r="V819" s="15"/>
      <c r="W819" s="15"/>
    </row>
    <row r="820">
      <c r="A820" s="14" t="s">
        <v>875</v>
      </c>
      <c r="B820" s="14">
        <v>0.0</v>
      </c>
      <c r="C820" s="14">
        <v>0.0</v>
      </c>
      <c r="D820" s="14">
        <v>10.754</v>
      </c>
      <c r="E820" s="14">
        <v>0.0</v>
      </c>
      <c r="F820" s="14">
        <v>35.0</v>
      </c>
      <c r="G820" s="14">
        <v>0.0</v>
      </c>
      <c r="H820" s="14">
        <v>5.256</v>
      </c>
      <c r="J820" s="15" t="str">
        <f t="shared" si="1"/>
        <v/>
      </c>
      <c r="K820" s="17" t="str">
        <f t="shared" ref="K820:Q820" si="797">IFERROR(IF(right(left($A820,7),2)=right(left($A821,7),2),"",sum(B797:B820)),"")</f>
        <v/>
      </c>
      <c r="L820" s="17" t="str">
        <f t="shared" si="797"/>
        <v/>
      </c>
      <c r="M820" s="17" t="str">
        <f t="shared" si="797"/>
        <v/>
      </c>
      <c r="N820" s="17" t="str">
        <f t="shared" si="797"/>
        <v/>
      </c>
      <c r="O820" s="17" t="str">
        <f t="shared" si="797"/>
        <v/>
      </c>
      <c r="P820" s="17" t="str">
        <f t="shared" si="797"/>
        <v/>
      </c>
      <c r="Q820" s="17" t="str">
        <f t="shared" si="797"/>
        <v/>
      </c>
      <c r="R820" s="15"/>
      <c r="S820" s="15"/>
      <c r="T820" s="15"/>
      <c r="U820" s="15"/>
      <c r="V820" s="15"/>
      <c r="W820" s="15"/>
    </row>
    <row r="821">
      <c r="A821" s="14" t="s">
        <v>876</v>
      </c>
      <c r="B821" s="14">
        <v>0.0</v>
      </c>
      <c r="C821" s="14">
        <v>0.0</v>
      </c>
      <c r="D821" s="14">
        <v>7.822</v>
      </c>
      <c r="E821" s="14">
        <v>0.0</v>
      </c>
      <c r="F821" s="14">
        <v>35.0</v>
      </c>
      <c r="G821" s="14">
        <v>0.0</v>
      </c>
      <c r="H821" s="14">
        <v>7.008</v>
      </c>
      <c r="J821" s="15" t="str">
        <f t="shared" si="1"/>
        <v/>
      </c>
      <c r="K821" s="17" t="str">
        <f t="shared" ref="K821:Q821" si="798">IFERROR(IF(right(left($A821,7),2)=right(left($A822,7),2),"",sum(B798:B821)),"")</f>
        <v/>
      </c>
      <c r="L821" s="17" t="str">
        <f t="shared" si="798"/>
        <v/>
      </c>
      <c r="M821" s="17" t="str">
        <f t="shared" si="798"/>
        <v/>
      </c>
      <c r="N821" s="17" t="str">
        <f t="shared" si="798"/>
        <v/>
      </c>
      <c r="O821" s="17" t="str">
        <f t="shared" si="798"/>
        <v/>
      </c>
      <c r="P821" s="17" t="str">
        <f t="shared" si="798"/>
        <v/>
      </c>
      <c r="Q821" s="17" t="str">
        <f t="shared" si="798"/>
        <v/>
      </c>
      <c r="R821" s="15"/>
      <c r="S821" s="15"/>
      <c r="T821" s="15"/>
      <c r="U821" s="15"/>
      <c r="V821" s="15"/>
      <c r="W821" s="15"/>
    </row>
    <row r="822">
      <c r="A822" s="14" t="s">
        <v>877</v>
      </c>
      <c r="B822" s="14">
        <v>0.0</v>
      </c>
      <c r="C822" s="14">
        <v>0.0</v>
      </c>
      <c r="D822" s="14">
        <v>9.082</v>
      </c>
      <c r="E822" s="14">
        <v>0.0</v>
      </c>
      <c r="F822" s="14">
        <v>35.0</v>
      </c>
      <c r="G822" s="14">
        <v>0.0</v>
      </c>
      <c r="H822" s="14">
        <v>7.008</v>
      </c>
      <c r="J822" s="15" t="str">
        <f t="shared" si="1"/>
        <v/>
      </c>
      <c r="K822" s="17" t="str">
        <f t="shared" ref="K822:Q822" si="799">IFERROR(IF(right(left($A822,7),2)=right(left($A823,7),2),"",sum(B799:B822)),"")</f>
        <v/>
      </c>
      <c r="L822" s="17" t="str">
        <f t="shared" si="799"/>
        <v/>
      </c>
      <c r="M822" s="17" t="str">
        <f t="shared" si="799"/>
        <v/>
      </c>
      <c r="N822" s="17" t="str">
        <f t="shared" si="799"/>
        <v/>
      </c>
      <c r="O822" s="17" t="str">
        <f t="shared" si="799"/>
        <v/>
      </c>
      <c r="P822" s="17" t="str">
        <f t="shared" si="799"/>
        <v/>
      </c>
      <c r="Q822" s="17" t="str">
        <f t="shared" si="799"/>
        <v/>
      </c>
      <c r="R822" s="15"/>
      <c r="S822" s="15"/>
      <c r="T822" s="15"/>
      <c r="U822" s="15"/>
      <c r="V822" s="15"/>
      <c r="W822" s="15"/>
    </row>
    <row r="823">
      <c r="A823" s="14" t="s">
        <v>878</v>
      </c>
      <c r="B823" s="14">
        <v>0.0</v>
      </c>
      <c r="C823" s="14">
        <v>0.0</v>
      </c>
      <c r="D823" s="14">
        <v>15.492</v>
      </c>
      <c r="E823" s="14">
        <v>0.0</v>
      </c>
      <c r="F823" s="14">
        <v>35.0</v>
      </c>
      <c r="G823" s="14">
        <v>0.0</v>
      </c>
      <c r="H823" s="14">
        <v>7.008</v>
      </c>
      <c r="J823" s="15" t="str">
        <f t="shared" si="1"/>
        <v/>
      </c>
      <c r="K823" s="17" t="str">
        <f t="shared" ref="K823:Q823" si="800">IFERROR(IF(right(left($A823,7),2)=right(left($A824,7),2),"",sum(B800:B823)),"")</f>
        <v/>
      </c>
      <c r="L823" s="17" t="str">
        <f t="shared" si="800"/>
        <v/>
      </c>
      <c r="M823" s="17" t="str">
        <f t="shared" si="800"/>
        <v/>
      </c>
      <c r="N823" s="17" t="str">
        <f t="shared" si="800"/>
        <v/>
      </c>
      <c r="O823" s="17" t="str">
        <f t="shared" si="800"/>
        <v/>
      </c>
      <c r="P823" s="17" t="str">
        <f t="shared" si="800"/>
        <v/>
      </c>
      <c r="Q823" s="17" t="str">
        <f t="shared" si="800"/>
        <v/>
      </c>
      <c r="R823" s="15"/>
      <c r="S823" s="15"/>
      <c r="T823" s="15"/>
      <c r="U823" s="15"/>
      <c r="V823" s="15"/>
      <c r="W823" s="15"/>
    </row>
    <row r="824">
      <c r="A824" s="14" t="s">
        <v>879</v>
      </c>
      <c r="B824" s="14">
        <v>0.0</v>
      </c>
      <c r="C824" s="14">
        <v>0.0</v>
      </c>
      <c r="D824" s="14">
        <v>23.485</v>
      </c>
      <c r="E824" s="14">
        <v>0.0</v>
      </c>
      <c r="F824" s="14">
        <v>35.0</v>
      </c>
      <c r="G824" s="14">
        <v>1.291</v>
      </c>
      <c r="H824" s="14">
        <v>6.594</v>
      </c>
      <c r="J824" s="15" t="str">
        <f t="shared" si="1"/>
        <v/>
      </c>
      <c r="K824" s="17" t="str">
        <f t="shared" ref="K824:Q824" si="801">IFERROR(IF(right(left($A824,7),2)=right(left($A825,7),2),"",sum(B801:B824)),"")</f>
        <v/>
      </c>
      <c r="L824" s="17" t="str">
        <f t="shared" si="801"/>
        <v/>
      </c>
      <c r="M824" s="17" t="str">
        <f t="shared" si="801"/>
        <v/>
      </c>
      <c r="N824" s="17" t="str">
        <f t="shared" si="801"/>
        <v/>
      </c>
      <c r="O824" s="17" t="str">
        <f t="shared" si="801"/>
        <v/>
      </c>
      <c r="P824" s="17" t="str">
        <f t="shared" si="801"/>
        <v/>
      </c>
      <c r="Q824" s="17" t="str">
        <f t="shared" si="801"/>
        <v/>
      </c>
      <c r="R824" s="15"/>
      <c r="S824" s="15"/>
      <c r="T824" s="15"/>
      <c r="U824" s="15"/>
      <c r="V824" s="15"/>
      <c r="W824" s="15"/>
    </row>
    <row r="825">
      <c r="A825" s="14" t="s">
        <v>880</v>
      </c>
      <c r="B825" s="14">
        <v>0.0</v>
      </c>
      <c r="C825" s="14">
        <v>0.0</v>
      </c>
      <c r="D825" s="14">
        <v>0.0</v>
      </c>
      <c r="E825" s="14">
        <v>0.0</v>
      </c>
      <c r="F825" s="14">
        <v>31.998</v>
      </c>
      <c r="G825" s="14">
        <v>37.788000000000004</v>
      </c>
      <c r="H825" s="14">
        <v>8.314</v>
      </c>
      <c r="J825" s="15" t="str">
        <f t="shared" si="1"/>
        <v/>
      </c>
      <c r="K825" s="17" t="str">
        <f t="shared" ref="K825:Q825" si="802">IFERROR(IF(right(left($A825,7),2)=right(left($A826,7),2),"",sum(B802:B825)),"")</f>
        <v/>
      </c>
      <c r="L825" s="17" t="str">
        <f t="shared" si="802"/>
        <v/>
      </c>
      <c r="M825" s="17" t="str">
        <f t="shared" si="802"/>
        <v/>
      </c>
      <c r="N825" s="17" t="str">
        <f t="shared" si="802"/>
        <v/>
      </c>
      <c r="O825" s="17" t="str">
        <f t="shared" si="802"/>
        <v/>
      </c>
      <c r="P825" s="17" t="str">
        <f t="shared" si="802"/>
        <v/>
      </c>
      <c r="Q825" s="17" t="str">
        <f t="shared" si="802"/>
        <v/>
      </c>
      <c r="R825" s="15"/>
      <c r="S825" s="15"/>
      <c r="T825" s="15"/>
      <c r="U825" s="15"/>
      <c r="V825" s="15"/>
      <c r="W825" s="15"/>
    </row>
    <row r="826">
      <c r="A826" s="14" t="s">
        <v>881</v>
      </c>
      <c r="B826" s="14">
        <v>0.0</v>
      </c>
      <c r="C826" s="14">
        <v>0.0</v>
      </c>
      <c r="D826" s="14">
        <v>0.0</v>
      </c>
      <c r="E826" s="14">
        <v>0.0</v>
      </c>
      <c r="F826" s="14">
        <v>33.347</v>
      </c>
      <c r="G826" s="14">
        <v>46.409</v>
      </c>
      <c r="H826" s="14">
        <v>8.314</v>
      </c>
      <c r="J826" s="15" t="str">
        <f t="shared" si="1"/>
        <v/>
      </c>
      <c r="K826" s="17" t="str">
        <f t="shared" ref="K826:Q826" si="803">IFERROR(IF(right(left($A826,7),2)=right(left($A827,7),2),"",sum(B803:B826)),"")</f>
        <v/>
      </c>
      <c r="L826" s="17" t="str">
        <f t="shared" si="803"/>
        <v/>
      </c>
      <c r="M826" s="17" t="str">
        <f t="shared" si="803"/>
        <v/>
      </c>
      <c r="N826" s="17" t="str">
        <f t="shared" si="803"/>
        <v/>
      </c>
      <c r="O826" s="17" t="str">
        <f t="shared" si="803"/>
        <v/>
      </c>
      <c r="P826" s="17" t="str">
        <f t="shared" si="803"/>
        <v/>
      </c>
      <c r="Q826" s="17" t="str">
        <f t="shared" si="803"/>
        <v/>
      </c>
      <c r="R826" s="15"/>
      <c r="S826" s="15"/>
      <c r="T826" s="15"/>
      <c r="U826" s="15"/>
      <c r="V826" s="15"/>
      <c r="W826" s="15"/>
    </row>
    <row r="827">
      <c r="A827" s="14" t="s">
        <v>882</v>
      </c>
      <c r="B827" s="14">
        <v>0.0</v>
      </c>
      <c r="C827" s="14">
        <v>0.0</v>
      </c>
      <c r="D827" s="14">
        <v>0.0</v>
      </c>
      <c r="E827" s="14">
        <v>0.0</v>
      </c>
      <c r="F827" s="14">
        <v>32.99</v>
      </c>
      <c r="G827" s="14">
        <v>48.422</v>
      </c>
      <c r="H827" s="14">
        <v>11.818000000000001</v>
      </c>
      <c r="J827" s="15" t="str">
        <f t="shared" si="1"/>
        <v/>
      </c>
      <c r="K827" s="17" t="str">
        <f t="shared" ref="K827:Q827" si="804">IFERROR(IF(right(left($A827,7),2)=right(left($A828,7),2),"",sum(B804:B827)),"")</f>
        <v/>
      </c>
      <c r="L827" s="17" t="str">
        <f t="shared" si="804"/>
        <v/>
      </c>
      <c r="M827" s="17" t="str">
        <f t="shared" si="804"/>
        <v/>
      </c>
      <c r="N827" s="17" t="str">
        <f t="shared" si="804"/>
        <v/>
      </c>
      <c r="O827" s="17" t="str">
        <f t="shared" si="804"/>
        <v/>
      </c>
      <c r="P827" s="17" t="str">
        <f t="shared" si="804"/>
        <v/>
      </c>
      <c r="Q827" s="17" t="str">
        <f t="shared" si="804"/>
        <v/>
      </c>
      <c r="R827" s="15"/>
      <c r="S827" s="15"/>
      <c r="T827" s="15"/>
      <c r="U827" s="15"/>
      <c r="V827" s="15"/>
      <c r="W827" s="15"/>
    </row>
    <row r="828">
      <c r="A828" s="14" t="s">
        <v>883</v>
      </c>
      <c r="B828" s="14">
        <v>0.0</v>
      </c>
      <c r="C828" s="14">
        <v>0.0</v>
      </c>
      <c r="D828" s="14">
        <v>0.0</v>
      </c>
      <c r="E828" s="14">
        <v>0.0</v>
      </c>
      <c r="F828" s="14">
        <v>26.252</v>
      </c>
      <c r="G828" s="14">
        <v>51.726</v>
      </c>
      <c r="H828" s="14">
        <v>15.322000000000001</v>
      </c>
      <c r="J828" s="15" t="str">
        <f t="shared" si="1"/>
        <v/>
      </c>
      <c r="K828" s="17" t="str">
        <f t="shared" ref="K828:Q828" si="805">IFERROR(IF(right(left($A828,7),2)=right(left($A829,7),2),"",sum(B805:B828)),"")</f>
        <v/>
      </c>
      <c r="L828" s="17" t="str">
        <f t="shared" si="805"/>
        <v/>
      </c>
      <c r="M828" s="17" t="str">
        <f t="shared" si="805"/>
        <v/>
      </c>
      <c r="N828" s="17" t="str">
        <f t="shared" si="805"/>
        <v/>
      </c>
      <c r="O828" s="17" t="str">
        <f t="shared" si="805"/>
        <v/>
      </c>
      <c r="P828" s="17" t="str">
        <f t="shared" si="805"/>
        <v/>
      </c>
      <c r="Q828" s="17" t="str">
        <f t="shared" si="805"/>
        <v/>
      </c>
      <c r="R828" s="15"/>
      <c r="S828" s="15"/>
      <c r="T828" s="15"/>
      <c r="U828" s="15"/>
      <c r="V828" s="15"/>
      <c r="W828" s="15"/>
    </row>
    <row r="829">
      <c r="A829" s="14" t="s">
        <v>884</v>
      </c>
      <c r="B829" s="14">
        <v>0.0</v>
      </c>
      <c r="C829" s="14">
        <v>0.0</v>
      </c>
      <c r="D829" s="14">
        <v>0.0</v>
      </c>
      <c r="E829" s="14">
        <v>0.0</v>
      </c>
      <c r="F829" s="14">
        <v>25.491</v>
      </c>
      <c r="G829" s="14">
        <v>51.777</v>
      </c>
      <c r="H829" s="14">
        <v>15.322000000000001</v>
      </c>
      <c r="J829" s="15" t="str">
        <f t="shared" si="1"/>
        <v/>
      </c>
      <c r="K829" s="17" t="str">
        <f t="shared" ref="K829:Q829" si="806">IFERROR(IF(right(left($A829,7),2)=right(left($A830,7),2),"",sum(B806:B829)),"")</f>
        <v/>
      </c>
      <c r="L829" s="17" t="str">
        <f t="shared" si="806"/>
        <v/>
      </c>
      <c r="M829" s="17" t="str">
        <f t="shared" si="806"/>
        <v/>
      </c>
      <c r="N829" s="17" t="str">
        <f t="shared" si="806"/>
        <v/>
      </c>
      <c r="O829" s="17" t="str">
        <f t="shared" si="806"/>
        <v/>
      </c>
      <c r="P829" s="17" t="str">
        <f t="shared" si="806"/>
        <v/>
      </c>
      <c r="Q829" s="17" t="str">
        <f t="shared" si="806"/>
        <v/>
      </c>
      <c r="R829" s="15"/>
      <c r="S829" s="15"/>
      <c r="T829" s="15"/>
      <c r="U829" s="15"/>
      <c r="V829" s="15"/>
      <c r="W829" s="15"/>
    </row>
    <row r="830">
      <c r="A830" s="14" t="s">
        <v>885</v>
      </c>
      <c r="B830" s="14">
        <v>0.0</v>
      </c>
      <c r="C830" s="14">
        <v>0.0</v>
      </c>
      <c r="D830" s="14">
        <v>0.0</v>
      </c>
      <c r="E830" s="14">
        <v>0.0</v>
      </c>
      <c r="F830" s="14">
        <v>20.647</v>
      </c>
      <c r="G830" s="14">
        <v>53.739</v>
      </c>
      <c r="H830" s="14">
        <v>17.074</v>
      </c>
      <c r="J830" s="15" t="str">
        <f t="shared" si="1"/>
        <v/>
      </c>
      <c r="K830" s="17" t="str">
        <f t="shared" ref="K830:Q830" si="807">IFERROR(IF(right(left($A830,7),2)=right(left($A831,7),2),"",sum(B807:B830)),"")</f>
        <v/>
      </c>
      <c r="L830" s="17" t="str">
        <f t="shared" si="807"/>
        <v/>
      </c>
      <c r="M830" s="17" t="str">
        <f t="shared" si="807"/>
        <v/>
      </c>
      <c r="N830" s="17" t="str">
        <f t="shared" si="807"/>
        <v/>
      </c>
      <c r="O830" s="17" t="str">
        <f t="shared" si="807"/>
        <v/>
      </c>
      <c r="P830" s="17" t="str">
        <f t="shared" si="807"/>
        <v/>
      </c>
      <c r="Q830" s="17" t="str">
        <f t="shared" si="807"/>
        <v/>
      </c>
      <c r="R830" s="15"/>
      <c r="S830" s="15"/>
      <c r="T830" s="15"/>
      <c r="U830" s="15"/>
      <c r="V830" s="15"/>
      <c r="W830" s="15"/>
    </row>
    <row r="831">
      <c r="A831" s="14" t="s">
        <v>886</v>
      </c>
      <c r="B831" s="14">
        <v>0.0</v>
      </c>
      <c r="C831" s="14">
        <v>0.0</v>
      </c>
      <c r="D831" s="14">
        <v>0.0</v>
      </c>
      <c r="E831" s="14">
        <v>0.0</v>
      </c>
      <c r="F831" s="14">
        <v>19.3</v>
      </c>
      <c r="G831" s="14">
        <v>51.726</v>
      </c>
      <c r="H831" s="14">
        <v>17.074</v>
      </c>
      <c r="J831" s="15" t="str">
        <f t="shared" si="1"/>
        <v/>
      </c>
      <c r="K831" s="17" t="str">
        <f t="shared" ref="K831:Q831" si="808">IFERROR(IF(right(left($A831,7),2)=right(left($A832,7),2),"",sum(B808:B831)),"")</f>
        <v/>
      </c>
      <c r="L831" s="17" t="str">
        <f t="shared" si="808"/>
        <v/>
      </c>
      <c r="M831" s="17" t="str">
        <f t="shared" si="808"/>
        <v/>
      </c>
      <c r="N831" s="17" t="str">
        <f t="shared" si="808"/>
        <v/>
      </c>
      <c r="O831" s="17" t="str">
        <f t="shared" si="808"/>
        <v/>
      </c>
      <c r="P831" s="17" t="str">
        <f t="shared" si="808"/>
        <v/>
      </c>
      <c r="Q831" s="17" t="str">
        <f t="shared" si="808"/>
        <v/>
      </c>
      <c r="R831" s="15"/>
      <c r="S831" s="15"/>
      <c r="T831" s="15"/>
      <c r="U831" s="15"/>
      <c r="V831" s="15"/>
      <c r="W831" s="15"/>
    </row>
    <row r="832">
      <c r="A832" s="14" t="s">
        <v>887</v>
      </c>
      <c r="B832" s="14">
        <v>0.0</v>
      </c>
      <c r="C832" s="14">
        <v>0.0</v>
      </c>
      <c r="D832" s="14">
        <v>0.0</v>
      </c>
      <c r="E832" s="14">
        <v>0.0</v>
      </c>
      <c r="F832" s="14">
        <v>14.793</v>
      </c>
      <c r="G832" s="14">
        <v>51.055</v>
      </c>
      <c r="H832" s="14">
        <v>18.412000000000003</v>
      </c>
      <c r="J832" s="15" t="str">
        <f t="shared" si="1"/>
        <v/>
      </c>
      <c r="K832" s="17" t="str">
        <f t="shared" ref="K832:Q832" si="809">IFERROR(IF(right(left($A832,7),2)=right(left($A833,7),2),"",sum(B809:B832)),"")</f>
        <v/>
      </c>
      <c r="L832" s="17" t="str">
        <f t="shared" si="809"/>
        <v/>
      </c>
      <c r="M832" s="17" t="str">
        <f t="shared" si="809"/>
        <v/>
      </c>
      <c r="N832" s="17" t="str">
        <f t="shared" si="809"/>
        <v/>
      </c>
      <c r="O832" s="17" t="str">
        <f t="shared" si="809"/>
        <v/>
      </c>
      <c r="P832" s="17" t="str">
        <f t="shared" si="809"/>
        <v/>
      </c>
      <c r="Q832" s="17" t="str">
        <f t="shared" si="809"/>
        <v/>
      </c>
      <c r="R832" s="15"/>
      <c r="S832" s="15"/>
      <c r="T832" s="15"/>
      <c r="U832" s="15"/>
      <c r="V832" s="15"/>
      <c r="W832" s="15"/>
    </row>
    <row r="833">
      <c r="A833" s="14" t="s">
        <v>888</v>
      </c>
      <c r="B833" s="14">
        <v>0.0</v>
      </c>
      <c r="C833" s="14">
        <v>0.0</v>
      </c>
      <c r="D833" s="14">
        <v>0.0</v>
      </c>
      <c r="E833" s="14">
        <v>0.0</v>
      </c>
      <c r="F833" s="14">
        <v>16.857</v>
      </c>
      <c r="G833" s="14">
        <v>49.093</v>
      </c>
      <c r="H833" s="14">
        <v>16.66</v>
      </c>
      <c r="J833" s="15" t="str">
        <f t="shared" si="1"/>
        <v/>
      </c>
      <c r="K833" s="17" t="str">
        <f t="shared" ref="K833:Q833" si="810">IFERROR(IF(right(left($A833,7),2)=right(left($A834,7),2),"",sum(B810:B833)),"")</f>
        <v/>
      </c>
      <c r="L833" s="17" t="str">
        <f t="shared" si="810"/>
        <v/>
      </c>
      <c r="M833" s="17" t="str">
        <f t="shared" si="810"/>
        <v/>
      </c>
      <c r="N833" s="17" t="str">
        <f t="shared" si="810"/>
        <v/>
      </c>
      <c r="O833" s="17" t="str">
        <f t="shared" si="810"/>
        <v/>
      </c>
      <c r="P833" s="17" t="str">
        <f t="shared" si="810"/>
        <v/>
      </c>
      <c r="Q833" s="17" t="str">
        <f t="shared" si="810"/>
        <v/>
      </c>
      <c r="R833" s="15"/>
      <c r="S833" s="15"/>
      <c r="T833" s="15"/>
      <c r="U833" s="15"/>
      <c r="V833" s="15"/>
      <c r="W833" s="15"/>
    </row>
    <row r="834">
      <c r="A834" s="14" t="s">
        <v>889</v>
      </c>
      <c r="B834" s="14">
        <v>0.0</v>
      </c>
      <c r="C834" s="14">
        <v>0.0</v>
      </c>
      <c r="D834" s="14">
        <v>0.0</v>
      </c>
      <c r="E834" s="14">
        <v>0.0</v>
      </c>
      <c r="F834" s="14">
        <v>19.695</v>
      </c>
      <c r="G834" s="14">
        <v>43.105</v>
      </c>
      <c r="H834" s="14">
        <v>22.330000000000002</v>
      </c>
      <c r="J834" s="15" t="str">
        <f t="shared" si="1"/>
        <v/>
      </c>
      <c r="K834" s="17" t="str">
        <f t="shared" ref="K834:Q834" si="811">IFERROR(IF(right(left($A834,7),2)=right(left($A835,7),2),"",sum(B811:B834)),"")</f>
        <v/>
      </c>
      <c r="L834" s="17" t="str">
        <f t="shared" si="811"/>
        <v/>
      </c>
      <c r="M834" s="17" t="str">
        <f t="shared" si="811"/>
        <v/>
      </c>
      <c r="N834" s="17" t="str">
        <f t="shared" si="811"/>
        <v/>
      </c>
      <c r="O834" s="17" t="str">
        <f t="shared" si="811"/>
        <v/>
      </c>
      <c r="P834" s="17" t="str">
        <f t="shared" si="811"/>
        <v/>
      </c>
      <c r="Q834" s="17" t="str">
        <f t="shared" si="811"/>
        <v/>
      </c>
      <c r="R834" s="15"/>
      <c r="S834" s="15"/>
      <c r="T834" s="15"/>
      <c r="U834" s="15"/>
      <c r="V834" s="15"/>
      <c r="W834" s="15"/>
    </row>
    <row r="835">
      <c r="A835" s="14" t="s">
        <v>890</v>
      </c>
      <c r="B835" s="14">
        <v>0.0</v>
      </c>
      <c r="C835" s="14">
        <v>0.0</v>
      </c>
      <c r="D835" s="14">
        <v>3.183</v>
      </c>
      <c r="E835" s="14">
        <v>0.0</v>
      </c>
      <c r="F835" s="14">
        <v>35.0</v>
      </c>
      <c r="G835" s="14">
        <v>30.509</v>
      </c>
      <c r="H835" s="14">
        <v>19.718</v>
      </c>
      <c r="J835" s="15" t="str">
        <f t="shared" si="1"/>
        <v/>
      </c>
      <c r="K835" s="17" t="str">
        <f t="shared" ref="K835:Q835" si="812">IFERROR(IF(right(left($A835,7),2)=right(left($A836,7),2),"",sum(B812:B835)),"")</f>
        <v/>
      </c>
      <c r="L835" s="17" t="str">
        <f t="shared" si="812"/>
        <v/>
      </c>
      <c r="M835" s="17" t="str">
        <f t="shared" si="812"/>
        <v/>
      </c>
      <c r="N835" s="17" t="str">
        <f t="shared" si="812"/>
        <v/>
      </c>
      <c r="O835" s="17" t="str">
        <f t="shared" si="812"/>
        <v/>
      </c>
      <c r="P835" s="17" t="str">
        <f t="shared" si="812"/>
        <v/>
      </c>
      <c r="Q835" s="17" t="str">
        <f t="shared" si="812"/>
        <v/>
      </c>
      <c r="R835" s="15"/>
      <c r="S835" s="15"/>
      <c r="T835" s="15"/>
      <c r="U835" s="15"/>
      <c r="V835" s="15"/>
      <c r="W835" s="15"/>
    </row>
    <row r="836">
      <c r="A836" s="14" t="s">
        <v>891</v>
      </c>
      <c r="B836" s="14">
        <v>0.0</v>
      </c>
      <c r="C836" s="14">
        <v>0.0</v>
      </c>
      <c r="D836" s="14">
        <v>40.422</v>
      </c>
      <c r="E836" s="14">
        <v>0.0</v>
      </c>
      <c r="F836" s="14">
        <v>35.0</v>
      </c>
      <c r="G836" s="14">
        <v>0.0</v>
      </c>
      <c r="H836" s="14">
        <v>15.768</v>
      </c>
      <c r="J836" s="15" t="str">
        <f t="shared" si="1"/>
        <v/>
      </c>
      <c r="K836" s="17" t="str">
        <f t="shared" ref="K836:Q836" si="813">IFERROR(IF(right(left($A836,7),2)=right(left($A837,7),2),"",sum(B813:B836)),"")</f>
        <v/>
      </c>
      <c r="L836" s="17" t="str">
        <f t="shared" si="813"/>
        <v/>
      </c>
      <c r="M836" s="17" t="str">
        <f t="shared" si="813"/>
        <v/>
      </c>
      <c r="N836" s="17" t="str">
        <f t="shared" si="813"/>
        <v/>
      </c>
      <c r="O836" s="17" t="str">
        <f t="shared" si="813"/>
        <v/>
      </c>
      <c r="P836" s="17" t="str">
        <f t="shared" si="813"/>
        <v/>
      </c>
      <c r="Q836" s="17" t="str">
        <f t="shared" si="813"/>
        <v/>
      </c>
      <c r="R836" s="15"/>
      <c r="S836" s="15"/>
      <c r="T836" s="15"/>
      <c r="U836" s="15"/>
      <c r="V836" s="15"/>
      <c r="W836" s="15"/>
    </row>
    <row r="837">
      <c r="A837" s="14" t="s">
        <v>892</v>
      </c>
      <c r="B837" s="14">
        <v>0.0</v>
      </c>
      <c r="C837" s="14">
        <v>0.358</v>
      </c>
      <c r="D837" s="14">
        <v>47.4</v>
      </c>
      <c r="E837" s="14">
        <v>0.0</v>
      </c>
      <c r="F837" s="14">
        <v>35.0</v>
      </c>
      <c r="G837" s="14">
        <v>0.0</v>
      </c>
      <c r="H837" s="14">
        <v>10.512</v>
      </c>
      <c r="J837" s="15" t="str">
        <f t="shared" si="1"/>
        <v/>
      </c>
      <c r="K837" s="17" t="str">
        <f t="shared" ref="K837:Q837" si="814">IFERROR(IF(right(left($A837,7),2)=right(left($A838,7),2),"",sum(B814:B837)),"")</f>
        <v/>
      </c>
      <c r="L837" s="17" t="str">
        <f t="shared" si="814"/>
        <v/>
      </c>
      <c r="M837" s="17" t="str">
        <f t="shared" si="814"/>
        <v/>
      </c>
      <c r="N837" s="17" t="str">
        <f t="shared" si="814"/>
        <v/>
      </c>
      <c r="O837" s="17" t="str">
        <f t="shared" si="814"/>
        <v/>
      </c>
      <c r="P837" s="17" t="str">
        <f t="shared" si="814"/>
        <v/>
      </c>
      <c r="Q837" s="17" t="str">
        <f t="shared" si="814"/>
        <v/>
      </c>
      <c r="R837" s="15"/>
      <c r="S837" s="15"/>
      <c r="T837" s="15"/>
      <c r="U837" s="15"/>
      <c r="V837" s="15"/>
      <c r="W837" s="15"/>
    </row>
    <row r="838">
      <c r="A838" s="14" t="s">
        <v>893</v>
      </c>
      <c r="B838" s="14">
        <v>0.0</v>
      </c>
      <c r="C838" s="14">
        <v>3.748</v>
      </c>
      <c r="D838" s="14">
        <v>47.4</v>
      </c>
      <c r="E838" s="14">
        <v>0.0</v>
      </c>
      <c r="F838" s="14">
        <v>35.0</v>
      </c>
      <c r="G838" s="14">
        <v>0.0</v>
      </c>
      <c r="H838" s="14">
        <v>6.562</v>
      </c>
      <c r="J838" s="15" t="str">
        <f t="shared" si="1"/>
        <v/>
      </c>
      <c r="K838" s="17" t="str">
        <f t="shared" ref="K838:Q838" si="815">IFERROR(IF(right(left($A838,7),2)=right(left($A839,7),2),"",sum(B815:B838)),"")</f>
        <v/>
      </c>
      <c r="L838" s="17" t="str">
        <f t="shared" si="815"/>
        <v/>
      </c>
      <c r="M838" s="17" t="str">
        <f t="shared" si="815"/>
        <v/>
      </c>
      <c r="N838" s="17" t="str">
        <f t="shared" si="815"/>
        <v/>
      </c>
      <c r="O838" s="17" t="str">
        <f t="shared" si="815"/>
        <v/>
      </c>
      <c r="P838" s="17" t="str">
        <f t="shared" si="815"/>
        <v/>
      </c>
      <c r="Q838" s="17" t="str">
        <f t="shared" si="815"/>
        <v/>
      </c>
      <c r="R838" s="15"/>
      <c r="S838" s="15"/>
      <c r="T838" s="15"/>
      <c r="U838" s="15"/>
      <c r="V838" s="15"/>
      <c r="W838" s="15"/>
    </row>
    <row r="839">
      <c r="A839" s="14" t="s">
        <v>894</v>
      </c>
      <c r="B839" s="14">
        <v>0.0</v>
      </c>
      <c r="C839" s="14">
        <v>0.0</v>
      </c>
      <c r="D839" s="14">
        <v>43.94</v>
      </c>
      <c r="E839" s="14">
        <v>0.0</v>
      </c>
      <c r="F839" s="14">
        <v>35.0</v>
      </c>
      <c r="G839" s="14">
        <v>0.0</v>
      </c>
      <c r="H839" s="14">
        <v>3.95</v>
      </c>
      <c r="J839" s="15" t="str">
        <f t="shared" si="1"/>
        <v/>
      </c>
      <c r="K839" s="17" t="str">
        <f t="shared" ref="K839:Q839" si="816">IFERROR(IF(right(left($A839,7),2)=right(left($A840,7),2),"",sum(B816:B839)),"")</f>
        <v/>
      </c>
      <c r="L839" s="17" t="str">
        <f t="shared" si="816"/>
        <v/>
      </c>
      <c r="M839" s="17" t="str">
        <f t="shared" si="816"/>
        <v/>
      </c>
      <c r="N839" s="17" t="str">
        <f t="shared" si="816"/>
        <v/>
      </c>
      <c r="O839" s="17" t="str">
        <f t="shared" si="816"/>
        <v/>
      </c>
      <c r="P839" s="17" t="str">
        <f t="shared" si="816"/>
        <v/>
      </c>
      <c r="Q839" s="17" t="str">
        <f t="shared" si="816"/>
        <v/>
      </c>
      <c r="R839" s="15"/>
      <c r="S839" s="15"/>
      <c r="T839" s="15"/>
      <c r="U839" s="15"/>
      <c r="V839" s="15"/>
      <c r="W839" s="15"/>
    </row>
    <row r="840">
      <c r="A840" s="14" t="s">
        <v>895</v>
      </c>
      <c r="B840" s="14">
        <v>0.0</v>
      </c>
      <c r="C840" s="14">
        <v>0.0</v>
      </c>
      <c r="D840" s="14">
        <v>34.5</v>
      </c>
      <c r="E840" s="14">
        <v>0.0</v>
      </c>
      <c r="F840" s="14">
        <v>35.0</v>
      </c>
      <c r="G840" s="14">
        <v>0.0</v>
      </c>
      <c r="H840" s="14">
        <v>3.0900000000000003</v>
      </c>
      <c r="J840" s="15" t="str">
        <f t="shared" si="1"/>
        <v/>
      </c>
      <c r="K840" s="17" t="str">
        <f t="shared" ref="K840:Q840" si="817">IFERROR(IF(right(left($A840,7),2)=right(left($A841,7),2),"",sum(B817:B840)),"")</f>
        <v/>
      </c>
      <c r="L840" s="17" t="str">
        <f t="shared" si="817"/>
        <v/>
      </c>
      <c r="M840" s="17" t="str">
        <f t="shared" si="817"/>
        <v/>
      </c>
      <c r="N840" s="17" t="str">
        <f t="shared" si="817"/>
        <v/>
      </c>
      <c r="O840" s="17" t="str">
        <f t="shared" si="817"/>
        <v/>
      </c>
      <c r="P840" s="17" t="str">
        <f t="shared" si="817"/>
        <v/>
      </c>
      <c r="Q840" s="17" t="str">
        <f t="shared" si="817"/>
        <v/>
      </c>
      <c r="R840" s="15"/>
      <c r="S840" s="15"/>
      <c r="T840" s="15"/>
      <c r="U840" s="15"/>
      <c r="V840" s="15"/>
      <c r="W840" s="15"/>
    </row>
    <row r="841">
      <c r="A841" s="14" t="s">
        <v>896</v>
      </c>
      <c r="B841" s="14">
        <v>0.0</v>
      </c>
      <c r="C841" s="14">
        <v>0.0</v>
      </c>
      <c r="D841" s="14">
        <v>26.192</v>
      </c>
      <c r="E841" s="14">
        <v>0.0</v>
      </c>
      <c r="F841" s="14">
        <v>35.0</v>
      </c>
      <c r="G841" s="14">
        <v>0.0</v>
      </c>
      <c r="H841" s="14">
        <v>2.198</v>
      </c>
      <c r="J841" s="15" t="str">
        <f t="shared" si="1"/>
        <v>2021W35</v>
      </c>
      <c r="K841" s="17">
        <f t="shared" ref="K841:Q841" si="818">IFERROR(IF(right(left($A841,7),2)=right(left($A842,7),2),"",sum(B818:B841)),"")</f>
        <v>0</v>
      </c>
      <c r="L841" s="17">
        <f t="shared" si="818"/>
        <v>4.106</v>
      </c>
      <c r="M841" s="17">
        <f t="shared" si="818"/>
        <v>346.798</v>
      </c>
      <c r="N841" s="17">
        <f t="shared" si="818"/>
        <v>0</v>
      </c>
      <c r="O841" s="17">
        <f t="shared" si="818"/>
        <v>731.37</v>
      </c>
      <c r="P841" s="17">
        <f t="shared" si="818"/>
        <v>516.64</v>
      </c>
      <c r="Q841" s="17">
        <f t="shared" si="818"/>
        <v>248.816</v>
      </c>
      <c r="R841" s="18">
        <f>sum(K841:Q841)</f>
        <v>1847.73</v>
      </c>
      <c r="S841" s="15"/>
      <c r="T841" s="15"/>
      <c r="U841" s="15"/>
      <c r="V841" s="15"/>
      <c r="W841" s="15"/>
    </row>
    <row r="842">
      <c r="A842" s="14" t="s">
        <v>897</v>
      </c>
      <c r="B842" s="14">
        <v>0.0</v>
      </c>
      <c r="C842" s="14">
        <v>0.0</v>
      </c>
      <c r="D842" s="14">
        <v>7.236</v>
      </c>
      <c r="E842" s="14">
        <v>0.0</v>
      </c>
      <c r="F842" s="14">
        <v>35.0</v>
      </c>
      <c r="G842" s="14">
        <v>0.0</v>
      </c>
      <c r="H842" s="14">
        <v>7.454000000000001</v>
      </c>
      <c r="J842" s="15" t="str">
        <f t="shared" si="1"/>
        <v/>
      </c>
      <c r="K842" s="17" t="str">
        <f t="shared" ref="K842:Q842" si="819">IFERROR(IF(right(left($A842,7),2)=right(left($A843,7),2),"",sum(B819:B842)),"")</f>
        <v/>
      </c>
      <c r="L842" s="17" t="str">
        <f t="shared" si="819"/>
        <v/>
      </c>
      <c r="M842" s="17" t="str">
        <f t="shared" si="819"/>
        <v/>
      </c>
      <c r="N842" s="17" t="str">
        <f t="shared" si="819"/>
        <v/>
      </c>
      <c r="O842" s="17" t="str">
        <f t="shared" si="819"/>
        <v/>
      </c>
      <c r="P842" s="17" t="str">
        <f t="shared" si="819"/>
        <v/>
      </c>
      <c r="Q842" s="17" t="str">
        <f t="shared" si="819"/>
        <v/>
      </c>
      <c r="R842" s="15"/>
      <c r="S842" s="15"/>
      <c r="T842" s="15"/>
      <c r="U842" s="15"/>
      <c r="V842" s="15"/>
      <c r="W842" s="15"/>
    </row>
    <row r="843">
      <c r="A843" s="14" t="s">
        <v>898</v>
      </c>
      <c r="B843" s="14">
        <v>0.0</v>
      </c>
      <c r="C843" s="14">
        <v>0.0</v>
      </c>
      <c r="D843" s="14">
        <v>4.968</v>
      </c>
      <c r="E843" s="14">
        <v>0.0</v>
      </c>
      <c r="F843" s="14">
        <v>35.0</v>
      </c>
      <c r="G843" s="14">
        <v>0.0</v>
      </c>
      <c r="H843" s="14">
        <v>6.562</v>
      </c>
      <c r="J843" s="15" t="str">
        <f t="shared" si="1"/>
        <v/>
      </c>
      <c r="K843" s="17" t="str">
        <f t="shared" ref="K843:Q843" si="820">IFERROR(IF(right(left($A843,7),2)=right(left($A844,7),2),"",sum(B820:B843)),"")</f>
        <v/>
      </c>
      <c r="L843" s="17" t="str">
        <f t="shared" si="820"/>
        <v/>
      </c>
      <c r="M843" s="17" t="str">
        <f t="shared" si="820"/>
        <v/>
      </c>
      <c r="N843" s="17" t="str">
        <f t="shared" si="820"/>
        <v/>
      </c>
      <c r="O843" s="17" t="str">
        <f t="shared" si="820"/>
        <v/>
      </c>
      <c r="P843" s="17" t="str">
        <f t="shared" si="820"/>
        <v/>
      </c>
      <c r="Q843" s="17" t="str">
        <f t="shared" si="820"/>
        <v/>
      </c>
      <c r="R843" s="15"/>
      <c r="S843" s="15"/>
      <c r="T843" s="15"/>
      <c r="U843" s="15"/>
      <c r="V843" s="15"/>
      <c r="W843" s="15"/>
    </row>
    <row r="844">
      <c r="A844" s="14" t="s">
        <v>899</v>
      </c>
      <c r="B844" s="14">
        <v>0.0</v>
      </c>
      <c r="C844" s="14">
        <v>0.0</v>
      </c>
      <c r="D844" s="14">
        <v>3.028</v>
      </c>
      <c r="E844" s="14">
        <v>0.0</v>
      </c>
      <c r="F844" s="14">
        <v>35.0</v>
      </c>
      <c r="G844" s="14">
        <v>0.0</v>
      </c>
      <c r="H844" s="14">
        <v>6.562</v>
      </c>
      <c r="J844" s="15" t="str">
        <f t="shared" si="1"/>
        <v/>
      </c>
      <c r="K844" s="17" t="str">
        <f t="shared" ref="K844:Q844" si="821">IFERROR(IF(right(left($A844,7),2)=right(left($A845,7),2),"",sum(B821:B844)),"")</f>
        <v/>
      </c>
      <c r="L844" s="17" t="str">
        <f t="shared" si="821"/>
        <v/>
      </c>
      <c r="M844" s="17" t="str">
        <f t="shared" si="821"/>
        <v/>
      </c>
      <c r="N844" s="17" t="str">
        <f t="shared" si="821"/>
        <v/>
      </c>
      <c r="O844" s="17" t="str">
        <f t="shared" si="821"/>
        <v/>
      </c>
      <c r="P844" s="17" t="str">
        <f t="shared" si="821"/>
        <v/>
      </c>
      <c r="Q844" s="17" t="str">
        <f t="shared" si="821"/>
        <v/>
      </c>
      <c r="R844" s="15"/>
      <c r="S844" s="15"/>
      <c r="T844" s="15"/>
      <c r="U844" s="15"/>
      <c r="V844" s="15"/>
      <c r="W844" s="15"/>
    </row>
    <row r="845">
      <c r="A845" s="14" t="s">
        <v>900</v>
      </c>
      <c r="B845" s="14">
        <v>0.0</v>
      </c>
      <c r="C845" s="14">
        <v>0.0</v>
      </c>
      <c r="D845" s="14">
        <v>2.446</v>
      </c>
      <c r="E845" s="14">
        <v>0.0</v>
      </c>
      <c r="F845" s="14">
        <v>35.0</v>
      </c>
      <c r="G845" s="14">
        <v>0.0</v>
      </c>
      <c r="H845" s="14">
        <v>6.594</v>
      </c>
      <c r="J845" s="15" t="str">
        <f t="shared" si="1"/>
        <v/>
      </c>
      <c r="K845" s="17" t="str">
        <f t="shared" ref="K845:Q845" si="822">IFERROR(IF(right(left($A845,7),2)=right(left($A846,7),2),"",sum(B822:B845)),"")</f>
        <v/>
      </c>
      <c r="L845" s="17" t="str">
        <f t="shared" si="822"/>
        <v/>
      </c>
      <c r="M845" s="17" t="str">
        <f t="shared" si="822"/>
        <v/>
      </c>
      <c r="N845" s="17" t="str">
        <f t="shared" si="822"/>
        <v/>
      </c>
      <c r="O845" s="17" t="str">
        <f t="shared" si="822"/>
        <v/>
      </c>
      <c r="P845" s="17" t="str">
        <f t="shared" si="822"/>
        <v/>
      </c>
      <c r="Q845" s="17" t="str">
        <f t="shared" si="822"/>
        <v/>
      </c>
      <c r="R845" s="15"/>
      <c r="S845" s="15"/>
      <c r="T845" s="15"/>
      <c r="U845" s="15"/>
      <c r="V845" s="15"/>
      <c r="W845" s="15"/>
    </row>
    <row r="846">
      <c r="A846" s="14" t="s">
        <v>901</v>
      </c>
      <c r="B846" s="14">
        <v>0.0</v>
      </c>
      <c r="C846" s="14">
        <v>0.0</v>
      </c>
      <c r="D846" s="14">
        <v>3.116</v>
      </c>
      <c r="E846" s="14">
        <v>0.0</v>
      </c>
      <c r="F846" s="14">
        <v>35.0</v>
      </c>
      <c r="G846" s="14">
        <v>0.0</v>
      </c>
      <c r="H846" s="14">
        <v>7.454000000000001</v>
      </c>
      <c r="J846" s="15" t="str">
        <f t="shared" si="1"/>
        <v/>
      </c>
      <c r="K846" s="17" t="str">
        <f t="shared" ref="K846:Q846" si="823">IFERROR(IF(right(left($A846,7),2)=right(left($A847,7),2),"",sum(B823:B846)),"")</f>
        <v/>
      </c>
      <c r="L846" s="17" t="str">
        <f t="shared" si="823"/>
        <v/>
      </c>
      <c r="M846" s="17" t="str">
        <f t="shared" si="823"/>
        <v/>
      </c>
      <c r="N846" s="17" t="str">
        <f t="shared" si="823"/>
        <v/>
      </c>
      <c r="O846" s="17" t="str">
        <f t="shared" si="823"/>
        <v/>
      </c>
      <c r="P846" s="17" t="str">
        <f t="shared" si="823"/>
        <v/>
      </c>
      <c r="Q846" s="17" t="str">
        <f t="shared" si="823"/>
        <v/>
      </c>
      <c r="R846" s="15"/>
      <c r="S846" s="15"/>
      <c r="T846" s="15"/>
      <c r="U846" s="15"/>
      <c r="V846" s="15"/>
      <c r="W846" s="15"/>
    </row>
    <row r="847">
      <c r="A847" s="14" t="s">
        <v>902</v>
      </c>
      <c r="B847" s="14">
        <v>0.0</v>
      </c>
      <c r="C847" s="14">
        <v>0.0</v>
      </c>
      <c r="D847" s="14">
        <v>1.868</v>
      </c>
      <c r="E847" s="14">
        <v>0.0</v>
      </c>
      <c r="F847" s="14">
        <v>35.0</v>
      </c>
      <c r="G847" s="14">
        <v>0.0</v>
      </c>
      <c r="H847" s="14">
        <v>14.462000000000002</v>
      </c>
      <c r="J847" s="15" t="str">
        <f t="shared" si="1"/>
        <v/>
      </c>
      <c r="K847" s="17" t="str">
        <f t="shared" ref="K847:Q847" si="824">IFERROR(IF(right(left($A847,7),2)=right(left($A848,7),2),"",sum(B824:B847)),"")</f>
        <v/>
      </c>
      <c r="L847" s="17" t="str">
        <f t="shared" si="824"/>
        <v/>
      </c>
      <c r="M847" s="17" t="str">
        <f t="shared" si="824"/>
        <v/>
      </c>
      <c r="N847" s="17" t="str">
        <f t="shared" si="824"/>
        <v/>
      </c>
      <c r="O847" s="17" t="str">
        <f t="shared" si="824"/>
        <v/>
      </c>
      <c r="P847" s="17" t="str">
        <f t="shared" si="824"/>
        <v/>
      </c>
      <c r="Q847" s="17" t="str">
        <f t="shared" si="824"/>
        <v/>
      </c>
      <c r="R847" s="15"/>
      <c r="S847" s="15"/>
      <c r="T847" s="15"/>
      <c r="U847" s="15"/>
      <c r="V847" s="15"/>
      <c r="W847" s="15"/>
    </row>
    <row r="848">
      <c r="A848" s="14" t="s">
        <v>903</v>
      </c>
      <c r="B848" s="14">
        <v>0.0</v>
      </c>
      <c r="C848" s="14">
        <v>0.0</v>
      </c>
      <c r="D848" s="14">
        <v>9.891</v>
      </c>
      <c r="E848" s="14">
        <v>0.0</v>
      </c>
      <c r="F848" s="14">
        <v>35.0</v>
      </c>
      <c r="G848" s="14">
        <v>0.671</v>
      </c>
      <c r="H848" s="14">
        <v>14.908000000000001</v>
      </c>
      <c r="J848" s="15" t="str">
        <f t="shared" si="1"/>
        <v/>
      </c>
      <c r="K848" s="17" t="str">
        <f t="shared" ref="K848:Q848" si="825">IFERROR(IF(right(left($A848,7),2)=right(left($A849,7),2),"",sum(B825:B848)),"")</f>
        <v/>
      </c>
      <c r="L848" s="17" t="str">
        <f t="shared" si="825"/>
        <v/>
      </c>
      <c r="M848" s="17" t="str">
        <f t="shared" si="825"/>
        <v/>
      </c>
      <c r="N848" s="17" t="str">
        <f t="shared" si="825"/>
        <v/>
      </c>
      <c r="O848" s="17" t="str">
        <f t="shared" si="825"/>
        <v/>
      </c>
      <c r="P848" s="17" t="str">
        <f t="shared" si="825"/>
        <v/>
      </c>
      <c r="Q848" s="17" t="str">
        <f t="shared" si="825"/>
        <v/>
      </c>
      <c r="R848" s="15"/>
      <c r="S848" s="15"/>
      <c r="T848" s="15"/>
      <c r="U848" s="15"/>
      <c r="V848" s="15"/>
      <c r="W848" s="15"/>
    </row>
    <row r="849">
      <c r="A849" s="14" t="s">
        <v>904</v>
      </c>
      <c r="B849" s="14">
        <v>0.0</v>
      </c>
      <c r="C849" s="14">
        <v>0.0</v>
      </c>
      <c r="D849" s="14">
        <v>0.0</v>
      </c>
      <c r="E849" s="14">
        <v>0.0</v>
      </c>
      <c r="F849" s="14">
        <v>16.737</v>
      </c>
      <c r="G849" s="14">
        <v>38.459</v>
      </c>
      <c r="H849" s="14">
        <v>16.214</v>
      </c>
      <c r="J849" s="15" t="str">
        <f t="shared" si="1"/>
        <v/>
      </c>
      <c r="K849" s="17" t="str">
        <f t="shared" ref="K849:Q849" si="826">IFERROR(IF(right(left($A849,7),2)=right(left($A850,7),2),"",sum(B826:B849)),"")</f>
        <v/>
      </c>
      <c r="L849" s="17" t="str">
        <f t="shared" si="826"/>
        <v/>
      </c>
      <c r="M849" s="17" t="str">
        <f t="shared" si="826"/>
        <v/>
      </c>
      <c r="N849" s="17" t="str">
        <f t="shared" si="826"/>
        <v/>
      </c>
      <c r="O849" s="17" t="str">
        <f t="shared" si="826"/>
        <v/>
      </c>
      <c r="P849" s="17" t="str">
        <f t="shared" si="826"/>
        <v/>
      </c>
      <c r="Q849" s="17" t="str">
        <f t="shared" si="826"/>
        <v/>
      </c>
      <c r="R849" s="15"/>
      <c r="S849" s="15"/>
      <c r="T849" s="15"/>
      <c r="U849" s="15"/>
      <c r="V849" s="15"/>
      <c r="W849" s="15"/>
    </row>
    <row r="850">
      <c r="A850" s="14" t="s">
        <v>905</v>
      </c>
      <c r="B850" s="14">
        <v>0.0</v>
      </c>
      <c r="C850" s="14">
        <v>0.0</v>
      </c>
      <c r="D850" s="14">
        <v>0.0</v>
      </c>
      <c r="E850" s="14">
        <v>0.0</v>
      </c>
      <c r="F850" s="14">
        <v>9.464</v>
      </c>
      <c r="G850" s="14">
        <v>45.738</v>
      </c>
      <c r="H850" s="14">
        <v>24.528000000000002</v>
      </c>
      <c r="J850" s="15" t="str">
        <f t="shared" si="1"/>
        <v/>
      </c>
      <c r="K850" s="17" t="str">
        <f t="shared" ref="K850:Q850" si="827">IFERROR(IF(right(left($A850,7),2)=right(left($A851,7),2),"",sum(B827:B850)),"")</f>
        <v/>
      </c>
      <c r="L850" s="17" t="str">
        <f t="shared" si="827"/>
        <v/>
      </c>
      <c r="M850" s="17" t="str">
        <f t="shared" si="827"/>
        <v/>
      </c>
      <c r="N850" s="17" t="str">
        <f t="shared" si="827"/>
        <v/>
      </c>
      <c r="O850" s="17" t="str">
        <f t="shared" si="827"/>
        <v/>
      </c>
      <c r="P850" s="17" t="str">
        <f t="shared" si="827"/>
        <v/>
      </c>
      <c r="Q850" s="17" t="str">
        <f t="shared" si="827"/>
        <v/>
      </c>
      <c r="R850" s="15"/>
      <c r="S850" s="15"/>
      <c r="T850" s="15"/>
      <c r="U850" s="15"/>
      <c r="V850" s="15"/>
      <c r="W850" s="15"/>
    </row>
    <row r="851">
      <c r="A851" s="14" t="s">
        <v>906</v>
      </c>
      <c r="B851" s="14">
        <v>0.0</v>
      </c>
      <c r="C851" s="14">
        <v>0.0</v>
      </c>
      <c r="D851" s="14">
        <v>0.0</v>
      </c>
      <c r="E851" s="14">
        <v>0.0</v>
      </c>
      <c r="F851" s="14">
        <v>4.729</v>
      </c>
      <c r="G851" s="14">
        <v>49.093</v>
      </c>
      <c r="H851" s="14">
        <v>29.338</v>
      </c>
      <c r="J851" s="15" t="str">
        <f t="shared" si="1"/>
        <v/>
      </c>
      <c r="K851" s="17" t="str">
        <f t="shared" ref="K851:Q851" si="828">IFERROR(IF(right(left($A851,7),2)=right(left($A852,7),2),"",sum(B828:B851)),"")</f>
        <v/>
      </c>
      <c r="L851" s="17" t="str">
        <f t="shared" si="828"/>
        <v/>
      </c>
      <c r="M851" s="17" t="str">
        <f t="shared" si="828"/>
        <v/>
      </c>
      <c r="N851" s="17" t="str">
        <f t="shared" si="828"/>
        <v/>
      </c>
      <c r="O851" s="17" t="str">
        <f t="shared" si="828"/>
        <v/>
      </c>
      <c r="P851" s="17" t="str">
        <f t="shared" si="828"/>
        <v/>
      </c>
      <c r="Q851" s="17" t="str">
        <f t="shared" si="828"/>
        <v/>
      </c>
      <c r="R851" s="15"/>
      <c r="S851" s="15"/>
      <c r="T851" s="15"/>
      <c r="U851" s="15"/>
      <c r="V851" s="15"/>
      <c r="W851" s="15"/>
    </row>
    <row r="852">
      <c r="A852" s="14" t="s">
        <v>907</v>
      </c>
      <c r="B852" s="14">
        <v>0.0</v>
      </c>
      <c r="C852" s="14">
        <v>0.0</v>
      </c>
      <c r="D852" s="14">
        <v>0.0</v>
      </c>
      <c r="E852" s="14">
        <v>0.0</v>
      </c>
      <c r="F852" s="14">
        <v>3.192</v>
      </c>
      <c r="G852" s="14">
        <v>51.726</v>
      </c>
      <c r="H852" s="14">
        <v>27.172</v>
      </c>
      <c r="J852" s="15" t="str">
        <f t="shared" si="1"/>
        <v/>
      </c>
      <c r="K852" s="17" t="str">
        <f t="shared" ref="K852:Q852" si="829">IFERROR(IF(right(left($A852,7),2)=right(left($A853,7),2),"",sum(B829:B852)),"")</f>
        <v/>
      </c>
      <c r="L852" s="17" t="str">
        <f t="shared" si="829"/>
        <v/>
      </c>
      <c r="M852" s="17" t="str">
        <f t="shared" si="829"/>
        <v/>
      </c>
      <c r="N852" s="17" t="str">
        <f t="shared" si="829"/>
        <v/>
      </c>
      <c r="O852" s="17" t="str">
        <f t="shared" si="829"/>
        <v/>
      </c>
      <c r="P852" s="17" t="str">
        <f t="shared" si="829"/>
        <v/>
      </c>
      <c r="Q852" s="17" t="str">
        <f t="shared" si="829"/>
        <v/>
      </c>
      <c r="R852" s="15"/>
      <c r="S852" s="15"/>
      <c r="T852" s="15"/>
      <c r="U852" s="15"/>
      <c r="V852" s="15"/>
      <c r="W852" s="15"/>
    </row>
    <row r="853">
      <c r="A853" s="14" t="s">
        <v>908</v>
      </c>
      <c r="B853" s="14">
        <v>0.0</v>
      </c>
      <c r="C853" s="14">
        <v>0.0</v>
      </c>
      <c r="D853" s="14">
        <v>0.0</v>
      </c>
      <c r="E853" s="14">
        <v>0.0</v>
      </c>
      <c r="F853" s="14">
        <v>4.506</v>
      </c>
      <c r="G853" s="14">
        <v>51.106</v>
      </c>
      <c r="H853" s="14">
        <v>25.388</v>
      </c>
      <c r="J853" s="15" t="str">
        <f t="shared" si="1"/>
        <v/>
      </c>
      <c r="K853" s="17" t="str">
        <f t="shared" ref="K853:Q853" si="830">IFERROR(IF(right(left($A853,7),2)=right(left($A854,7),2),"",sum(B830:B853)),"")</f>
        <v/>
      </c>
      <c r="L853" s="17" t="str">
        <f t="shared" si="830"/>
        <v/>
      </c>
      <c r="M853" s="17" t="str">
        <f t="shared" si="830"/>
        <v/>
      </c>
      <c r="N853" s="17" t="str">
        <f t="shared" si="830"/>
        <v/>
      </c>
      <c r="O853" s="17" t="str">
        <f t="shared" si="830"/>
        <v/>
      </c>
      <c r="P853" s="17" t="str">
        <f t="shared" si="830"/>
        <v/>
      </c>
      <c r="Q853" s="17" t="str">
        <f t="shared" si="830"/>
        <v/>
      </c>
      <c r="R853" s="15"/>
      <c r="S853" s="15"/>
      <c r="T853" s="15"/>
      <c r="U853" s="15"/>
      <c r="V853" s="15"/>
      <c r="W853" s="15"/>
    </row>
    <row r="854">
      <c r="A854" s="14" t="s">
        <v>909</v>
      </c>
      <c r="B854" s="14">
        <v>0.0</v>
      </c>
      <c r="C854" s="14">
        <v>0.0</v>
      </c>
      <c r="D854" s="14">
        <v>0.0</v>
      </c>
      <c r="E854" s="14">
        <v>0.0</v>
      </c>
      <c r="F854" s="14">
        <v>1.816</v>
      </c>
      <c r="G854" s="14">
        <v>50.384</v>
      </c>
      <c r="H854" s="14">
        <v>27.14</v>
      </c>
      <c r="J854" s="15" t="str">
        <f t="shared" si="1"/>
        <v/>
      </c>
      <c r="K854" s="17" t="str">
        <f t="shared" ref="K854:Q854" si="831">IFERROR(IF(right(left($A854,7),2)=right(left($A855,7),2),"",sum(B831:B854)),"")</f>
        <v/>
      </c>
      <c r="L854" s="17" t="str">
        <f t="shared" si="831"/>
        <v/>
      </c>
      <c r="M854" s="17" t="str">
        <f t="shared" si="831"/>
        <v/>
      </c>
      <c r="N854" s="17" t="str">
        <f t="shared" si="831"/>
        <v/>
      </c>
      <c r="O854" s="17" t="str">
        <f t="shared" si="831"/>
        <v/>
      </c>
      <c r="P854" s="17" t="str">
        <f t="shared" si="831"/>
        <v/>
      </c>
      <c r="Q854" s="17" t="str">
        <f t="shared" si="831"/>
        <v/>
      </c>
      <c r="R854" s="15"/>
      <c r="S854" s="15"/>
      <c r="T854" s="15"/>
      <c r="U854" s="15"/>
      <c r="V854" s="15"/>
      <c r="W854" s="15"/>
    </row>
    <row r="855">
      <c r="A855" s="14" t="s">
        <v>910</v>
      </c>
      <c r="B855" s="14">
        <v>0.0</v>
      </c>
      <c r="C855" s="14">
        <v>0.0</v>
      </c>
      <c r="D855" s="14">
        <v>0.0</v>
      </c>
      <c r="E855" s="14">
        <v>0.0</v>
      </c>
      <c r="F855" s="14">
        <v>0.0</v>
      </c>
      <c r="G855" s="14">
        <v>49.764</v>
      </c>
      <c r="H855" s="14">
        <v>25.666</v>
      </c>
      <c r="J855" s="15" t="str">
        <f t="shared" si="1"/>
        <v/>
      </c>
      <c r="K855" s="17" t="str">
        <f t="shared" ref="K855:Q855" si="832">IFERROR(IF(right(left($A855,7),2)=right(left($A856,7),2),"",sum(B832:B855)),"")</f>
        <v/>
      </c>
      <c r="L855" s="17" t="str">
        <f t="shared" si="832"/>
        <v/>
      </c>
      <c r="M855" s="17" t="str">
        <f t="shared" si="832"/>
        <v/>
      </c>
      <c r="N855" s="17" t="str">
        <f t="shared" si="832"/>
        <v/>
      </c>
      <c r="O855" s="17" t="str">
        <f t="shared" si="832"/>
        <v/>
      </c>
      <c r="P855" s="17" t="str">
        <f t="shared" si="832"/>
        <v/>
      </c>
      <c r="Q855" s="17" t="str">
        <f t="shared" si="832"/>
        <v/>
      </c>
      <c r="R855" s="15"/>
      <c r="S855" s="15"/>
      <c r="T855" s="15"/>
      <c r="U855" s="15"/>
      <c r="V855" s="15"/>
      <c r="W855" s="15"/>
    </row>
    <row r="856">
      <c r="A856" s="14" t="s">
        <v>911</v>
      </c>
      <c r="B856" s="14">
        <v>0.0</v>
      </c>
      <c r="C856" s="14">
        <v>0.0</v>
      </c>
      <c r="D856" s="14">
        <v>0.0</v>
      </c>
      <c r="E856" s="14">
        <v>0.0</v>
      </c>
      <c r="F856" s="14">
        <v>0.0</v>
      </c>
      <c r="G856" s="14">
        <v>45.789</v>
      </c>
      <c r="H856" s="14">
        <v>26.411</v>
      </c>
      <c r="J856" s="15" t="str">
        <f t="shared" si="1"/>
        <v/>
      </c>
      <c r="K856" s="17" t="str">
        <f t="shared" ref="K856:Q856" si="833">IFERROR(IF(right(left($A856,7),2)=right(left($A857,7),2),"",sum(B833:B856)),"")</f>
        <v/>
      </c>
      <c r="L856" s="17" t="str">
        <f t="shared" si="833"/>
        <v/>
      </c>
      <c r="M856" s="17" t="str">
        <f t="shared" si="833"/>
        <v/>
      </c>
      <c r="N856" s="17" t="str">
        <f t="shared" si="833"/>
        <v/>
      </c>
      <c r="O856" s="17" t="str">
        <f t="shared" si="833"/>
        <v/>
      </c>
      <c r="P856" s="17" t="str">
        <f t="shared" si="833"/>
        <v/>
      </c>
      <c r="Q856" s="17" t="str">
        <f t="shared" si="833"/>
        <v/>
      </c>
      <c r="R856" s="15"/>
      <c r="S856" s="15"/>
      <c r="T856" s="15"/>
      <c r="U856" s="15"/>
      <c r="V856" s="15"/>
      <c r="W856" s="15"/>
    </row>
    <row r="857">
      <c r="A857" s="14" t="s">
        <v>912</v>
      </c>
      <c r="B857" s="14">
        <v>0.0</v>
      </c>
      <c r="C857" s="14">
        <v>0.0</v>
      </c>
      <c r="D857" s="14">
        <v>0.0</v>
      </c>
      <c r="E857" s="14">
        <v>0.0</v>
      </c>
      <c r="F857" s="14">
        <v>4.897</v>
      </c>
      <c r="G857" s="14">
        <v>44.447</v>
      </c>
      <c r="H857" s="14">
        <v>21.916</v>
      </c>
      <c r="J857" s="15" t="str">
        <f t="shared" si="1"/>
        <v/>
      </c>
      <c r="K857" s="17" t="str">
        <f t="shared" ref="K857:Q857" si="834">IFERROR(IF(right(left($A857,7),2)=right(left($A858,7),2),"",sum(B834:B857)),"")</f>
        <v/>
      </c>
      <c r="L857" s="17" t="str">
        <f t="shared" si="834"/>
        <v/>
      </c>
      <c r="M857" s="17" t="str">
        <f t="shared" si="834"/>
        <v/>
      </c>
      <c r="N857" s="17" t="str">
        <f t="shared" si="834"/>
        <v/>
      </c>
      <c r="O857" s="17" t="str">
        <f t="shared" si="834"/>
        <v/>
      </c>
      <c r="P857" s="17" t="str">
        <f t="shared" si="834"/>
        <v/>
      </c>
      <c r="Q857" s="17" t="str">
        <f t="shared" si="834"/>
        <v/>
      </c>
      <c r="R857" s="15"/>
      <c r="S857" s="15"/>
      <c r="T857" s="15"/>
      <c r="U857" s="15"/>
      <c r="V857" s="15"/>
      <c r="W857" s="15"/>
    </row>
    <row r="858">
      <c r="A858" s="14" t="s">
        <v>913</v>
      </c>
      <c r="B858" s="14">
        <v>0.0</v>
      </c>
      <c r="C858" s="14">
        <v>0.0</v>
      </c>
      <c r="D858" s="14">
        <v>0.0</v>
      </c>
      <c r="E858" s="14">
        <v>0.0</v>
      </c>
      <c r="F858" s="14">
        <v>11.879</v>
      </c>
      <c r="G858" s="14">
        <v>37.117</v>
      </c>
      <c r="H858" s="14">
        <v>24.974</v>
      </c>
      <c r="J858" s="15" t="str">
        <f t="shared" si="1"/>
        <v/>
      </c>
      <c r="K858" s="17" t="str">
        <f t="shared" ref="K858:Q858" si="835">IFERROR(IF(right(left($A858,7),2)=right(left($A859,7),2),"",sum(B835:B858)),"")</f>
        <v/>
      </c>
      <c r="L858" s="17" t="str">
        <f t="shared" si="835"/>
        <v/>
      </c>
      <c r="M858" s="17" t="str">
        <f t="shared" si="835"/>
        <v/>
      </c>
      <c r="N858" s="17" t="str">
        <f t="shared" si="835"/>
        <v/>
      </c>
      <c r="O858" s="17" t="str">
        <f t="shared" si="835"/>
        <v/>
      </c>
      <c r="P858" s="17" t="str">
        <f t="shared" si="835"/>
        <v/>
      </c>
      <c r="Q858" s="17" t="str">
        <f t="shared" si="835"/>
        <v/>
      </c>
      <c r="R858" s="15"/>
      <c r="S858" s="15"/>
      <c r="T858" s="15"/>
      <c r="U858" s="15"/>
      <c r="V858" s="15"/>
      <c r="W858" s="15"/>
    </row>
    <row r="859">
      <c r="A859" s="14" t="s">
        <v>914</v>
      </c>
      <c r="B859" s="14">
        <v>0.0</v>
      </c>
      <c r="C859" s="14">
        <v>0.0</v>
      </c>
      <c r="D859" s="14">
        <v>0.0</v>
      </c>
      <c r="E859" s="14">
        <v>0.0</v>
      </c>
      <c r="F859" s="14">
        <v>27.029</v>
      </c>
      <c r="G859" s="14">
        <v>23.901</v>
      </c>
      <c r="H859" s="14">
        <v>26.28</v>
      </c>
      <c r="J859" s="15" t="str">
        <f t="shared" si="1"/>
        <v/>
      </c>
      <c r="K859" s="17" t="str">
        <f t="shared" ref="K859:Q859" si="836">IFERROR(IF(right(left($A859,7),2)=right(left($A860,7),2),"",sum(B836:B859)),"")</f>
        <v/>
      </c>
      <c r="L859" s="17" t="str">
        <f t="shared" si="836"/>
        <v/>
      </c>
      <c r="M859" s="17" t="str">
        <f t="shared" si="836"/>
        <v/>
      </c>
      <c r="N859" s="17" t="str">
        <f t="shared" si="836"/>
        <v/>
      </c>
      <c r="O859" s="17" t="str">
        <f t="shared" si="836"/>
        <v/>
      </c>
      <c r="P859" s="17" t="str">
        <f t="shared" si="836"/>
        <v/>
      </c>
      <c r="Q859" s="17" t="str">
        <f t="shared" si="836"/>
        <v/>
      </c>
      <c r="R859" s="15"/>
      <c r="S859" s="15"/>
      <c r="T859" s="15"/>
      <c r="U859" s="15"/>
      <c r="V859" s="15"/>
      <c r="W859" s="15"/>
    </row>
    <row r="860">
      <c r="A860" s="14" t="s">
        <v>915</v>
      </c>
      <c r="B860" s="14">
        <v>0.0</v>
      </c>
      <c r="C860" s="14">
        <v>0.0</v>
      </c>
      <c r="D860" s="14">
        <v>19.436</v>
      </c>
      <c r="E860" s="14">
        <v>0.0</v>
      </c>
      <c r="F860" s="14">
        <v>35.0</v>
      </c>
      <c r="G860" s="14">
        <v>0.0</v>
      </c>
      <c r="H860" s="14">
        <v>24.974</v>
      </c>
      <c r="J860" s="15" t="str">
        <f t="shared" si="1"/>
        <v/>
      </c>
      <c r="K860" s="17" t="str">
        <f t="shared" ref="K860:Q860" si="837">IFERROR(IF(right(left($A860,7),2)=right(left($A861,7),2),"",sum(B837:B860)),"")</f>
        <v/>
      </c>
      <c r="L860" s="17" t="str">
        <f t="shared" si="837"/>
        <v/>
      </c>
      <c r="M860" s="17" t="str">
        <f t="shared" si="837"/>
        <v/>
      </c>
      <c r="N860" s="17" t="str">
        <f t="shared" si="837"/>
        <v/>
      </c>
      <c r="O860" s="17" t="str">
        <f t="shared" si="837"/>
        <v/>
      </c>
      <c r="P860" s="17" t="str">
        <f t="shared" si="837"/>
        <v/>
      </c>
      <c r="Q860" s="17" t="str">
        <f t="shared" si="837"/>
        <v/>
      </c>
      <c r="R860" s="15"/>
      <c r="S860" s="15"/>
      <c r="T860" s="15"/>
      <c r="U860" s="15"/>
      <c r="V860" s="15"/>
      <c r="W860" s="15"/>
    </row>
    <row r="861">
      <c r="A861" s="14" t="s">
        <v>916</v>
      </c>
      <c r="B861" s="14">
        <v>0.0</v>
      </c>
      <c r="C861" s="14">
        <v>0.0</v>
      </c>
      <c r="D861" s="14">
        <v>30.682</v>
      </c>
      <c r="E861" s="14">
        <v>0.0</v>
      </c>
      <c r="F861" s="14">
        <v>35.0</v>
      </c>
      <c r="G861" s="14">
        <v>0.0</v>
      </c>
      <c r="H861" s="14">
        <v>16.628</v>
      </c>
      <c r="J861" s="15" t="str">
        <f t="shared" si="1"/>
        <v/>
      </c>
      <c r="K861" s="17" t="str">
        <f t="shared" ref="K861:Q861" si="838">IFERROR(IF(right(left($A861,7),2)=right(left($A862,7),2),"",sum(B838:B861)),"")</f>
        <v/>
      </c>
      <c r="L861" s="17" t="str">
        <f t="shared" si="838"/>
        <v/>
      </c>
      <c r="M861" s="17" t="str">
        <f t="shared" si="838"/>
        <v/>
      </c>
      <c r="N861" s="17" t="str">
        <f t="shared" si="838"/>
        <v/>
      </c>
      <c r="O861" s="17" t="str">
        <f t="shared" si="838"/>
        <v/>
      </c>
      <c r="P861" s="17" t="str">
        <f t="shared" si="838"/>
        <v/>
      </c>
      <c r="Q861" s="17" t="str">
        <f t="shared" si="838"/>
        <v/>
      </c>
      <c r="R861" s="15"/>
      <c r="S861" s="15"/>
      <c r="T861" s="15"/>
      <c r="U861" s="15"/>
      <c r="V861" s="15"/>
      <c r="W861" s="15"/>
    </row>
    <row r="862">
      <c r="A862" s="14" t="s">
        <v>917</v>
      </c>
      <c r="B862" s="14">
        <v>0.0</v>
      </c>
      <c r="C862" s="14">
        <v>0.0</v>
      </c>
      <c r="D862" s="14">
        <v>33.496</v>
      </c>
      <c r="E862" s="14">
        <v>0.0</v>
      </c>
      <c r="F862" s="14">
        <v>35.0</v>
      </c>
      <c r="G862" s="14">
        <v>0.0</v>
      </c>
      <c r="H862" s="14">
        <v>11.404</v>
      </c>
      <c r="J862" s="15" t="str">
        <f t="shared" si="1"/>
        <v/>
      </c>
      <c r="K862" s="17" t="str">
        <f t="shared" ref="K862:Q862" si="839">IFERROR(IF(right(left($A862,7),2)=right(left($A863,7),2),"",sum(B839:B862)),"")</f>
        <v/>
      </c>
      <c r="L862" s="17" t="str">
        <f t="shared" si="839"/>
        <v/>
      </c>
      <c r="M862" s="17" t="str">
        <f t="shared" si="839"/>
        <v/>
      </c>
      <c r="N862" s="17" t="str">
        <f t="shared" si="839"/>
        <v/>
      </c>
      <c r="O862" s="17" t="str">
        <f t="shared" si="839"/>
        <v/>
      </c>
      <c r="P862" s="17" t="str">
        <f t="shared" si="839"/>
        <v/>
      </c>
      <c r="Q862" s="17" t="str">
        <f t="shared" si="839"/>
        <v/>
      </c>
      <c r="R862" s="15"/>
      <c r="S862" s="15"/>
      <c r="T862" s="15"/>
      <c r="U862" s="15"/>
      <c r="V862" s="15"/>
      <c r="W862" s="15"/>
    </row>
    <row r="863">
      <c r="A863" s="14" t="s">
        <v>918</v>
      </c>
      <c r="B863" s="14">
        <v>0.0</v>
      </c>
      <c r="C863" s="14">
        <v>0.0</v>
      </c>
      <c r="D863" s="14">
        <v>25.218</v>
      </c>
      <c r="E863" s="14">
        <v>0.0</v>
      </c>
      <c r="F863" s="14">
        <v>35.0</v>
      </c>
      <c r="G863" s="14">
        <v>0.0</v>
      </c>
      <c r="H863" s="14">
        <v>10.512</v>
      </c>
      <c r="J863" s="15" t="str">
        <f t="shared" si="1"/>
        <v/>
      </c>
      <c r="K863" s="17" t="str">
        <f t="shared" ref="K863:Q863" si="840">IFERROR(IF(right(left($A863,7),2)=right(left($A864,7),2),"",sum(B840:B863)),"")</f>
        <v/>
      </c>
      <c r="L863" s="17" t="str">
        <f t="shared" si="840"/>
        <v/>
      </c>
      <c r="M863" s="17" t="str">
        <f t="shared" si="840"/>
        <v/>
      </c>
      <c r="N863" s="17" t="str">
        <f t="shared" si="840"/>
        <v/>
      </c>
      <c r="O863" s="17" t="str">
        <f t="shared" si="840"/>
        <v/>
      </c>
      <c r="P863" s="17" t="str">
        <f t="shared" si="840"/>
        <v/>
      </c>
      <c r="Q863" s="17" t="str">
        <f t="shared" si="840"/>
        <v/>
      </c>
      <c r="R863" s="15"/>
      <c r="S863" s="15"/>
      <c r="T863" s="15"/>
      <c r="U863" s="15"/>
      <c r="V863" s="15"/>
      <c r="W863" s="15"/>
    </row>
    <row r="864">
      <c r="A864" s="14" t="s">
        <v>919</v>
      </c>
      <c r="B864" s="14">
        <v>0.0</v>
      </c>
      <c r="C864" s="14">
        <v>0.0</v>
      </c>
      <c r="D864" s="14">
        <v>16.328</v>
      </c>
      <c r="E864" s="14">
        <v>0.0</v>
      </c>
      <c r="F864" s="14">
        <v>35.0</v>
      </c>
      <c r="G864" s="14">
        <v>0.0</v>
      </c>
      <c r="H864" s="14">
        <v>10.512</v>
      </c>
      <c r="J864" s="15" t="str">
        <f t="shared" si="1"/>
        <v/>
      </c>
      <c r="K864" s="17" t="str">
        <f t="shared" ref="K864:Q864" si="841">IFERROR(IF(right(left($A864,7),2)=right(left($A865,7),2),"",sum(B841:B864)),"")</f>
        <v/>
      </c>
      <c r="L864" s="17" t="str">
        <f t="shared" si="841"/>
        <v/>
      </c>
      <c r="M864" s="17" t="str">
        <f t="shared" si="841"/>
        <v/>
      </c>
      <c r="N864" s="17" t="str">
        <f t="shared" si="841"/>
        <v/>
      </c>
      <c r="O864" s="17" t="str">
        <f t="shared" si="841"/>
        <v/>
      </c>
      <c r="P864" s="17" t="str">
        <f t="shared" si="841"/>
        <v/>
      </c>
      <c r="Q864" s="17" t="str">
        <f t="shared" si="841"/>
        <v/>
      </c>
      <c r="R864" s="15"/>
      <c r="S864" s="15"/>
      <c r="T864" s="15"/>
      <c r="U864" s="15"/>
      <c r="V864" s="15"/>
      <c r="W864" s="15"/>
    </row>
    <row r="865">
      <c r="A865" s="14" t="s">
        <v>920</v>
      </c>
      <c r="B865" s="14">
        <v>0.0</v>
      </c>
      <c r="C865" s="14">
        <v>0.0</v>
      </c>
      <c r="D865" s="14">
        <v>8.442</v>
      </c>
      <c r="E865" s="14">
        <v>0.0</v>
      </c>
      <c r="F865" s="14">
        <v>35.0</v>
      </c>
      <c r="G865" s="14">
        <v>0.0</v>
      </c>
      <c r="H865" s="14">
        <v>10.958</v>
      </c>
      <c r="J865" s="15" t="str">
        <f t="shared" si="1"/>
        <v>2021W36</v>
      </c>
      <c r="K865" s="17">
        <f t="shared" ref="K865:Q865" si="842">IFERROR(IF(right(left($A865,7),2)=right(left($A866,7),2),"",sum(B842:B865)),"")</f>
        <v>0</v>
      </c>
      <c r="L865" s="17">
        <f t="shared" si="842"/>
        <v>0</v>
      </c>
      <c r="M865" s="17">
        <f t="shared" si="842"/>
        <v>166.155</v>
      </c>
      <c r="N865" s="17">
        <f t="shared" si="842"/>
        <v>0</v>
      </c>
      <c r="O865" s="17">
        <f t="shared" si="842"/>
        <v>539.249</v>
      </c>
      <c r="P865" s="17">
        <f t="shared" si="842"/>
        <v>488.195</v>
      </c>
      <c r="Q865" s="17">
        <f t="shared" si="842"/>
        <v>424.011</v>
      </c>
      <c r="R865" s="18">
        <f>sum(K865:Q865)</f>
        <v>1617.61</v>
      </c>
      <c r="S865" s="15"/>
      <c r="T865" s="15"/>
      <c r="U865" s="15"/>
      <c r="V865" s="15"/>
      <c r="W865" s="15"/>
    </row>
    <row r="866">
      <c r="A866" s="14" t="s">
        <v>921</v>
      </c>
      <c r="B866" s="14">
        <v>0.0</v>
      </c>
      <c r="C866" s="14">
        <v>0.0</v>
      </c>
      <c r="D866" s="14">
        <v>0.0</v>
      </c>
      <c r="E866" s="14">
        <v>0.0</v>
      </c>
      <c r="F866" s="14">
        <v>23.73</v>
      </c>
      <c r="G866" s="14">
        <v>0.0</v>
      </c>
      <c r="H866" s="14">
        <v>22.330000000000002</v>
      </c>
      <c r="J866" s="15" t="str">
        <f t="shared" si="1"/>
        <v/>
      </c>
      <c r="K866" s="17" t="str">
        <f t="shared" ref="K866:Q866" si="843">IFERROR(IF(right(left($A866,7),2)=right(left($A867,7),2),"",sum(B843:B866)),"")</f>
        <v/>
      </c>
      <c r="L866" s="17" t="str">
        <f t="shared" si="843"/>
        <v/>
      </c>
      <c r="M866" s="17" t="str">
        <f t="shared" si="843"/>
        <v/>
      </c>
      <c r="N866" s="17" t="str">
        <f t="shared" si="843"/>
        <v/>
      </c>
      <c r="O866" s="17" t="str">
        <f t="shared" si="843"/>
        <v/>
      </c>
      <c r="P866" s="17" t="str">
        <f t="shared" si="843"/>
        <v/>
      </c>
      <c r="Q866" s="17" t="str">
        <f t="shared" si="843"/>
        <v/>
      </c>
      <c r="R866" s="15"/>
      <c r="S866" s="15"/>
      <c r="T866" s="15"/>
      <c r="U866" s="15"/>
      <c r="V866" s="15"/>
      <c r="W866" s="15"/>
    </row>
    <row r="867">
      <c r="A867" s="14" t="s">
        <v>922</v>
      </c>
      <c r="B867" s="14">
        <v>0.0</v>
      </c>
      <c r="C867" s="14">
        <v>0.0</v>
      </c>
      <c r="D867" s="14">
        <v>0.0</v>
      </c>
      <c r="E867" s="14">
        <v>0.0</v>
      </c>
      <c r="F867" s="14">
        <v>21.314</v>
      </c>
      <c r="G867" s="14">
        <v>0.0</v>
      </c>
      <c r="H867" s="14">
        <v>21.916</v>
      </c>
      <c r="J867" s="15" t="str">
        <f t="shared" si="1"/>
        <v/>
      </c>
      <c r="K867" s="17" t="str">
        <f t="shared" ref="K867:Q867" si="844">IFERROR(IF(right(left($A867,7),2)=right(left($A868,7),2),"",sum(B844:B867)),"")</f>
        <v/>
      </c>
      <c r="L867" s="17" t="str">
        <f t="shared" si="844"/>
        <v/>
      </c>
      <c r="M867" s="17" t="str">
        <f t="shared" si="844"/>
        <v/>
      </c>
      <c r="N867" s="17" t="str">
        <f t="shared" si="844"/>
        <v/>
      </c>
      <c r="O867" s="17" t="str">
        <f t="shared" si="844"/>
        <v/>
      </c>
      <c r="P867" s="17" t="str">
        <f t="shared" si="844"/>
        <v/>
      </c>
      <c r="Q867" s="17" t="str">
        <f t="shared" si="844"/>
        <v/>
      </c>
      <c r="R867" s="15"/>
      <c r="S867" s="15"/>
      <c r="T867" s="15"/>
      <c r="U867" s="15"/>
      <c r="V867" s="15"/>
      <c r="W867" s="15"/>
    </row>
    <row r="868">
      <c r="A868" s="14" t="s">
        <v>923</v>
      </c>
      <c r="B868" s="14">
        <v>0.0</v>
      </c>
      <c r="C868" s="14">
        <v>0.0</v>
      </c>
      <c r="D868" s="14">
        <v>0.0</v>
      </c>
      <c r="E868" s="14">
        <v>0.0</v>
      </c>
      <c r="F868" s="14">
        <v>18.348</v>
      </c>
      <c r="G868" s="14">
        <v>0.0</v>
      </c>
      <c r="H868" s="14">
        <v>23.222</v>
      </c>
      <c r="J868" s="15" t="str">
        <f t="shared" si="1"/>
        <v/>
      </c>
      <c r="K868" s="17" t="str">
        <f t="shared" ref="K868:Q868" si="845">IFERROR(IF(right(left($A868,7),2)=right(left($A869,7),2),"",sum(B845:B868)),"")</f>
        <v/>
      </c>
      <c r="L868" s="17" t="str">
        <f t="shared" si="845"/>
        <v/>
      </c>
      <c r="M868" s="17" t="str">
        <f t="shared" si="845"/>
        <v/>
      </c>
      <c r="N868" s="17" t="str">
        <f t="shared" si="845"/>
        <v/>
      </c>
      <c r="O868" s="17" t="str">
        <f t="shared" si="845"/>
        <v/>
      </c>
      <c r="P868" s="17" t="str">
        <f t="shared" si="845"/>
        <v/>
      </c>
      <c r="Q868" s="17" t="str">
        <f t="shared" si="845"/>
        <v/>
      </c>
      <c r="R868" s="15"/>
      <c r="S868" s="15"/>
      <c r="T868" s="15"/>
      <c r="U868" s="15"/>
      <c r="V868" s="15"/>
      <c r="W868" s="15"/>
    </row>
    <row r="869">
      <c r="A869" s="14" t="s">
        <v>924</v>
      </c>
      <c r="B869" s="14">
        <v>0.0</v>
      </c>
      <c r="C869" s="14">
        <v>0.0</v>
      </c>
      <c r="D869" s="14">
        <v>0.0</v>
      </c>
      <c r="E869" s="14">
        <v>0.0</v>
      </c>
      <c r="F869" s="14">
        <v>16.226</v>
      </c>
      <c r="G869" s="14">
        <v>0.0</v>
      </c>
      <c r="H869" s="14">
        <v>24.974</v>
      </c>
      <c r="J869" s="15" t="str">
        <f t="shared" si="1"/>
        <v/>
      </c>
      <c r="K869" s="17" t="str">
        <f t="shared" ref="K869:Q869" si="846">IFERROR(IF(right(left($A869,7),2)=right(left($A870,7),2),"",sum(B846:B869)),"")</f>
        <v/>
      </c>
      <c r="L869" s="17" t="str">
        <f t="shared" si="846"/>
        <v/>
      </c>
      <c r="M869" s="17" t="str">
        <f t="shared" si="846"/>
        <v/>
      </c>
      <c r="N869" s="17" t="str">
        <f t="shared" si="846"/>
        <v/>
      </c>
      <c r="O869" s="17" t="str">
        <f t="shared" si="846"/>
        <v/>
      </c>
      <c r="P869" s="17" t="str">
        <f t="shared" si="846"/>
        <v/>
      </c>
      <c r="Q869" s="17" t="str">
        <f t="shared" si="846"/>
        <v/>
      </c>
      <c r="R869" s="15"/>
      <c r="S869" s="15"/>
      <c r="T869" s="15"/>
      <c r="U869" s="15"/>
      <c r="V869" s="15"/>
      <c r="W869" s="15"/>
    </row>
    <row r="870">
      <c r="A870" s="14" t="s">
        <v>925</v>
      </c>
      <c r="B870" s="14">
        <v>0.0</v>
      </c>
      <c r="C870" s="14">
        <v>0.0</v>
      </c>
      <c r="D870" s="14">
        <v>0.0</v>
      </c>
      <c r="E870" s="14">
        <v>0.0</v>
      </c>
      <c r="F870" s="14">
        <v>17.302</v>
      </c>
      <c r="G870" s="14">
        <v>0.0</v>
      </c>
      <c r="H870" s="14">
        <v>25.388</v>
      </c>
      <c r="J870" s="15" t="str">
        <f t="shared" si="1"/>
        <v/>
      </c>
      <c r="K870" s="17" t="str">
        <f t="shared" ref="K870:Q870" si="847">IFERROR(IF(right(left($A870,7),2)=right(left($A871,7),2),"",sum(B847:B870)),"")</f>
        <v/>
      </c>
      <c r="L870" s="17" t="str">
        <f t="shared" si="847"/>
        <v/>
      </c>
      <c r="M870" s="17" t="str">
        <f t="shared" si="847"/>
        <v/>
      </c>
      <c r="N870" s="17" t="str">
        <f t="shared" si="847"/>
        <v/>
      </c>
      <c r="O870" s="17" t="str">
        <f t="shared" si="847"/>
        <v/>
      </c>
      <c r="P870" s="17" t="str">
        <f t="shared" si="847"/>
        <v/>
      </c>
      <c r="Q870" s="17" t="str">
        <f t="shared" si="847"/>
        <v/>
      </c>
      <c r="R870" s="15"/>
      <c r="S870" s="15"/>
      <c r="T870" s="15"/>
      <c r="U870" s="15"/>
      <c r="V870" s="15"/>
      <c r="W870" s="15"/>
    </row>
    <row r="871">
      <c r="A871" s="14" t="s">
        <v>926</v>
      </c>
      <c r="B871" s="14">
        <v>0.0</v>
      </c>
      <c r="C871" s="14">
        <v>0.0</v>
      </c>
      <c r="D871" s="14">
        <v>0.0</v>
      </c>
      <c r="E871" s="14">
        <v>0.0</v>
      </c>
      <c r="F871" s="14">
        <v>21.924</v>
      </c>
      <c r="G871" s="14">
        <v>0.0</v>
      </c>
      <c r="H871" s="14">
        <v>27.586000000000002</v>
      </c>
      <c r="J871" s="15" t="str">
        <f t="shared" si="1"/>
        <v/>
      </c>
      <c r="K871" s="17" t="str">
        <f t="shared" ref="K871:Q871" si="848">IFERROR(IF(right(left($A871,7),2)=right(left($A872,7),2),"",sum(B848:B871)),"")</f>
        <v/>
      </c>
      <c r="L871" s="17" t="str">
        <f t="shared" si="848"/>
        <v/>
      </c>
      <c r="M871" s="17" t="str">
        <f t="shared" si="848"/>
        <v/>
      </c>
      <c r="N871" s="17" t="str">
        <f t="shared" si="848"/>
        <v/>
      </c>
      <c r="O871" s="17" t="str">
        <f t="shared" si="848"/>
        <v/>
      </c>
      <c r="P871" s="17" t="str">
        <f t="shared" si="848"/>
        <v/>
      </c>
      <c r="Q871" s="17" t="str">
        <f t="shared" si="848"/>
        <v/>
      </c>
      <c r="R871" s="15"/>
      <c r="S871" s="15"/>
      <c r="T871" s="15"/>
      <c r="U871" s="15"/>
      <c r="V871" s="15"/>
      <c r="W871" s="15"/>
    </row>
    <row r="872">
      <c r="A872" s="14" t="s">
        <v>927</v>
      </c>
      <c r="B872" s="14">
        <v>0.0</v>
      </c>
      <c r="C872" s="14">
        <v>0.0</v>
      </c>
      <c r="D872" s="14">
        <v>0.0</v>
      </c>
      <c r="E872" s="14">
        <v>0.0</v>
      </c>
      <c r="F872" s="14">
        <v>33.195</v>
      </c>
      <c r="G872" s="14">
        <v>0.671</v>
      </c>
      <c r="H872" s="14">
        <v>26.694000000000003</v>
      </c>
      <c r="J872" s="15" t="str">
        <f t="shared" si="1"/>
        <v/>
      </c>
      <c r="K872" s="17" t="str">
        <f t="shared" ref="K872:Q872" si="849">IFERROR(IF(right(left($A872,7),2)=right(left($A873,7),2),"",sum(B849:B872)),"")</f>
        <v/>
      </c>
      <c r="L872" s="17" t="str">
        <f t="shared" si="849"/>
        <v/>
      </c>
      <c r="M872" s="17" t="str">
        <f t="shared" si="849"/>
        <v/>
      </c>
      <c r="N872" s="17" t="str">
        <f t="shared" si="849"/>
        <v/>
      </c>
      <c r="O872" s="17" t="str">
        <f t="shared" si="849"/>
        <v/>
      </c>
      <c r="P872" s="17" t="str">
        <f t="shared" si="849"/>
        <v/>
      </c>
      <c r="Q872" s="17" t="str">
        <f t="shared" si="849"/>
        <v/>
      </c>
      <c r="R872" s="15"/>
      <c r="S872" s="15"/>
      <c r="T872" s="15"/>
      <c r="U872" s="15"/>
      <c r="V872" s="15"/>
      <c r="W872" s="15"/>
    </row>
    <row r="873">
      <c r="A873" s="14" t="s">
        <v>928</v>
      </c>
      <c r="B873" s="14">
        <v>0.0</v>
      </c>
      <c r="C873" s="14">
        <v>0.0</v>
      </c>
      <c r="D873" s="14">
        <v>0.0</v>
      </c>
      <c r="E873" s="14">
        <v>0.0</v>
      </c>
      <c r="F873" s="14">
        <v>7.838</v>
      </c>
      <c r="G873" s="14">
        <v>34.484</v>
      </c>
      <c r="H873" s="14">
        <v>28.478</v>
      </c>
      <c r="J873" s="15" t="str">
        <f t="shared" si="1"/>
        <v/>
      </c>
      <c r="K873" s="17" t="str">
        <f t="shared" ref="K873:Q873" si="850">IFERROR(IF(right(left($A873,7),2)=right(left($A874,7),2),"",sum(B850:B873)),"")</f>
        <v/>
      </c>
      <c r="L873" s="17" t="str">
        <f t="shared" si="850"/>
        <v/>
      </c>
      <c r="M873" s="17" t="str">
        <f t="shared" si="850"/>
        <v/>
      </c>
      <c r="N873" s="17" t="str">
        <f t="shared" si="850"/>
        <v/>
      </c>
      <c r="O873" s="17" t="str">
        <f t="shared" si="850"/>
        <v/>
      </c>
      <c r="P873" s="17" t="str">
        <f t="shared" si="850"/>
        <v/>
      </c>
      <c r="Q873" s="17" t="str">
        <f t="shared" si="850"/>
        <v/>
      </c>
      <c r="R873" s="15"/>
      <c r="S873" s="15"/>
      <c r="T873" s="15"/>
      <c r="U873" s="15"/>
      <c r="V873" s="15"/>
      <c r="W873" s="15"/>
    </row>
    <row r="874">
      <c r="A874" s="14" t="s">
        <v>929</v>
      </c>
      <c r="B874" s="14">
        <v>0.0</v>
      </c>
      <c r="C874" s="14">
        <v>0.0</v>
      </c>
      <c r="D874" s="14">
        <v>0.0</v>
      </c>
      <c r="E874" s="14">
        <v>0.0</v>
      </c>
      <c r="F874" s="14">
        <v>5.964</v>
      </c>
      <c r="G874" s="14">
        <v>43.776</v>
      </c>
      <c r="H874" s="14">
        <v>29.37</v>
      </c>
      <c r="J874" s="15" t="str">
        <f t="shared" si="1"/>
        <v/>
      </c>
      <c r="K874" s="17" t="str">
        <f t="shared" ref="K874:Q874" si="851">IFERROR(IF(right(left($A874,7),2)=right(left($A875,7),2),"",sum(B851:B874)),"")</f>
        <v/>
      </c>
      <c r="L874" s="17" t="str">
        <f t="shared" si="851"/>
        <v/>
      </c>
      <c r="M874" s="17" t="str">
        <f t="shared" si="851"/>
        <v/>
      </c>
      <c r="N874" s="17" t="str">
        <f t="shared" si="851"/>
        <v/>
      </c>
      <c r="O874" s="17" t="str">
        <f t="shared" si="851"/>
        <v/>
      </c>
      <c r="P874" s="17" t="str">
        <f t="shared" si="851"/>
        <v/>
      </c>
      <c r="Q874" s="17" t="str">
        <f t="shared" si="851"/>
        <v/>
      </c>
      <c r="R874" s="15"/>
      <c r="S874" s="15"/>
      <c r="T874" s="15"/>
      <c r="U874" s="15"/>
      <c r="V874" s="15"/>
      <c r="W874" s="15"/>
    </row>
    <row r="875">
      <c r="A875" s="14" t="s">
        <v>930</v>
      </c>
      <c r="B875" s="14">
        <v>0.0</v>
      </c>
      <c r="C875" s="14">
        <v>0.0</v>
      </c>
      <c r="D875" s="14">
        <v>0.0</v>
      </c>
      <c r="E875" s="14">
        <v>0.0</v>
      </c>
      <c r="F875" s="14">
        <v>0.0</v>
      </c>
      <c r="G875" s="14">
        <v>47.751</v>
      </c>
      <c r="H875" s="14">
        <v>34.589</v>
      </c>
      <c r="J875" s="15" t="str">
        <f t="shared" si="1"/>
        <v/>
      </c>
      <c r="K875" s="17" t="str">
        <f t="shared" ref="K875:Q875" si="852">IFERROR(IF(right(left($A875,7),2)=right(left($A876,7),2),"",sum(B852:B875)),"")</f>
        <v/>
      </c>
      <c r="L875" s="17" t="str">
        <f t="shared" si="852"/>
        <v/>
      </c>
      <c r="M875" s="17" t="str">
        <f t="shared" si="852"/>
        <v/>
      </c>
      <c r="N875" s="17" t="str">
        <f t="shared" si="852"/>
        <v/>
      </c>
      <c r="O875" s="17" t="str">
        <f t="shared" si="852"/>
        <v/>
      </c>
      <c r="P875" s="17" t="str">
        <f t="shared" si="852"/>
        <v/>
      </c>
      <c r="Q875" s="17" t="str">
        <f t="shared" si="852"/>
        <v/>
      </c>
      <c r="R875" s="15"/>
      <c r="S875" s="15"/>
      <c r="T875" s="15"/>
      <c r="U875" s="15"/>
      <c r="V875" s="15"/>
      <c r="W875" s="15"/>
    </row>
    <row r="876">
      <c r="A876" s="14" t="s">
        <v>931</v>
      </c>
      <c r="B876" s="14">
        <v>0.0</v>
      </c>
      <c r="C876" s="14">
        <v>0.0</v>
      </c>
      <c r="D876" s="14">
        <v>0.0</v>
      </c>
      <c r="E876" s="14">
        <v>0.0</v>
      </c>
      <c r="F876" s="14">
        <v>0.0</v>
      </c>
      <c r="G876" s="14">
        <v>47.751</v>
      </c>
      <c r="H876" s="14">
        <v>33.609</v>
      </c>
      <c r="J876" s="15" t="str">
        <f t="shared" si="1"/>
        <v/>
      </c>
      <c r="K876" s="17" t="str">
        <f t="shared" ref="K876:Q876" si="853">IFERROR(IF(right(left($A876,7),2)=right(left($A877,7),2),"",sum(B853:B876)),"")</f>
        <v/>
      </c>
      <c r="L876" s="17" t="str">
        <f t="shared" si="853"/>
        <v/>
      </c>
      <c r="M876" s="17" t="str">
        <f t="shared" si="853"/>
        <v/>
      </c>
      <c r="N876" s="17" t="str">
        <f t="shared" si="853"/>
        <v/>
      </c>
      <c r="O876" s="17" t="str">
        <f t="shared" si="853"/>
        <v/>
      </c>
      <c r="P876" s="17" t="str">
        <f t="shared" si="853"/>
        <v/>
      </c>
      <c r="Q876" s="17" t="str">
        <f t="shared" si="853"/>
        <v/>
      </c>
      <c r="R876" s="15"/>
      <c r="S876" s="15"/>
      <c r="T876" s="15"/>
      <c r="U876" s="15"/>
      <c r="V876" s="15"/>
      <c r="W876" s="15"/>
    </row>
    <row r="877">
      <c r="A877" s="14" t="s">
        <v>932</v>
      </c>
      <c r="B877" s="14">
        <v>0.0</v>
      </c>
      <c r="C877" s="14">
        <v>0.0</v>
      </c>
      <c r="D877" s="14">
        <v>0.0</v>
      </c>
      <c r="E877" s="14">
        <v>0.0</v>
      </c>
      <c r="F877" s="14">
        <v>0.658</v>
      </c>
      <c r="G877" s="14">
        <v>48.422</v>
      </c>
      <c r="H877" s="14">
        <v>31.09</v>
      </c>
      <c r="J877" s="15" t="str">
        <f t="shared" si="1"/>
        <v/>
      </c>
      <c r="K877" s="17" t="str">
        <f t="shared" ref="K877:Q877" si="854">IFERROR(IF(right(left($A877,7),2)=right(left($A878,7),2),"",sum(B854:B877)),"")</f>
        <v/>
      </c>
      <c r="L877" s="17" t="str">
        <f t="shared" si="854"/>
        <v/>
      </c>
      <c r="M877" s="17" t="str">
        <f t="shared" si="854"/>
        <v/>
      </c>
      <c r="N877" s="17" t="str">
        <f t="shared" si="854"/>
        <v/>
      </c>
      <c r="O877" s="17" t="str">
        <f t="shared" si="854"/>
        <v/>
      </c>
      <c r="P877" s="17" t="str">
        <f t="shared" si="854"/>
        <v/>
      </c>
      <c r="Q877" s="17" t="str">
        <f t="shared" si="854"/>
        <v/>
      </c>
      <c r="R877" s="15"/>
      <c r="S877" s="15"/>
      <c r="T877" s="15"/>
      <c r="U877" s="15"/>
      <c r="V877" s="15"/>
      <c r="W877" s="15"/>
    </row>
    <row r="878">
      <c r="A878" s="14" t="s">
        <v>933</v>
      </c>
      <c r="B878" s="14">
        <v>0.0</v>
      </c>
      <c r="C878" s="14">
        <v>0.0</v>
      </c>
      <c r="D878" s="14">
        <v>0.0</v>
      </c>
      <c r="E878" s="14">
        <v>0.0</v>
      </c>
      <c r="F878" s="14">
        <v>0.0</v>
      </c>
      <c r="G878" s="14">
        <v>46.46</v>
      </c>
      <c r="H878" s="14">
        <v>31.580000000000002</v>
      </c>
      <c r="J878" s="15" t="str">
        <f t="shared" si="1"/>
        <v/>
      </c>
      <c r="K878" s="17" t="str">
        <f t="shared" ref="K878:Q878" si="855">IFERROR(IF(right(left($A878,7),2)=right(left($A879,7),2),"",sum(B855:B878)),"")</f>
        <v/>
      </c>
      <c r="L878" s="17" t="str">
        <f t="shared" si="855"/>
        <v/>
      </c>
      <c r="M878" s="17" t="str">
        <f t="shared" si="855"/>
        <v/>
      </c>
      <c r="N878" s="17" t="str">
        <f t="shared" si="855"/>
        <v/>
      </c>
      <c r="O878" s="17" t="str">
        <f t="shared" si="855"/>
        <v/>
      </c>
      <c r="P878" s="17" t="str">
        <f t="shared" si="855"/>
        <v/>
      </c>
      <c r="Q878" s="17" t="str">
        <f t="shared" si="855"/>
        <v/>
      </c>
      <c r="R878" s="15"/>
      <c r="S878" s="15"/>
      <c r="T878" s="15"/>
      <c r="U878" s="15"/>
      <c r="V878" s="15"/>
      <c r="W878" s="15"/>
    </row>
    <row r="879">
      <c r="A879" s="14" t="s">
        <v>934</v>
      </c>
      <c r="B879" s="14">
        <v>0.0</v>
      </c>
      <c r="C879" s="14">
        <v>0.0</v>
      </c>
      <c r="D879" s="14">
        <v>0.0</v>
      </c>
      <c r="E879" s="14">
        <v>0.0</v>
      </c>
      <c r="F879" s="14">
        <v>0.0</v>
      </c>
      <c r="G879" s="14">
        <v>48.422</v>
      </c>
      <c r="H879" s="14">
        <v>25.218</v>
      </c>
      <c r="J879" s="15" t="str">
        <f t="shared" si="1"/>
        <v/>
      </c>
      <c r="K879" s="17" t="str">
        <f t="shared" ref="K879:Q879" si="856">IFERROR(IF(right(left($A879,7),2)=right(left($A880,7),2),"",sum(B856:B879)),"")</f>
        <v/>
      </c>
      <c r="L879" s="17" t="str">
        <f t="shared" si="856"/>
        <v/>
      </c>
      <c r="M879" s="17" t="str">
        <f t="shared" si="856"/>
        <v/>
      </c>
      <c r="N879" s="17" t="str">
        <f t="shared" si="856"/>
        <v/>
      </c>
      <c r="O879" s="17" t="str">
        <f t="shared" si="856"/>
        <v/>
      </c>
      <c r="P879" s="17" t="str">
        <f t="shared" si="856"/>
        <v/>
      </c>
      <c r="Q879" s="17" t="str">
        <f t="shared" si="856"/>
        <v/>
      </c>
      <c r="R879" s="15"/>
      <c r="S879" s="15"/>
      <c r="T879" s="15"/>
      <c r="U879" s="15"/>
      <c r="V879" s="15"/>
      <c r="W879" s="15"/>
    </row>
    <row r="880">
      <c r="A880" s="14" t="s">
        <v>935</v>
      </c>
      <c r="B880" s="14">
        <v>0.0</v>
      </c>
      <c r="C880" s="14">
        <v>0.0</v>
      </c>
      <c r="D880" s="14">
        <v>0.0</v>
      </c>
      <c r="E880" s="14">
        <v>0.0</v>
      </c>
      <c r="F880" s="14">
        <v>0.0</v>
      </c>
      <c r="G880" s="14">
        <v>43.4</v>
      </c>
      <c r="H880" s="14">
        <v>27.53</v>
      </c>
      <c r="J880" s="15" t="str">
        <f t="shared" si="1"/>
        <v/>
      </c>
      <c r="K880" s="17" t="str">
        <f t="shared" ref="K880:Q880" si="857">IFERROR(IF(right(left($A880,7),2)=right(left($A881,7),2),"",sum(B857:B880)),"")</f>
        <v/>
      </c>
      <c r="L880" s="17" t="str">
        <f t="shared" si="857"/>
        <v/>
      </c>
      <c r="M880" s="17" t="str">
        <f t="shared" si="857"/>
        <v/>
      </c>
      <c r="N880" s="17" t="str">
        <f t="shared" si="857"/>
        <v/>
      </c>
      <c r="O880" s="17" t="str">
        <f t="shared" si="857"/>
        <v/>
      </c>
      <c r="P880" s="17" t="str">
        <f t="shared" si="857"/>
        <v/>
      </c>
      <c r="Q880" s="17" t="str">
        <f t="shared" si="857"/>
        <v/>
      </c>
      <c r="R880" s="15"/>
      <c r="S880" s="15"/>
      <c r="T880" s="15"/>
      <c r="U880" s="15"/>
      <c r="V880" s="15"/>
      <c r="W880" s="15"/>
    </row>
    <row r="881">
      <c r="A881" s="14" t="s">
        <v>936</v>
      </c>
      <c r="B881" s="14">
        <v>0.0</v>
      </c>
      <c r="C881" s="14">
        <v>0.0</v>
      </c>
      <c r="D881" s="14">
        <v>0.0</v>
      </c>
      <c r="E881" s="14">
        <v>0.0</v>
      </c>
      <c r="F881" s="14">
        <v>0.0</v>
      </c>
      <c r="G881" s="14">
        <v>41.092</v>
      </c>
      <c r="H881" s="14">
        <v>29.538</v>
      </c>
      <c r="J881" s="15" t="str">
        <f t="shared" si="1"/>
        <v/>
      </c>
      <c r="K881" s="17" t="str">
        <f t="shared" ref="K881:Q881" si="858">IFERROR(IF(right(left($A881,7),2)=right(left($A882,7),2),"",sum(B858:B881)),"")</f>
        <v/>
      </c>
      <c r="L881" s="17" t="str">
        <f t="shared" si="858"/>
        <v/>
      </c>
      <c r="M881" s="17" t="str">
        <f t="shared" si="858"/>
        <v/>
      </c>
      <c r="N881" s="17" t="str">
        <f t="shared" si="858"/>
        <v/>
      </c>
      <c r="O881" s="17" t="str">
        <f t="shared" si="858"/>
        <v/>
      </c>
      <c r="P881" s="17" t="str">
        <f t="shared" si="858"/>
        <v/>
      </c>
      <c r="Q881" s="17" t="str">
        <f t="shared" si="858"/>
        <v/>
      </c>
      <c r="R881" s="15"/>
      <c r="S881" s="15"/>
      <c r="T881" s="15"/>
      <c r="U881" s="15"/>
      <c r="V881" s="15"/>
      <c r="W881" s="15"/>
    </row>
    <row r="882">
      <c r="A882" s="14" t="s">
        <v>937</v>
      </c>
      <c r="B882" s="14">
        <v>0.0</v>
      </c>
      <c r="C882" s="14">
        <v>0.0</v>
      </c>
      <c r="D882" s="14">
        <v>0.0</v>
      </c>
      <c r="E882" s="14">
        <v>0.0</v>
      </c>
      <c r="F882" s="14">
        <v>6.723</v>
      </c>
      <c r="G882" s="14">
        <v>35.155</v>
      </c>
      <c r="H882" s="14">
        <v>31.122</v>
      </c>
      <c r="J882" s="15" t="str">
        <f t="shared" si="1"/>
        <v/>
      </c>
      <c r="K882" s="17" t="str">
        <f t="shared" ref="K882:Q882" si="859">IFERROR(IF(right(left($A882,7),2)=right(left($A883,7),2),"",sum(B859:B882)),"")</f>
        <v/>
      </c>
      <c r="L882" s="17" t="str">
        <f t="shared" si="859"/>
        <v/>
      </c>
      <c r="M882" s="17" t="str">
        <f t="shared" si="859"/>
        <v/>
      </c>
      <c r="N882" s="17" t="str">
        <f t="shared" si="859"/>
        <v/>
      </c>
      <c r="O882" s="17" t="str">
        <f t="shared" si="859"/>
        <v/>
      </c>
      <c r="P882" s="17" t="str">
        <f t="shared" si="859"/>
        <v/>
      </c>
      <c r="Q882" s="17" t="str">
        <f t="shared" si="859"/>
        <v/>
      </c>
      <c r="R882" s="15"/>
      <c r="S882" s="15"/>
      <c r="T882" s="15"/>
      <c r="U882" s="15"/>
      <c r="V882" s="15"/>
      <c r="W882" s="15"/>
    </row>
    <row r="883">
      <c r="A883" s="14" t="s">
        <v>938</v>
      </c>
      <c r="B883" s="14">
        <v>0.0</v>
      </c>
      <c r="C883" s="14">
        <v>0.0</v>
      </c>
      <c r="D883" s="14">
        <v>0.0</v>
      </c>
      <c r="E883" s="14">
        <v>0.0</v>
      </c>
      <c r="F883" s="14">
        <v>22.152</v>
      </c>
      <c r="G883" s="14">
        <v>20.546</v>
      </c>
      <c r="H883" s="14">
        <v>33.702</v>
      </c>
      <c r="J883" s="15" t="str">
        <f t="shared" si="1"/>
        <v/>
      </c>
      <c r="K883" s="17" t="str">
        <f t="shared" ref="K883:Q883" si="860">IFERROR(IF(right(left($A883,7),2)=right(left($A884,7),2),"",sum(B860:B883)),"")</f>
        <v/>
      </c>
      <c r="L883" s="17" t="str">
        <f t="shared" si="860"/>
        <v/>
      </c>
      <c r="M883" s="17" t="str">
        <f t="shared" si="860"/>
        <v/>
      </c>
      <c r="N883" s="17" t="str">
        <f t="shared" si="860"/>
        <v/>
      </c>
      <c r="O883" s="17" t="str">
        <f t="shared" si="860"/>
        <v/>
      </c>
      <c r="P883" s="17" t="str">
        <f t="shared" si="860"/>
        <v/>
      </c>
      <c r="Q883" s="17" t="str">
        <f t="shared" si="860"/>
        <v/>
      </c>
      <c r="R883" s="15"/>
      <c r="S883" s="15"/>
      <c r="T883" s="15"/>
      <c r="U883" s="15"/>
      <c r="V883" s="15"/>
      <c r="W883" s="15"/>
    </row>
    <row r="884">
      <c r="A884" s="14" t="s">
        <v>939</v>
      </c>
      <c r="B884" s="14">
        <v>0.0</v>
      </c>
      <c r="C884" s="14">
        <v>0.0</v>
      </c>
      <c r="D884" s="14">
        <v>12.75</v>
      </c>
      <c r="E884" s="14">
        <v>0.0</v>
      </c>
      <c r="F884" s="14">
        <v>35.0</v>
      </c>
      <c r="G884" s="14">
        <v>0.0</v>
      </c>
      <c r="H884" s="14">
        <v>31.09</v>
      </c>
      <c r="J884" s="15" t="str">
        <f t="shared" si="1"/>
        <v/>
      </c>
      <c r="K884" s="17" t="str">
        <f t="shared" ref="K884:Q884" si="861">IFERROR(IF(right(left($A884,7),2)=right(left($A885,7),2),"",sum(B861:B884)),"")</f>
        <v/>
      </c>
      <c r="L884" s="17" t="str">
        <f t="shared" si="861"/>
        <v/>
      </c>
      <c r="M884" s="17" t="str">
        <f t="shared" si="861"/>
        <v/>
      </c>
      <c r="N884" s="17" t="str">
        <f t="shared" si="861"/>
        <v/>
      </c>
      <c r="O884" s="17" t="str">
        <f t="shared" si="861"/>
        <v/>
      </c>
      <c r="P884" s="17" t="str">
        <f t="shared" si="861"/>
        <v/>
      </c>
      <c r="Q884" s="17" t="str">
        <f t="shared" si="861"/>
        <v/>
      </c>
      <c r="R884" s="15"/>
      <c r="S884" s="15"/>
      <c r="T884" s="15"/>
      <c r="U884" s="15"/>
      <c r="V884" s="15"/>
      <c r="W884" s="15"/>
    </row>
    <row r="885">
      <c r="A885" s="14" t="s">
        <v>940</v>
      </c>
      <c r="B885" s="14">
        <v>0.0</v>
      </c>
      <c r="C885" s="14">
        <v>0.0</v>
      </c>
      <c r="D885" s="14">
        <v>22.662</v>
      </c>
      <c r="E885" s="14">
        <v>0.0</v>
      </c>
      <c r="F885" s="14">
        <v>35.0</v>
      </c>
      <c r="G885" s="14">
        <v>0.0</v>
      </c>
      <c r="H885" s="14">
        <v>24.528000000000002</v>
      </c>
      <c r="J885" s="15" t="str">
        <f t="shared" si="1"/>
        <v/>
      </c>
      <c r="K885" s="17" t="str">
        <f t="shared" ref="K885:Q885" si="862">IFERROR(IF(right(left($A885,7),2)=right(left($A886,7),2),"",sum(B862:B885)),"")</f>
        <v/>
      </c>
      <c r="L885" s="17" t="str">
        <f t="shared" si="862"/>
        <v/>
      </c>
      <c r="M885" s="17" t="str">
        <f t="shared" si="862"/>
        <v/>
      </c>
      <c r="N885" s="17" t="str">
        <f t="shared" si="862"/>
        <v/>
      </c>
      <c r="O885" s="17" t="str">
        <f t="shared" si="862"/>
        <v/>
      </c>
      <c r="P885" s="17" t="str">
        <f t="shared" si="862"/>
        <v/>
      </c>
      <c r="Q885" s="17" t="str">
        <f t="shared" si="862"/>
        <v/>
      </c>
      <c r="R885" s="15"/>
      <c r="S885" s="15"/>
      <c r="T885" s="15"/>
      <c r="U885" s="15"/>
      <c r="V885" s="15"/>
      <c r="W885" s="15"/>
    </row>
    <row r="886">
      <c r="A886" s="14" t="s">
        <v>941</v>
      </c>
      <c r="B886" s="14">
        <v>0.0</v>
      </c>
      <c r="C886" s="14">
        <v>0.0</v>
      </c>
      <c r="D886" s="14">
        <v>28.508</v>
      </c>
      <c r="E886" s="14">
        <v>0.0</v>
      </c>
      <c r="F886" s="14">
        <v>35.0</v>
      </c>
      <c r="G886" s="14">
        <v>0.0</v>
      </c>
      <c r="H886" s="14">
        <v>14.462000000000002</v>
      </c>
      <c r="J886" s="15" t="str">
        <f t="shared" si="1"/>
        <v/>
      </c>
      <c r="K886" s="17" t="str">
        <f t="shared" ref="K886:Q886" si="863">IFERROR(IF(right(left($A886,7),2)=right(left($A887,7),2),"",sum(B863:B886)),"")</f>
        <v/>
      </c>
      <c r="L886" s="17" t="str">
        <f t="shared" si="863"/>
        <v/>
      </c>
      <c r="M886" s="17" t="str">
        <f t="shared" si="863"/>
        <v/>
      </c>
      <c r="N886" s="17" t="str">
        <f t="shared" si="863"/>
        <v/>
      </c>
      <c r="O886" s="17" t="str">
        <f t="shared" si="863"/>
        <v/>
      </c>
      <c r="P886" s="17" t="str">
        <f t="shared" si="863"/>
        <v/>
      </c>
      <c r="Q886" s="17" t="str">
        <f t="shared" si="863"/>
        <v/>
      </c>
      <c r="R886" s="15"/>
      <c r="S886" s="15"/>
      <c r="T886" s="15"/>
      <c r="U886" s="15"/>
      <c r="V886" s="15"/>
      <c r="W886" s="15"/>
    </row>
    <row r="887">
      <c r="A887" s="14" t="s">
        <v>942</v>
      </c>
      <c r="B887" s="14">
        <v>0.0</v>
      </c>
      <c r="C887" s="14">
        <v>0.0</v>
      </c>
      <c r="D887" s="14">
        <v>9.192</v>
      </c>
      <c r="E887" s="14">
        <v>0.0</v>
      </c>
      <c r="F887" s="14">
        <v>35.0</v>
      </c>
      <c r="G887" s="14">
        <v>0.0</v>
      </c>
      <c r="H887" s="14">
        <v>23.668000000000003</v>
      </c>
      <c r="J887" s="15" t="str">
        <f t="shared" si="1"/>
        <v/>
      </c>
      <c r="K887" s="17" t="str">
        <f t="shared" ref="K887:Q887" si="864">IFERROR(IF(right(left($A887,7),2)=right(left($A888,7),2),"",sum(B864:B887)),"")</f>
        <v/>
      </c>
      <c r="L887" s="17" t="str">
        <f t="shared" si="864"/>
        <v/>
      </c>
      <c r="M887" s="17" t="str">
        <f t="shared" si="864"/>
        <v/>
      </c>
      <c r="N887" s="17" t="str">
        <f t="shared" si="864"/>
        <v/>
      </c>
      <c r="O887" s="17" t="str">
        <f t="shared" si="864"/>
        <v/>
      </c>
      <c r="P887" s="17" t="str">
        <f t="shared" si="864"/>
        <v/>
      </c>
      <c r="Q887" s="17" t="str">
        <f t="shared" si="864"/>
        <v/>
      </c>
      <c r="R887" s="15"/>
      <c r="S887" s="15"/>
      <c r="T887" s="15"/>
      <c r="U887" s="15"/>
      <c r="V887" s="15"/>
      <c r="W887" s="15"/>
    </row>
    <row r="888">
      <c r="A888" s="14" t="s">
        <v>943</v>
      </c>
      <c r="B888" s="14">
        <v>0.0</v>
      </c>
      <c r="C888" s="14">
        <v>0.0</v>
      </c>
      <c r="D888" s="14">
        <v>5.274</v>
      </c>
      <c r="E888" s="14">
        <v>0.0</v>
      </c>
      <c r="F888" s="14">
        <v>35.0</v>
      </c>
      <c r="G888" s="14">
        <v>0.0</v>
      </c>
      <c r="H888" s="14">
        <v>18.826</v>
      </c>
      <c r="J888" s="15" t="str">
        <f t="shared" si="1"/>
        <v/>
      </c>
      <c r="K888" s="17" t="str">
        <f t="shared" ref="K888:Q888" si="865">IFERROR(IF(right(left($A888,7),2)=right(left($A889,7),2),"",sum(B865:B888)),"")</f>
        <v/>
      </c>
      <c r="L888" s="17" t="str">
        <f t="shared" si="865"/>
        <v/>
      </c>
      <c r="M888" s="17" t="str">
        <f t="shared" si="865"/>
        <v/>
      </c>
      <c r="N888" s="17" t="str">
        <f t="shared" si="865"/>
        <v/>
      </c>
      <c r="O888" s="17" t="str">
        <f t="shared" si="865"/>
        <v/>
      </c>
      <c r="P888" s="17" t="str">
        <f t="shared" si="865"/>
        <v/>
      </c>
      <c r="Q888" s="17" t="str">
        <f t="shared" si="865"/>
        <v/>
      </c>
      <c r="R888" s="15"/>
      <c r="S888" s="15"/>
      <c r="T888" s="15"/>
      <c r="U888" s="15"/>
      <c r="V888" s="15"/>
      <c r="W888" s="15"/>
    </row>
    <row r="889">
      <c r="A889" s="14" t="s">
        <v>944</v>
      </c>
      <c r="B889" s="14">
        <v>0.0</v>
      </c>
      <c r="C889" s="14">
        <v>0.0</v>
      </c>
      <c r="D889" s="14">
        <v>0.0</v>
      </c>
      <c r="E889" s="14">
        <v>0.0</v>
      </c>
      <c r="F889" s="14">
        <v>29.676</v>
      </c>
      <c r="G889" s="14">
        <v>0.0</v>
      </c>
      <c r="H889" s="14">
        <v>21.884</v>
      </c>
      <c r="J889" s="15" t="str">
        <f t="shared" si="1"/>
        <v>2021W37</v>
      </c>
      <c r="K889" s="17">
        <f t="shared" ref="K889:Q889" si="866">IFERROR(IF(right(left($A889,7),2)=right(left($A890,7),2),"",sum(B866:B889)),"")</f>
        <v>0</v>
      </c>
      <c r="L889" s="17">
        <f t="shared" si="866"/>
        <v>0</v>
      </c>
      <c r="M889" s="17">
        <f t="shared" si="866"/>
        <v>78.386</v>
      </c>
      <c r="N889" s="17">
        <f t="shared" si="866"/>
        <v>0</v>
      </c>
      <c r="O889" s="17">
        <f t="shared" si="866"/>
        <v>400.05</v>
      </c>
      <c r="P889" s="17">
        <f t="shared" si="866"/>
        <v>457.93</v>
      </c>
      <c r="Q889" s="17">
        <f t="shared" si="866"/>
        <v>642.394</v>
      </c>
      <c r="R889" s="18">
        <f>sum(K889:Q889)</f>
        <v>1578.76</v>
      </c>
      <c r="S889" s="15"/>
      <c r="T889" s="15"/>
      <c r="U889" s="15"/>
      <c r="V889" s="15"/>
      <c r="W889" s="15"/>
    </row>
    <row r="890">
      <c r="A890" s="14" t="s">
        <v>945</v>
      </c>
      <c r="B890" s="14">
        <v>0.0</v>
      </c>
      <c r="C890" s="14">
        <v>0.0</v>
      </c>
      <c r="D890" s="14">
        <v>11.972</v>
      </c>
      <c r="E890" s="14">
        <v>0.0</v>
      </c>
      <c r="F890" s="14">
        <v>35.0</v>
      </c>
      <c r="G890" s="14">
        <v>0.0</v>
      </c>
      <c r="H890" s="14">
        <v>3.0580000000000003</v>
      </c>
      <c r="J890" s="15" t="str">
        <f t="shared" si="1"/>
        <v/>
      </c>
      <c r="K890" s="17" t="str">
        <f t="shared" ref="K890:Q890" si="867">IFERROR(IF(right(left($A890,7),2)=right(left($A891,7),2),"",sum(B867:B890)),"")</f>
        <v/>
      </c>
      <c r="L890" s="17" t="str">
        <f t="shared" si="867"/>
        <v/>
      </c>
      <c r="M890" s="17" t="str">
        <f t="shared" si="867"/>
        <v/>
      </c>
      <c r="N890" s="17" t="str">
        <f t="shared" si="867"/>
        <v/>
      </c>
      <c r="O890" s="17" t="str">
        <f t="shared" si="867"/>
        <v/>
      </c>
      <c r="P890" s="17" t="str">
        <f t="shared" si="867"/>
        <v/>
      </c>
      <c r="Q890" s="17" t="str">
        <f t="shared" si="867"/>
        <v/>
      </c>
      <c r="R890" s="15"/>
      <c r="S890" s="15"/>
      <c r="T890" s="15"/>
      <c r="U890" s="15"/>
      <c r="V890" s="15"/>
      <c r="W890" s="15"/>
    </row>
    <row r="891">
      <c r="A891" s="14" t="s">
        <v>946</v>
      </c>
      <c r="B891" s="14">
        <v>0.0</v>
      </c>
      <c r="C891" s="14">
        <v>0.0</v>
      </c>
      <c r="D891" s="14">
        <v>9.912</v>
      </c>
      <c r="E891" s="14">
        <v>0.0</v>
      </c>
      <c r="F891" s="14">
        <v>35.0</v>
      </c>
      <c r="G891" s="14">
        <v>0.0</v>
      </c>
      <c r="H891" s="14">
        <v>2.198</v>
      </c>
      <c r="J891" s="15" t="str">
        <f t="shared" si="1"/>
        <v/>
      </c>
      <c r="K891" s="17" t="str">
        <f t="shared" ref="K891:Q891" si="868">IFERROR(IF(right(left($A891,7),2)=right(left($A892,7),2),"",sum(B868:B891)),"")</f>
        <v/>
      </c>
      <c r="L891" s="17" t="str">
        <f t="shared" si="868"/>
        <v/>
      </c>
      <c r="M891" s="17" t="str">
        <f t="shared" si="868"/>
        <v/>
      </c>
      <c r="N891" s="17" t="str">
        <f t="shared" si="868"/>
        <v/>
      </c>
      <c r="O891" s="17" t="str">
        <f t="shared" si="868"/>
        <v/>
      </c>
      <c r="P891" s="17" t="str">
        <f t="shared" si="868"/>
        <v/>
      </c>
      <c r="Q891" s="17" t="str">
        <f t="shared" si="868"/>
        <v/>
      </c>
      <c r="R891" s="15"/>
      <c r="S891" s="15"/>
      <c r="T891" s="15"/>
      <c r="U891" s="15"/>
      <c r="V891" s="15"/>
      <c r="W891" s="15"/>
    </row>
    <row r="892">
      <c r="A892" s="14" t="s">
        <v>947</v>
      </c>
      <c r="B892" s="14">
        <v>0.0</v>
      </c>
      <c r="C892" s="14">
        <v>0.0</v>
      </c>
      <c r="D892" s="14">
        <v>7.818</v>
      </c>
      <c r="E892" s="14">
        <v>0.0</v>
      </c>
      <c r="F892" s="14">
        <v>35.0</v>
      </c>
      <c r="G892" s="14">
        <v>0.0</v>
      </c>
      <c r="H892" s="14">
        <v>2.612</v>
      </c>
      <c r="J892" s="15" t="str">
        <f t="shared" si="1"/>
        <v/>
      </c>
      <c r="K892" s="17" t="str">
        <f t="shared" ref="K892:Q892" si="869">IFERROR(IF(right(left($A892,7),2)=right(left($A893,7),2),"",sum(B869:B892)),"")</f>
        <v/>
      </c>
      <c r="L892" s="17" t="str">
        <f t="shared" si="869"/>
        <v/>
      </c>
      <c r="M892" s="17" t="str">
        <f t="shared" si="869"/>
        <v/>
      </c>
      <c r="N892" s="17" t="str">
        <f t="shared" si="869"/>
        <v/>
      </c>
      <c r="O892" s="17" t="str">
        <f t="shared" si="869"/>
        <v/>
      </c>
      <c r="P892" s="17" t="str">
        <f t="shared" si="869"/>
        <v/>
      </c>
      <c r="Q892" s="17" t="str">
        <f t="shared" si="869"/>
        <v/>
      </c>
      <c r="R892" s="15"/>
      <c r="S892" s="15"/>
      <c r="T892" s="15"/>
      <c r="U892" s="15"/>
      <c r="V892" s="15"/>
      <c r="W892" s="15"/>
    </row>
    <row r="893">
      <c r="A893" s="14" t="s">
        <v>948</v>
      </c>
      <c r="B893" s="14">
        <v>0.0</v>
      </c>
      <c r="C893" s="14">
        <v>0.0</v>
      </c>
      <c r="D893" s="14">
        <v>4.674</v>
      </c>
      <c r="E893" s="14">
        <v>0.0</v>
      </c>
      <c r="F893" s="14">
        <v>35.0</v>
      </c>
      <c r="G893" s="14">
        <v>0.0</v>
      </c>
      <c r="H893" s="14">
        <v>5.256</v>
      </c>
      <c r="J893" s="15" t="str">
        <f t="shared" si="1"/>
        <v/>
      </c>
      <c r="K893" s="17" t="str">
        <f t="shared" ref="K893:Q893" si="870">IFERROR(IF(right(left($A893,7),2)=right(left($A894,7),2),"",sum(B870:B893)),"")</f>
        <v/>
      </c>
      <c r="L893" s="17" t="str">
        <f t="shared" si="870"/>
        <v/>
      </c>
      <c r="M893" s="17" t="str">
        <f t="shared" si="870"/>
        <v/>
      </c>
      <c r="N893" s="17" t="str">
        <f t="shared" si="870"/>
        <v/>
      </c>
      <c r="O893" s="17" t="str">
        <f t="shared" si="870"/>
        <v/>
      </c>
      <c r="P893" s="17" t="str">
        <f t="shared" si="870"/>
        <v/>
      </c>
      <c r="Q893" s="17" t="str">
        <f t="shared" si="870"/>
        <v/>
      </c>
      <c r="R893" s="15"/>
      <c r="S893" s="15"/>
      <c r="T893" s="15"/>
      <c r="U893" s="15"/>
      <c r="V893" s="15"/>
      <c r="W893" s="15"/>
    </row>
    <row r="894">
      <c r="A894" s="14" t="s">
        <v>949</v>
      </c>
      <c r="B894" s="14">
        <v>0.0</v>
      </c>
      <c r="C894" s="14">
        <v>0.0</v>
      </c>
      <c r="D894" s="14">
        <v>0.332</v>
      </c>
      <c r="E894" s="14">
        <v>0.0</v>
      </c>
      <c r="F894" s="14">
        <v>35.0</v>
      </c>
      <c r="G894" s="14">
        <v>0.0</v>
      </c>
      <c r="H894" s="14">
        <v>10.958</v>
      </c>
      <c r="J894" s="15" t="str">
        <f t="shared" si="1"/>
        <v/>
      </c>
      <c r="K894" s="17" t="str">
        <f t="shared" ref="K894:Q894" si="871">IFERROR(IF(right(left($A894,7),2)=right(left($A895,7),2),"",sum(B871:B894)),"")</f>
        <v/>
      </c>
      <c r="L894" s="17" t="str">
        <f t="shared" si="871"/>
        <v/>
      </c>
      <c r="M894" s="17" t="str">
        <f t="shared" si="871"/>
        <v/>
      </c>
      <c r="N894" s="17" t="str">
        <f t="shared" si="871"/>
        <v/>
      </c>
      <c r="O894" s="17" t="str">
        <f t="shared" si="871"/>
        <v/>
      </c>
      <c r="P894" s="17" t="str">
        <f t="shared" si="871"/>
        <v/>
      </c>
      <c r="Q894" s="17" t="str">
        <f t="shared" si="871"/>
        <v/>
      </c>
      <c r="R894" s="15"/>
      <c r="S894" s="15"/>
      <c r="T894" s="15"/>
      <c r="U894" s="15"/>
      <c r="V894" s="15"/>
      <c r="W894" s="15"/>
    </row>
    <row r="895">
      <c r="A895" s="14" t="s">
        <v>950</v>
      </c>
      <c r="B895" s="14">
        <v>0.0</v>
      </c>
      <c r="C895" s="14">
        <v>0.0</v>
      </c>
      <c r="D895" s="14">
        <v>7.028</v>
      </c>
      <c r="E895" s="14">
        <v>0.0</v>
      </c>
      <c r="F895" s="14">
        <v>35.0</v>
      </c>
      <c r="G895" s="14">
        <v>0.0</v>
      </c>
      <c r="H895" s="14">
        <v>11.372</v>
      </c>
      <c r="J895" s="15" t="str">
        <f t="shared" si="1"/>
        <v/>
      </c>
      <c r="K895" s="17" t="str">
        <f t="shared" ref="K895:Q895" si="872">IFERROR(IF(right(left($A895,7),2)=right(left($A896,7),2),"",sum(B872:B895)),"")</f>
        <v/>
      </c>
      <c r="L895" s="17" t="str">
        <f t="shared" si="872"/>
        <v/>
      </c>
      <c r="M895" s="17" t="str">
        <f t="shared" si="872"/>
        <v/>
      </c>
      <c r="N895" s="17" t="str">
        <f t="shared" si="872"/>
        <v/>
      </c>
      <c r="O895" s="17" t="str">
        <f t="shared" si="872"/>
        <v/>
      </c>
      <c r="P895" s="17" t="str">
        <f t="shared" si="872"/>
        <v/>
      </c>
      <c r="Q895" s="17" t="str">
        <f t="shared" si="872"/>
        <v/>
      </c>
      <c r="R895" s="15"/>
      <c r="S895" s="15"/>
      <c r="T895" s="15"/>
      <c r="U895" s="15"/>
      <c r="V895" s="15"/>
      <c r="W895" s="15"/>
    </row>
    <row r="896">
      <c r="A896" s="14" t="s">
        <v>951</v>
      </c>
      <c r="B896" s="14">
        <v>0.0</v>
      </c>
      <c r="C896" s="14">
        <v>0.0</v>
      </c>
      <c r="D896" s="14">
        <v>18.027</v>
      </c>
      <c r="E896" s="14">
        <v>0.0</v>
      </c>
      <c r="F896" s="14">
        <v>35.0</v>
      </c>
      <c r="G896" s="14">
        <v>0.671</v>
      </c>
      <c r="H896" s="14">
        <v>10.512</v>
      </c>
      <c r="J896" s="15" t="str">
        <f t="shared" si="1"/>
        <v/>
      </c>
      <c r="K896" s="17" t="str">
        <f t="shared" ref="K896:Q896" si="873">IFERROR(IF(right(left($A896,7),2)=right(left($A897,7),2),"",sum(B873:B896)),"")</f>
        <v/>
      </c>
      <c r="L896" s="17" t="str">
        <f t="shared" si="873"/>
        <v/>
      </c>
      <c r="M896" s="17" t="str">
        <f t="shared" si="873"/>
        <v/>
      </c>
      <c r="N896" s="17" t="str">
        <f t="shared" si="873"/>
        <v/>
      </c>
      <c r="O896" s="17" t="str">
        <f t="shared" si="873"/>
        <v/>
      </c>
      <c r="P896" s="17" t="str">
        <f t="shared" si="873"/>
        <v/>
      </c>
      <c r="Q896" s="17" t="str">
        <f t="shared" si="873"/>
        <v/>
      </c>
      <c r="R896" s="15"/>
      <c r="S896" s="15"/>
      <c r="T896" s="15"/>
      <c r="U896" s="15"/>
      <c r="V896" s="15"/>
      <c r="W896" s="15"/>
    </row>
    <row r="897">
      <c r="A897" s="14" t="s">
        <v>952</v>
      </c>
      <c r="B897" s="14">
        <v>0.0</v>
      </c>
      <c r="C897" s="14">
        <v>0.0</v>
      </c>
      <c r="D897" s="14">
        <v>0.107</v>
      </c>
      <c r="E897" s="14">
        <v>0.0</v>
      </c>
      <c r="F897" s="14">
        <v>35.0</v>
      </c>
      <c r="G897" s="14">
        <v>29.167</v>
      </c>
      <c r="H897" s="14">
        <v>10.066</v>
      </c>
      <c r="J897" s="15" t="str">
        <f t="shared" si="1"/>
        <v/>
      </c>
      <c r="K897" s="17" t="str">
        <f t="shared" ref="K897:Q897" si="874">IFERROR(IF(right(left($A897,7),2)=right(left($A898,7),2),"",sum(B874:B897)),"")</f>
        <v/>
      </c>
      <c r="L897" s="17" t="str">
        <f t="shared" si="874"/>
        <v/>
      </c>
      <c r="M897" s="17" t="str">
        <f t="shared" si="874"/>
        <v/>
      </c>
      <c r="N897" s="17" t="str">
        <f t="shared" si="874"/>
        <v/>
      </c>
      <c r="O897" s="17" t="str">
        <f t="shared" si="874"/>
        <v/>
      </c>
      <c r="P897" s="17" t="str">
        <f t="shared" si="874"/>
        <v/>
      </c>
      <c r="Q897" s="17" t="str">
        <f t="shared" si="874"/>
        <v/>
      </c>
      <c r="R897" s="15"/>
      <c r="S897" s="15"/>
      <c r="T897" s="15"/>
      <c r="U897" s="15"/>
      <c r="V897" s="15"/>
      <c r="W897" s="15"/>
    </row>
    <row r="898">
      <c r="A898" s="14" t="s">
        <v>953</v>
      </c>
      <c r="B898" s="14">
        <v>0.0</v>
      </c>
      <c r="C898" s="14">
        <v>0.0</v>
      </c>
      <c r="D898" s="14">
        <v>0.0</v>
      </c>
      <c r="E898" s="14">
        <v>0.0</v>
      </c>
      <c r="F898" s="14">
        <v>34.891</v>
      </c>
      <c r="G898" s="14">
        <v>36.497</v>
      </c>
      <c r="H898" s="14">
        <v>10.512</v>
      </c>
      <c r="J898" s="15" t="str">
        <f t="shared" si="1"/>
        <v/>
      </c>
      <c r="K898" s="17" t="str">
        <f t="shared" ref="K898:Q898" si="875">IFERROR(IF(right(left($A898,7),2)=right(left($A899,7),2),"",sum(B875:B898)),"")</f>
        <v/>
      </c>
      <c r="L898" s="17" t="str">
        <f t="shared" si="875"/>
        <v/>
      </c>
      <c r="M898" s="17" t="str">
        <f t="shared" si="875"/>
        <v/>
      </c>
      <c r="N898" s="17" t="str">
        <f t="shared" si="875"/>
        <v/>
      </c>
      <c r="O898" s="17" t="str">
        <f t="shared" si="875"/>
        <v/>
      </c>
      <c r="P898" s="17" t="str">
        <f t="shared" si="875"/>
        <v/>
      </c>
      <c r="Q898" s="17" t="str">
        <f t="shared" si="875"/>
        <v/>
      </c>
      <c r="R898" s="15"/>
      <c r="S898" s="15"/>
      <c r="T898" s="15"/>
      <c r="U898" s="15"/>
      <c r="V898" s="15"/>
      <c r="W898" s="15"/>
    </row>
    <row r="899">
      <c r="A899" s="14" t="s">
        <v>954</v>
      </c>
      <c r="B899" s="14">
        <v>0.0</v>
      </c>
      <c r="C899" s="14">
        <v>0.0</v>
      </c>
      <c r="D899" s="14">
        <v>0.0</v>
      </c>
      <c r="E899" s="14">
        <v>0.0</v>
      </c>
      <c r="F899" s="14">
        <v>30.392</v>
      </c>
      <c r="G899" s="14">
        <v>41.814</v>
      </c>
      <c r="H899" s="14">
        <v>13.124</v>
      </c>
      <c r="J899" s="15" t="str">
        <f t="shared" si="1"/>
        <v/>
      </c>
      <c r="K899" s="17" t="str">
        <f t="shared" ref="K899:Q899" si="876">IFERROR(IF(right(left($A899,7),2)=right(left($A900,7),2),"",sum(B876:B899)),"")</f>
        <v/>
      </c>
      <c r="L899" s="17" t="str">
        <f t="shared" si="876"/>
        <v/>
      </c>
      <c r="M899" s="17" t="str">
        <f t="shared" si="876"/>
        <v/>
      </c>
      <c r="N899" s="17" t="str">
        <f t="shared" si="876"/>
        <v/>
      </c>
      <c r="O899" s="17" t="str">
        <f t="shared" si="876"/>
        <v/>
      </c>
      <c r="P899" s="17" t="str">
        <f t="shared" si="876"/>
        <v/>
      </c>
      <c r="Q899" s="17" t="str">
        <f t="shared" si="876"/>
        <v/>
      </c>
      <c r="R899" s="15"/>
      <c r="S899" s="15"/>
      <c r="T899" s="15"/>
      <c r="U899" s="15"/>
      <c r="V899" s="15"/>
      <c r="W899" s="15"/>
    </row>
    <row r="900">
      <c r="A900" s="14" t="s">
        <v>955</v>
      </c>
      <c r="B900" s="14">
        <v>0.0</v>
      </c>
      <c r="C900" s="14">
        <v>0.0</v>
      </c>
      <c r="D900" s="14">
        <v>0.0</v>
      </c>
      <c r="E900" s="14">
        <v>0.0</v>
      </c>
      <c r="F900" s="14">
        <v>32.274</v>
      </c>
      <c r="G900" s="14">
        <v>43.776</v>
      </c>
      <c r="H900" s="14">
        <v>8.76</v>
      </c>
      <c r="J900" s="15" t="str">
        <f t="shared" si="1"/>
        <v/>
      </c>
      <c r="K900" s="17" t="str">
        <f t="shared" ref="K900:Q900" si="877">IFERROR(IF(right(left($A900,7),2)=right(left($A901,7),2),"",sum(B877:B900)),"")</f>
        <v/>
      </c>
      <c r="L900" s="17" t="str">
        <f t="shared" si="877"/>
        <v/>
      </c>
      <c r="M900" s="17" t="str">
        <f t="shared" si="877"/>
        <v/>
      </c>
      <c r="N900" s="17" t="str">
        <f t="shared" si="877"/>
        <v/>
      </c>
      <c r="O900" s="17" t="str">
        <f t="shared" si="877"/>
        <v/>
      </c>
      <c r="P900" s="17" t="str">
        <f t="shared" si="877"/>
        <v/>
      </c>
      <c r="Q900" s="17" t="str">
        <f t="shared" si="877"/>
        <v/>
      </c>
      <c r="R900" s="15"/>
      <c r="S900" s="15"/>
      <c r="T900" s="15"/>
      <c r="U900" s="15"/>
      <c r="V900" s="15"/>
      <c r="W900" s="15"/>
    </row>
    <row r="901">
      <c r="A901" s="14" t="s">
        <v>956</v>
      </c>
      <c r="B901" s="14">
        <v>0.0</v>
      </c>
      <c r="C901" s="14">
        <v>0.0</v>
      </c>
      <c r="D901" s="14">
        <v>0.0</v>
      </c>
      <c r="E901" s="14">
        <v>0.0</v>
      </c>
      <c r="F901" s="14">
        <v>28.536</v>
      </c>
      <c r="G901" s="14">
        <v>43.776</v>
      </c>
      <c r="H901" s="14">
        <v>11.818000000000001</v>
      </c>
      <c r="J901" s="15" t="str">
        <f t="shared" si="1"/>
        <v/>
      </c>
      <c r="K901" s="17" t="str">
        <f t="shared" ref="K901:Q901" si="878">IFERROR(IF(right(left($A901,7),2)=right(left($A902,7),2),"",sum(B878:B901)),"")</f>
        <v/>
      </c>
      <c r="L901" s="17" t="str">
        <f t="shared" si="878"/>
        <v/>
      </c>
      <c r="M901" s="17" t="str">
        <f t="shared" si="878"/>
        <v/>
      </c>
      <c r="N901" s="17" t="str">
        <f t="shared" si="878"/>
        <v/>
      </c>
      <c r="O901" s="17" t="str">
        <f t="shared" si="878"/>
        <v/>
      </c>
      <c r="P901" s="17" t="str">
        <f t="shared" si="878"/>
        <v/>
      </c>
      <c r="Q901" s="17" t="str">
        <f t="shared" si="878"/>
        <v/>
      </c>
      <c r="R901" s="15"/>
      <c r="S901" s="15"/>
      <c r="T901" s="15"/>
      <c r="U901" s="15"/>
      <c r="V901" s="15"/>
      <c r="W901" s="15"/>
    </row>
    <row r="902">
      <c r="A902" s="14" t="s">
        <v>957</v>
      </c>
      <c r="B902" s="14">
        <v>0.0</v>
      </c>
      <c r="C902" s="14">
        <v>0.0</v>
      </c>
      <c r="D902" s="14">
        <v>0.0</v>
      </c>
      <c r="E902" s="14">
        <v>0.0</v>
      </c>
      <c r="F902" s="14">
        <v>29.951</v>
      </c>
      <c r="G902" s="14">
        <v>40.421</v>
      </c>
      <c r="H902" s="14">
        <v>11.818000000000001</v>
      </c>
      <c r="J902" s="15" t="str">
        <f t="shared" si="1"/>
        <v/>
      </c>
      <c r="K902" s="17" t="str">
        <f t="shared" ref="K902:Q902" si="879">IFERROR(IF(right(left($A902,7),2)=right(left($A903,7),2),"",sum(B879:B902)),"")</f>
        <v/>
      </c>
      <c r="L902" s="17" t="str">
        <f t="shared" si="879"/>
        <v/>
      </c>
      <c r="M902" s="17" t="str">
        <f t="shared" si="879"/>
        <v/>
      </c>
      <c r="N902" s="17" t="str">
        <f t="shared" si="879"/>
        <v/>
      </c>
      <c r="O902" s="17" t="str">
        <f t="shared" si="879"/>
        <v/>
      </c>
      <c r="P902" s="17" t="str">
        <f t="shared" si="879"/>
        <v/>
      </c>
      <c r="Q902" s="17" t="str">
        <f t="shared" si="879"/>
        <v/>
      </c>
      <c r="R902" s="15"/>
      <c r="S902" s="15"/>
      <c r="T902" s="15"/>
      <c r="U902" s="15"/>
      <c r="V902" s="15"/>
      <c r="W902" s="15"/>
    </row>
    <row r="903">
      <c r="A903" s="14" t="s">
        <v>958</v>
      </c>
      <c r="B903" s="14">
        <v>0.0</v>
      </c>
      <c r="C903" s="14">
        <v>0.0</v>
      </c>
      <c r="D903" s="14">
        <v>0.0</v>
      </c>
      <c r="E903" s="14">
        <v>0.0</v>
      </c>
      <c r="F903" s="14">
        <v>23.241</v>
      </c>
      <c r="G903" s="14">
        <v>39.801</v>
      </c>
      <c r="H903" s="14">
        <v>15.768</v>
      </c>
      <c r="J903" s="15" t="str">
        <f t="shared" si="1"/>
        <v/>
      </c>
      <c r="K903" s="17" t="str">
        <f t="shared" ref="K903:Q903" si="880">IFERROR(IF(right(left($A903,7),2)=right(left($A904,7),2),"",sum(B880:B903)),"")</f>
        <v/>
      </c>
      <c r="L903" s="17" t="str">
        <f t="shared" si="880"/>
        <v/>
      </c>
      <c r="M903" s="17" t="str">
        <f t="shared" si="880"/>
        <v/>
      </c>
      <c r="N903" s="17" t="str">
        <f t="shared" si="880"/>
        <v/>
      </c>
      <c r="O903" s="17" t="str">
        <f t="shared" si="880"/>
        <v/>
      </c>
      <c r="P903" s="17" t="str">
        <f t="shared" si="880"/>
        <v/>
      </c>
      <c r="Q903" s="17" t="str">
        <f t="shared" si="880"/>
        <v/>
      </c>
      <c r="R903" s="15"/>
      <c r="S903" s="15"/>
      <c r="T903" s="15"/>
      <c r="U903" s="15"/>
      <c r="V903" s="15"/>
      <c r="W903" s="15"/>
    </row>
    <row r="904">
      <c r="A904" s="14" t="s">
        <v>959</v>
      </c>
      <c r="B904" s="14">
        <v>0.0</v>
      </c>
      <c r="C904" s="14">
        <v>0.0</v>
      </c>
      <c r="D904" s="14">
        <v>0.0</v>
      </c>
      <c r="E904" s="14">
        <v>0.0</v>
      </c>
      <c r="F904" s="14">
        <v>20.112</v>
      </c>
      <c r="G904" s="14">
        <v>40.472</v>
      </c>
      <c r="H904" s="14">
        <v>14.876000000000001</v>
      </c>
      <c r="J904" s="15" t="str">
        <f t="shared" si="1"/>
        <v/>
      </c>
      <c r="K904" s="17" t="str">
        <f t="shared" ref="K904:Q904" si="881">IFERROR(IF(right(left($A904,7),2)=right(left($A905,7),2),"",sum(B881:B904)),"")</f>
        <v/>
      </c>
      <c r="L904" s="17" t="str">
        <f t="shared" si="881"/>
        <v/>
      </c>
      <c r="M904" s="17" t="str">
        <f t="shared" si="881"/>
        <v/>
      </c>
      <c r="N904" s="17" t="str">
        <f t="shared" si="881"/>
        <v/>
      </c>
      <c r="O904" s="17" t="str">
        <f t="shared" si="881"/>
        <v/>
      </c>
      <c r="P904" s="17" t="str">
        <f t="shared" si="881"/>
        <v/>
      </c>
      <c r="Q904" s="17" t="str">
        <f t="shared" si="881"/>
        <v/>
      </c>
      <c r="R904" s="15"/>
      <c r="S904" s="15"/>
      <c r="T904" s="15"/>
      <c r="U904" s="15"/>
      <c r="V904" s="15"/>
      <c r="W904" s="15"/>
    </row>
    <row r="905">
      <c r="A905" s="14" t="s">
        <v>960</v>
      </c>
      <c r="B905" s="14">
        <v>0.0</v>
      </c>
      <c r="C905" s="14">
        <v>0.0</v>
      </c>
      <c r="D905" s="14">
        <v>0.0</v>
      </c>
      <c r="E905" s="14">
        <v>0.0</v>
      </c>
      <c r="F905" s="14">
        <v>22.912</v>
      </c>
      <c r="G905" s="14">
        <v>36.446</v>
      </c>
      <c r="H905" s="14">
        <v>16.182</v>
      </c>
      <c r="J905" s="15" t="str">
        <f t="shared" si="1"/>
        <v/>
      </c>
      <c r="K905" s="17" t="str">
        <f t="shared" ref="K905:Q905" si="882">IFERROR(IF(right(left($A905,7),2)=right(left($A906,7),2),"",sum(B882:B905)),"")</f>
        <v/>
      </c>
      <c r="L905" s="17" t="str">
        <f t="shared" si="882"/>
        <v/>
      </c>
      <c r="M905" s="17" t="str">
        <f t="shared" si="882"/>
        <v/>
      </c>
      <c r="N905" s="17" t="str">
        <f t="shared" si="882"/>
        <v/>
      </c>
      <c r="O905" s="17" t="str">
        <f t="shared" si="882"/>
        <v/>
      </c>
      <c r="P905" s="17" t="str">
        <f t="shared" si="882"/>
        <v/>
      </c>
      <c r="Q905" s="17" t="str">
        <f t="shared" si="882"/>
        <v/>
      </c>
      <c r="R905" s="15"/>
      <c r="S905" s="15"/>
      <c r="T905" s="15"/>
      <c r="U905" s="15"/>
      <c r="V905" s="15"/>
      <c r="W905" s="15"/>
    </row>
    <row r="906">
      <c r="A906" s="14" t="s">
        <v>961</v>
      </c>
      <c r="B906" s="14">
        <v>0.0</v>
      </c>
      <c r="C906" s="14">
        <v>0.0</v>
      </c>
      <c r="D906" s="14">
        <v>0.592</v>
      </c>
      <c r="E906" s="14">
        <v>0.0</v>
      </c>
      <c r="F906" s="14">
        <v>35.0</v>
      </c>
      <c r="G906" s="14">
        <v>26.534</v>
      </c>
      <c r="H906" s="14">
        <v>16.214</v>
      </c>
      <c r="J906" s="15" t="str">
        <f t="shared" si="1"/>
        <v/>
      </c>
      <c r="K906" s="17" t="str">
        <f t="shared" ref="K906:Q906" si="883">IFERROR(IF(right(left($A906,7),2)=right(left($A907,7),2),"",sum(B883:B906)),"")</f>
        <v/>
      </c>
      <c r="L906" s="17" t="str">
        <f t="shared" si="883"/>
        <v/>
      </c>
      <c r="M906" s="17" t="str">
        <f t="shared" si="883"/>
        <v/>
      </c>
      <c r="N906" s="17" t="str">
        <f t="shared" si="883"/>
        <v/>
      </c>
      <c r="O906" s="17" t="str">
        <f t="shared" si="883"/>
        <v/>
      </c>
      <c r="P906" s="17" t="str">
        <f t="shared" si="883"/>
        <v/>
      </c>
      <c r="Q906" s="17" t="str">
        <f t="shared" si="883"/>
        <v/>
      </c>
      <c r="R906" s="15"/>
      <c r="S906" s="15"/>
      <c r="T906" s="15"/>
      <c r="U906" s="15"/>
      <c r="V906" s="15"/>
      <c r="W906" s="15"/>
    </row>
    <row r="907">
      <c r="A907" s="14" t="s">
        <v>962</v>
      </c>
      <c r="B907" s="14">
        <v>0.0</v>
      </c>
      <c r="C907" s="14">
        <v>0.0</v>
      </c>
      <c r="D907" s="14">
        <v>20.24</v>
      </c>
      <c r="E907" s="14">
        <v>0.0</v>
      </c>
      <c r="F907" s="14">
        <v>35.0</v>
      </c>
      <c r="G907" s="14">
        <v>12.596</v>
      </c>
      <c r="H907" s="14">
        <v>13.124</v>
      </c>
      <c r="J907" s="15" t="str">
        <f t="shared" si="1"/>
        <v/>
      </c>
      <c r="K907" s="17" t="str">
        <f t="shared" ref="K907:Q907" si="884">IFERROR(IF(right(left($A907,7),2)=right(left($A908,7),2),"",sum(B884:B907)),"")</f>
        <v/>
      </c>
      <c r="L907" s="17" t="str">
        <f t="shared" si="884"/>
        <v/>
      </c>
      <c r="M907" s="17" t="str">
        <f t="shared" si="884"/>
        <v/>
      </c>
      <c r="N907" s="17" t="str">
        <f t="shared" si="884"/>
        <v/>
      </c>
      <c r="O907" s="17" t="str">
        <f t="shared" si="884"/>
        <v/>
      </c>
      <c r="P907" s="17" t="str">
        <f t="shared" si="884"/>
        <v/>
      </c>
      <c r="Q907" s="17" t="str">
        <f t="shared" si="884"/>
        <v/>
      </c>
      <c r="R907" s="15"/>
      <c r="S907" s="15"/>
      <c r="T907" s="15"/>
      <c r="U907" s="15"/>
      <c r="V907" s="15"/>
      <c r="W907" s="15"/>
    </row>
    <row r="908">
      <c r="A908" s="14" t="s">
        <v>963</v>
      </c>
      <c r="B908" s="14">
        <v>0.0</v>
      </c>
      <c r="C908" s="14">
        <v>0.0</v>
      </c>
      <c r="D908" s="14">
        <v>40.532</v>
      </c>
      <c r="E908" s="14">
        <v>0.0</v>
      </c>
      <c r="F908" s="14">
        <v>35.0</v>
      </c>
      <c r="G908" s="14">
        <v>0.0</v>
      </c>
      <c r="H908" s="14">
        <v>7.868</v>
      </c>
      <c r="J908" s="15" t="str">
        <f t="shared" si="1"/>
        <v/>
      </c>
      <c r="K908" s="17" t="str">
        <f t="shared" ref="K908:Q908" si="885">IFERROR(IF(right(left($A908,7),2)=right(left($A909,7),2),"",sum(B885:B908)),"")</f>
        <v/>
      </c>
      <c r="L908" s="17" t="str">
        <f t="shared" si="885"/>
        <v/>
      </c>
      <c r="M908" s="17" t="str">
        <f t="shared" si="885"/>
        <v/>
      </c>
      <c r="N908" s="17" t="str">
        <f t="shared" si="885"/>
        <v/>
      </c>
      <c r="O908" s="17" t="str">
        <f t="shared" si="885"/>
        <v/>
      </c>
      <c r="P908" s="17" t="str">
        <f t="shared" si="885"/>
        <v/>
      </c>
      <c r="Q908" s="17" t="str">
        <f t="shared" si="885"/>
        <v/>
      </c>
      <c r="R908" s="15"/>
      <c r="S908" s="15"/>
      <c r="T908" s="15"/>
      <c r="U908" s="15"/>
      <c r="V908" s="15"/>
      <c r="W908" s="15"/>
    </row>
    <row r="909">
      <c r="A909" s="14" t="s">
        <v>964</v>
      </c>
      <c r="B909" s="14">
        <v>0.0</v>
      </c>
      <c r="C909" s="14">
        <v>0.08</v>
      </c>
      <c r="D909" s="14">
        <v>47.4</v>
      </c>
      <c r="E909" s="14">
        <v>0.0</v>
      </c>
      <c r="F909" s="14">
        <v>35.0</v>
      </c>
      <c r="G909" s="14">
        <v>0.0</v>
      </c>
      <c r="H909" s="14">
        <v>4.8100000000000005</v>
      </c>
      <c r="J909" s="15" t="str">
        <f t="shared" si="1"/>
        <v/>
      </c>
      <c r="K909" s="17" t="str">
        <f t="shared" ref="K909:Q909" si="886">IFERROR(IF(right(left($A909,7),2)=right(left($A910,7),2),"",sum(B886:B909)),"")</f>
        <v/>
      </c>
      <c r="L909" s="17" t="str">
        <f t="shared" si="886"/>
        <v/>
      </c>
      <c r="M909" s="17" t="str">
        <f t="shared" si="886"/>
        <v/>
      </c>
      <c r="N909" s="17" t="str">
        <f t="shared" si="886"/>
        <v/>
      </c>
      <c r="O909" s="17" t="str">
        <f t="shared" si="886"/>
        <v/>
      </c>
      <c r="P909" s="17" t="str">
        <f t="shared" si="886"/>
        <v/>
      </c>
      <c r="Q909" s="17" t="str">
        <f t="shared" si="886"/>
        <v/>
      </c>
      <c r="R909" s="15"/>
      <c r="S909" s="15"/>
      <c r="T909" s="15"/>
      <c r="U909" s="15"/>
      <c r="V909" s="15"/>
      <c r="W909" s="15"/>
    </row>
    <row r="910">
      <c r="A910" s="14" t="s">
        <v>965</v>
      </c>
      <c r="B910" s="14">
        <v>0.0</v>
      </c>
      <c r="C910" s="14">
        <v>0.0</v>
      </c>
      <c r="D910" s="14">
        <v>42.19</v>
      </c>
      <c r="E910" s="14">
        <v>0.0</v>
      </c>
      <c r="F910" s="14">
        <v>35.0</v>
      </c>
      <c r="G910" s="14">
        <v>0.0</v>
      </c>
      <c r="H910" s="14">
        <v>3.95</v>
      </c>
      <c r="J910" s="15" t="str">
        <f t="shared" si="1"/>
        <v/>
      </c>
      <c r="K910" s="17" t="str">
        <f t="shared" ref="K910:Q910" si="887">IFERROR(IF(right(left($A910,7),2)=right(left($A911,7),2),"",sum(B887:B910)),"")</f>
        <v/>
      </c>
      <c r="L910" s="17" t="str">
        <f t="shared" si="887"/>
        <v/>
      </c>
      <c r="M910" s="17" t="str">
        <f t="shared" si="887"/>
        <v/>
      </c>
      <c r="N910" s="17" t="str">
        <f t="shared" si="887"/>
        <v/>
      </c>
      <c r="O910" s="17" t="str">
        <f t="shared" si="887"/>
        <v/>
      </c>
      <c r="P910" s="17" t="str">
        <f t="shared" si="887"/>
        <v/>
      </c>
      <c r="Q910" s="17" t="str">
        <f t="shared" si="887"/>
        <v/>
      </c>
      <c r="R910" s="15"/>
      <c r="S910" s="15"/>
      <c r="T910" s="15"/>
      <c r="U910" s="15"/>
      <c r="V910" s="15"/>
      <c r="W910" s="15"/>
    </row>
    <row r="911">
      <c r="A911" s="14" t="s">
        <v>966</v>
      </c>
      <c r="B911" s="14">
        <v>0.0</v>
      </c>
      <c r="C911" s="14">
        <v>0.0</v>
      </c>
      <c r="D911" s="14">
        <v>32.286</v>
      </c>
      <c r="E911" s="14">
        <v>0.0</v>
      </c>
      <c r="F911" s="14">
        <v>35.0</v>
      </c>
      <c r="G911" s="14">
        <v>0.0</v>
      </c>
      <c r="H911" s="14">
        <v>3.504</v>
      </c>
      <c r="J911" s="15" t="str">
        <f t="shared" si="1"/>
        <v/>
      </c>
      <c r="K911" s="17" t="str">
        <f t="shared" ref="K911:Q911" si="888">IFERROR(IF(right(left($A911,7),2)=right(left($A912,7),2),"",sum(B888:B911)),"")</f>
        <v/>
      </c>
      <c r="L911" s="17" t="str">
        <f t="shared" si="888"/>
        <v/>
      </c>
      <c r="M911" s="17" t="str">
        <f t="shared" si="888"/>
        <v/>
      </c>
      <c r="N911" s="17" t="str">
        <f t="shared" si="888"/>
        <v/>
      </c>
      <c r="O911" s="17" t="str">
        <f t="shared" si="888"/>
        <v/>
      </c>
      <c r="P911" s="17" t="str">
        <f t="shared" si="888"/>
        <v/>
      </c>
      <c r="Q911" s="17" t="str">
        <f t="shared" si="888"/>
        <v/>
      </c>
      <c r="R911" s="15"/>
      <c r="S911" s="15"/>
      <c r="T911" s="15"/>
      <c r="U911" s="15"/>
      <c r="V911" s="15"/>
      <c r="W911" s="15"/>
    </row>
    <row r="912">
      <c r="A912" s="14" t="s">
        <v>967</v>
      </c>
      <c r="B912" s="14">
        <v>0.0</v>
      </c>
      <c r="C912" s="14">
        <v>0.0</v>
      </c>
      <c r="D912" s="14">
        <v>23.456</v>
      </c>
      <c r="E912" s="14">
        <v>0.0</v>
      </c>
      <c r="F912" s="14">
        <v>35.0</v>
      </c>
      <c r="G912" s="14">
        <v>0.0</v>
      </c>
      <c r="H912" s="14">
        <v>3.504</v>
      </c>
      <c r="J912" s="15" t="str">
        <f t="shared" si="1"/>
        <v/>
      </c>
      <c r="K912" s="17" t="str">
        <f t="shared" ref="K912:Q912" si="889">IFERROR(IF(right(left($A912,7),2)=right(left($A913,7),2),"",sum(B889:B912)),"")</f>
        <v/>
      </c>
      <c r="L912" s="17" t="str">
        <f t="shared" si="889"/>
        <v/>
      </c>
      <c r="M912" s="17" t="str">
        <f t="shared" si="889"/>
        <v/>
      </c>
      <c r="N912" s="17" t="str">
        <f t="shared" si="889"/>
        <v/>
      </c>
      <c r="O912" s="17" t="str">
        <f t="shared" si="889"/>
        <v/>
      </c>
      <c r="P912" s="17" t="str">
        <f t="shared" si="889"/>
        <v/>
      </c>
      <c r="Q912" s="17" t="str">
        <f t="shared" si="889"/>
        <v/>
      </c>
      <c r="R912" s="15"/>
      <c r="S912" s="15"/>
      <c r="T912" s="15"/>
      <c r="U912" s="15"/>
      <c r="V912" s="15"/>
      <c r="W912" s="15"/>
    </row>
    <row r="913">
      <c r="A913" s="14" t="s">
        <v>968</v>
      </c>
      <c r="B913" s="14">
        <v>0.0</v>
      </c>
      <c r="C913" s="14">
        <v>0.0</v>
      </c>
      <c r="D913" s="14">
        <v>16.256</v>
      </c>
      <c r="E913" s="14">
        <v>0.0</v>
      </c>
      <c r="F913" s="14">
        <v>35.0</v>
      </c>
      <c r="G913" s="14">
        <v>0.0</v>
      </c>
      <c r="H913" s="14">
        <v>3.504</v>
      </c>
      <c r="J913" s="15" t="str">
        <f t="shared" si="1"/>
        <v>2021W38</v>
      </c>
      <c r="K913" s="17">
        <f t="shared" ref="K913:Q913" si="890">IFERROR(IF(right(left($A913,7),2)=right(left($A914,7),2),"",sum(B890:B913)),"")</f>
        <v>0</v>
      </c>
      <c r="L913" s="17">
        <f t="shared" si="890"/>
        <v>0.08</v>
      </c>
      <c r="M913" s="17">
        <f t="shared" si="890"/>
        <v>282.822</v>
      </c>
      <c r="N913" s="17">
        <f t="shared" si="890"/>
        <v>0</v>
      </c>
      <c r="O913" s="17">
        <f t="shared" si="890"/>
        <v>782.309</v>
      </c>
      <c r="P913" s="17">
        <f t="shared" si="890"/>
        <v>391.971</v>
      </c>
      <c r="Q913" s="17">
        <f t="shared" si="890"/>
        <v>215.368</v>
      </c>
      <c r="R913" s="18">
        <f>sum(K913:Q913)</f>
        <v>1672.55</v>
      </c>
      <c r="S913" s="15"/>
      <c r="T913" s="15"/>
      <c r="U913" s="15"/>
      <c r="V913" s="15"/>
      <c r="W913" s="15"/>
    </row>
    <row r="914">
      <c r="A914" s="14" t="s">
        <v>969</v>
      </c>
      <c r="B914" s="14">
        <v>0.0</v>
      </c>
      <c r="C914" s="14">
        <v>0.0</v>
      </c>
      <c r="D914" s="14">
        <v>8.704</v>
      </c>
      <c r="E914" s="14">
        <v>0.0</v>
      </c>
      <c r="F914" s="14">
        <v>35.0</v>
      </c>
      <c r="G914" s="14">
        <v>0.0</v>
      </c>
      <c r="H914" s="14">
        <v>2.166</v>
      </c>
      <c r="J914" s="15" t="str">
        <f t="shared" si="1"/>
        <v/>
      </c>
      <c r="K914" s="17" t="str">
        <f t="shared" ref="K914:Q914" si="891">IFERROR(IF(right(left($A914,7),2)=right(left($A915,7),2),"",sum(B891:B914)),"")</f>
        <v/>
      </c>
      <c r="L914" s="17" t="str">
        <f t="shared" si="891"/>
        <v/>
      </c>
      <c r="M914" s="17" t="str">
        <f t="shared" si="891"/>
        <v/>
      </c>
      <c r="N914" s="17" t="str">
        <f t="shared" si="891"/>
        <v/>
      </c>
      <c r="O914" s="17" t="str">
        <f t="shared" si="891"/>
        <v/>
      </c>
      <c r="P914" s="17" t="str">
        <f t="shared" si="891"/>
        <v/>
      </c>
      <c r="Q914" s="17" t="str">
        <f t="shared" si="891"/>
        <v/>
      </c>
      <c r="R914" s="15"/>
      <c r="S914" s="15"/>
      <c r="T914" s="15"/>
      <c r="U914" s="15"/>
      <c r="V914" s="15"/>
      <c r="W914" s="15"/>
    </row>
    <row r="915">
      <c r="A915" s="14" t="s">
        <v>970</v>
      </c>
      <c r="B915" s="14">
        <v>0.0</v>
      </c>
      <c r="C915" s="14">
        <v>0.0</v>
      </c>
      <c r="D915" s="14">
        <v>5.826</v>
      </c>
      <c r="E915" s="14">
        <v>0.0</v>
      </c>
      <c r="F915" s="14">
        <v>35.0</v>
      </c>
      <c r="G915" s="14">
        <v>0.0</v>
      </c>
      <c r="H915" s="14">
        <v>2.644</v>
      </c>
      <c r="J915" s="15" t="str">
        <f t="shared" si="1"/>
        <v/>
      </c>
      <c r="K915" s="17" t="str">
        <f t="shared" ref="K915:Q915" si="892">IFERROR(IF(right(left($A915,7),2)=right(left($A916,7),2),"",sum(B892:B915)),"")</f>
        <v/>
      </c>
      <c r="L915" s="17" t="str">
        <f t="shared" si="892"/>
        <v/>
      </c>
      <c r="M915" s="17" t="str">
        <f t="shared" si="892"/>
        <v/>
      </c>
      <c r="N915" s="17" t="str">
        <f t="shared" si="892"/>
        <v/>
      </c>
      <c r="O915" s="17" t="str">
        <f t="shared" si="892"/>
        <v/>
      </c>
      <c r="P915" s="17" t="str">
        <f t="shared" si="892"/>
        <v/>
      </c>
      <c r="Q915" s="17" t="str">
        <f t="shared" si="892"/>
        <v/>
      </c>
      <c r="R915" s="15"/>
      <c r="S915" s="15"/>
      <c r="T915" s="15"/>
      <c r="U915" s="15"/>
      <c r="V915" s="15"/>
      <c r="W915" s="15"/>
    </row>
    <row r="916">
      <c r="A916" s="14" t="s">
        <v>971</v>
      </c>
      <c r="B916" s="14">
        <v>0.0</v>
      </c>
      <c r="C916" s="14">
        <v>0.0</v>
      </c>
      <c r="D916" s="14">
        <v>5.784</v>
      </c>
      <c r="E916" s="14">
        <v>0.0</v>
      </c>
      <c r="F916" s="14">
        <v>35.0</v>
      </c>
      <c r="G916" s="14">
        <v>0.0</v>
      </c>
      <c r="H916" s="14">
        <v>1.306</v>
      </c>
      <c r="J916" s="15" t="str">
        <f t="shared" si="1"/>
        <v/>
      </c>
      <c r="K916" s="17" t="str">
        <f t="shared" ref="K916:Q916" si="893">IFERROR(IF(right(left($A916,7),2)=right(left($A917,7),2),"",sum(B893:B916)),"")</f>
        <v/>
      </c>
      <c r="L916" s="17" t="str">
        <f t="shared" si="893"/>
        <v/>
      </c>
      <c r="M916" s="17" t="str">
        <f t="shared" si="893"/>
        <v/>
      </c>
      <c r="N916" s="17" t="str">
        <f t="shared" si="893"/>
        <v/>
      </c>
      <c r="O916" s="17" t="str">
        <f t="shared" si="893"/>
        <v/>
      </c>
      <c r="P916" s="17" t="str">
        <f t="shared" si="893"/>
        <v/>
      </c>
      <c r="Q916" s="17" t="str">
        <f t="shared" si="893"/>
        <v/>
      </c>
      <c r="R916" s="15"/>
      <c r="S916" s="15"/>
      <c r="T916" s="15"/>
      <c r="U916" s="15"/>
      <c r="V916" s="15"/>
      <c r="W916" s="15"/>
    </row>
    <row r="917">
      <c r="A917" s="14" t="s">
        <v>972</v>
      </c>
      <c r="B917" s="14">
        <v>0.0</v>
      </c>
      <c r="C917" s="14">
        <v>0.0</v>
      </c>
      <c r="D917" s="14">
        <v>6.124</v>
      </c>
      <c r="E917" s="14">
        <v>0.0</v>
      </c>
      <c r="F917" s="14">
        <v>35.0</v>
      </c>
      <c r="G917" s="14">
        <v>0.0</v>
      </c>
      <c r="H917" s="14">
        <v>0.44599999999999995</v>
      </c>
      <c r="J917" s="15" t="str">
        <f t="shared" si="1"/>
        <v/>
      </c>
      <c r="K917" s="17" t="str">
        <f t="shared" ref="K917:Q917" si="894">IFERROR(IF(right(left($A917,7),2)=right(left($A918,7),2),"",sum(B894:B917)),"")</f>
        <v/>
      </c>
      <c r="L917" s="17" t="str">
        <f t="shared" si="894"/>
        <v/>
      </c>
      <c r="M917" s="17" t="str">
        <f t="shared" si="894"/>
        <v/>
      </c>
      <c r="N917" s="17" t="str">
        <f t="shared" si="894"/>
        <v/>
      </c>
      <c r="O917" s="17" t="str">
        <f t="shared" si="894"/>
        <v/>
      </c>
      <c r="P917" s="17" t="str">
        <f t="shared" si="894"/>
        <v/>
      </c>
      <c r="Q917" s="17" t="str">
        <f t="shared" si="894"/>
        <v/>
      </c>
      <c r="R917" s="15"/>
      <c r="S917" s="15"/>
      <c r="T917" s="15"/>
      <c r="U917" s="15"/>
      <c r="V917" s="15"/>
      <c r="W917" s="15"/>
    </row>
    <row r="918">
      <c r="A918" s="14" t="s">
        <v>973</v>
      </c>
      <c r="B918" s="14">
        <v>0.0</v>
      </c>
      <c r="C918" s="14">
        <v>0.0</v>
      </c>
      <c r="D918" s="14">
        <v>7.594</v>
      </c>
      <c r="E918" s="14">
        <v>0.0</v>
      </c>
      <c r="F918" s="14">
        <v>35.0</v>
      </c>
      <c r="G918" s="14">
        <v>0.0</v>
      </c>
      <c r="H918" s="14">
        <v>0.44599999999999995</v>
      </c>
      <c r="J918" s="15" t="str">
        <f t="shared" si="1"/>
        <v/>
      </c>
      <c r="K918" s="17" t="str">
        <f t="shared" ref="K918:Q918" si="895">IFERROR(IF(right(left($A918,7),2)=right(left($A919,7),2),"",sum(B895:B918)),"")</f>
        <v/>
      </c>
      <c r="L918" s="17" t="str">
        <f t="shared" si="895"/>
        <v/>
      </c>
      <c r="M918" s="17" t="str">
        <f t="shared" si="895"/>
        <v/>
      </c>
      <c r="N918" s="17" t="str">
        <f t="shared" si="895"/>
        <v/>
      </c>
      <c r="O918" s="17" t="str">
        <f t="shared" si="895"/>
        <v/>
      </c>
      <c r="P918" s="17" t="str">
        <f t="shared" si="895"/>
        <v/>
      </c>
      <c r="Q918" s="17" t="str">
        <f t="shared" si="895"/>
        <v/>
      </c>
      <c r="R918" s="15"/>
      <c r="S918" s="15"/>
      <c r="T918" s="15"/>
      <c r="U918" s="15"/>
      <c r="V918" s="15"/>
      <c r="W918" s="15"/>
    </row>
    <row r="919">
      <c r="A919" s="14" t="s">
        <v>974</v>
      </c>
      <c r="B919" s="14">
        <v>0.0</v>
      </c>
      <c r="C919" s="14">
        <v>0.0</v>
      </c>
      <c r="D919" s="14">
        <v>14.064</v>
      </c>
      <c r="E919" s="14">
        <v>0.0</v>
      </c>
      <c r="F919" s="14">
        <v>35.0</v>
      </c>
      <c r="G919" s="14">
        <v>0.0</v>
      </c>
      <c r="H919" s="14">
        <v>1.306</v>
      </c>
      <c r="J919" s="15" t="str">
        <f t="shared" si="1"/>
        <v/>
      </c>
      <c r="K919" s="17" t="str">
        <f t="shared" ref="K919:Q919" si="896">IFERROR(IF(right(left($A919,7),2)=right(left($A920,7),2),"",sum(B896:B919)),"")</f>
        <v/>
      </c>
      <c r="L919" s="17" t="str">
        <f t="shared" si="896"/>
        <v/>
      </c>
      <c r="M919" s="17" t="str">
        <f t="shared" si="896"/>
        <v/>
      </c>
      <c r="N919" s="17" t="str">
        <f t="shared" si="896"/>
        <v/>
      </c>
      <c r="O919" s="17" t="str">
        <f t="shared" si="896"/>
        <v/>
      </c>
      <c r="P919" s="17" t="str">
        <f t="shared" si="896"/>
        <v/>
      </c>
      <c r="Q919" s="17" t="str">
        <f t="shared" si="896"/>
        <v/>
      </c>
      <c r="R919" s="15"/>
      <c r="S919" s="15"/>
      <c r="T919" s="15"/>
      <c r="U919" s="15"/>
      <c r="V919" s="15"/>
      <c r="W919" s="15"/>
    </row>
    <row r="920">
      <c r="A920" s="14" t="s">
        <v>975</v>
      </c>
      <c r="B920" s="14">
        <v>0.0</v>
      </c>
      <c r="C920" s="14">
        <v>0.0</v>
      </c>
      <c r="D920" s="14">
        <v>24.328</v>
      </c>
      <c r="E920" s="14">
        <v>0.0</v>
      </c>
      <c r="F920" s="14">
        <v>35.0</v>
      </c>
      <c r="G920" s="14">
        <v>0.62</v>
      </c>
      <c r="H920" s="14">
        <v>0.8919999999999999</v>
      </c>
      <c r="J920" s="15" t="str">
        <f t="shared" si="1"/>
        <v/>
      </c>
      <c r="K920" s="17" t="str">
        <f t="shared" ref="K920:Q920" si="897">IFERROR(IF(right(left($A920,7),2)=right(left($A921,7),2),"",sum(B897:B920)),"")</f>
        <v/>
      </c>
      <c r="L920" s="17" t="str">
        <f t="shared" si="897"/>
        <v/>
      </c>
      <c r="M920" s="17" t="str">
        <f t="shared" si="897"/>
        <v/>
      </c>
      <c r="N920" s="17" t="str">
        <f t="shared" si="897"/>
        <v/>
      </c>
      <c r="O920" s="17" t="str">
        <f t="shared" si="897"/>
        <v/>
      </c>
      <c r="P920" s="17" t="str">
        <f t="shared" si="897"/>
        <v/>
      </c>
      <c r="Q920" s="17" t="str">
        <f t="shared" si="897"/>
        <v/>
      </c>
      <c r="R920" s="15"/>
      <c r="S920" s="15"/>
      <c r="T920" s="15"/>
      <c r="U920" s="15"/>
      <c r="V920" s="15"/>
      <c r="W920" s="15"/>
    </row>
    <row r="921">
      <c r="A921" s="14" t="s">
        <v>976</v>
      </c>
      <c r="B921" s="14">
        <v>0.0</v>
      </c>
      <c r="C921" s="14">
        <v>0.0</v>
      </c>
      <c r="D921" s="14">
        <v>6.168</v>
      </c>
      <c r="E921" s="14">
        <v>0.0</v>
      </c>
      <c r="F921" s="14">
        <v>35.0</v>
      </c>
      <c r="G921" s="14">
        <v>27.875999999999998</v>
      </c>
      <c r="H921" s="14">
        <v>0.44599999999999995</v>
      </c>
      <c r="J921" s="15" t="str">
        <f t="shared" si="1"/>
        <v/>
      </c>
      <c r="K921" s="17" t="str">
        <f t="shared" ref="K921:Q921" si="898">IFERROR(IF(right(left($A921,7),2)=right(left($A922,7),2),"",sum(B898:B921)),"")</f>
        <v/>
      </c>
      <c r="L921" s="17" t="str">
        <f t="shared" si="898"/>
        <v/>
      </c>
      <c r="M921" s="17" t="str">
        <f t="shared" si="898"/>
        <v/>
      </c>
      <c r="N921" s="17" t="str">
        <f t="shared" si="898"/>
        <v/>
      </c>
      <c r="O921" s="17" t="str">
        <f t="shared" si="898"/>
        <v/>
      </c>
      <c r="P921" s="17" t="str">
        <f t="shared" si="898"/>
        <v/>
      </c>
      <c r="Q921" s="17" t="str">
        <f t="shared" si="898"/>
        <v/>
      </c>
      <c r="R921" s="15"/>
      <c r="S921" s="15"/>
      <c r="T921" s="15"/>
      <c r="U921" s="15"/>
      <c r="V921" s="15"/>
      <c r="W921" s="15"/>
    </row>
    <row r="922">
      <c r="A922" s="14" t="s">
        <v>977</v>
      </c>
      <c r="B922" s="14">
        <v>0.0</v>
      </c>
      <c r="C922" s="14">
        <v>0.0</v>
      </c>
      <c r="D922" s="14">
        <v>3.067</v>
      </c>
      <c r="E922" s="14">
        <v>0.0</v>
      </c>
      <c r="F922" s="14">
        <v>35.0</v>
      </c>
      <c r="G922" s="14">
        <v>37.117</v>
      </c>
      <c r="H922" s="14">
        <v>1.306</v>
      </c>
      <c r="J922" s="15" t="str">
        <f t="shared" si="1"/>
        <v/>
      </c>
      <c r="K922" s="17" t="str">
        <f t="shared" ref="K922:Q922" si="899">IFERROR(IF(right(left($A922,7),2)=right(left($A923,7),2),"",sum(B899:B922)),"")</f>
        <v/>
      </c>
      <c r="L922" s="17" t="str">
        <f t="shared" si="899"/>
        <v/>
      </c>
      <c r="M922" s="17" t="str">
        <f t="shared" si="899"/>
        <v/>
      </c>
      <c r="N922" s="17" t="str">
        <f t="shared" si="899"/>
        <v/>
      </c>
      <c r="O922" s="17" t="str">
        <f t="shared" si="899"/>
        <v/>
      </c>
      <c r="P922" s="17" t="str">
        <f t="shared" si="899"/>
        <v/>
      </c>
      <c r="Q922" s="17" t="str">
        <f t="shared" si="899"/>
        <v/>
      </c>
      <c r="R922" s="15"/>
      <c r="S922" s="15"/>
      <c r="T922" s="15"/>
      <c r="U922" s="15"/>
      <c r="V922" s="15"/>
      <c r="W922" s="15"/>
    </row>
    <row r="923">
      <c r="A923" s="14" t="s">
        <v>978</v>
      </c>
      <c r="B923" s="14">
        <v>0.0</v>
      </c>
      <c r="C923" s="14">
        <v>0.0</v>
      </c>
      <c r="D923" s="14">
        <v>2.265</v>
      </c>
      <c r="E923" s="14">
        <v>0.0</v>
      </c>
      <c r="F923" s="14">
        <v>35.0</v>
      </c>
      <c r="G923" s="14">
        <v>39.801</v>
      </c>
      <c r="H923" s="14">
        <v>2.644</v>
      </c>
      <c r="J923" s="15" t="str">
        <f t="shared" si="1"/>
        <v/>
      </c>
      <c r="K923" s="17" t="str">
        <f t="shared" ref="K923:Q923" si="900">IFERROR(IF(right(left($A923,7),2)=right(left($A924,7),2),"",sum(B900:B923)),"")</f>
        <v/>
      </c>
      <c r="L923" s="17" t="str">
        <f t="shared" si="900"/>
        <v/>
      </c>
      <c r="M923" s="17" t="str">
        <f t="shared" si="900"/>
        <v/>
      </c>
      <c r="N923" s="17" t="str">
        <f t="shared" si="900"/>
        <v/>
      </c>
      <c r="O923" s="17" t="str">
        <f t="shared" si="900"/>
        <v/>
      </c>
      <c r="P923" s="17" t="str">
        <f t="shared" si="900"/>
        <v/>
      </c>
      <c r="Q923" s="17" t="str">
        <f t="shared" si="900"/>
        <v/>
      </c>
      <c r="R923" s="15"/>
      <c r="S923" s="15"/>
      <c r="T923" s="15"/>
      <c r="U923" s="15"/>
      <c r="V923" s="15"/>
      <c r="W923" s="15"/>
    </row>
    <row r="924">
      <c r="A924" s="14" t="s">
        <v>979</v>
      </c>
      <c r="B924" s="14">
        <v>0.0</v>
      </c>
      <c r="C924" s="14">
        <v>0.0</v>
      </c>
      <c r="D924" s="14">
        <v>0.0</v>
      </c>
      <c r="E924" s="14">
        <v>0.0</v>
      </c>
      <c r="F924" s="14">
        <v>31.089</v>
      </c>
      <c r="G924" s="14">
        <v>42.485</v>
      </c>
      <c r="H924" s="14">
        <v>5.256</v>
      </c>
      <c r="J924" s="15" t="str">
        <f t="shared" si="1"/>
        <v/>
      </c>
      <c r="K924" s="17" t="str">
        <f t="shared" ref="K924:Q924" si="901">IFERROR(IF(right(left($A924,7),2)=right(left($A925,7),2),"",sum(B901:B924)),"")</f>
        <v/>
      </c>
      <c r="L924" s="17" t="str">
        <f t="shared" si="901"/>
        <v/>
      </c>
      <c r="M924" s="17" t="str">
        <f t="shared" si="901"/>
        <v/>
      </c>
      <c r="N924" s="17" t="str">
        <f t="shared" si="901"/>
        <v/>
      </c>
      <c r="O924" s="17" t="str">
        <f t="shared" si="901"/>
        <v/>
      </c>
      <c r="P924" s="17" t="str">
        <f t="shared" si="901"/>
        <v/>
      </c>
      <c r="Q924" s="17" t="str">
        <f t="shared" si="901"/>
        <v/>
      </c>
      <c r="R924" s="15"/>
      <c r="S924" s="15"/>
      <c r="T924" s="15"/>
      <c r="U924" s="15"/>
      <c r="V924" s="15"/>
      <c r="W924" s="15"/>
    </row>
    <row r="925">
      <c r="A925" s="14" t="s">
        <v>980</v>
      </c>
      <c r="B925" s="14">
        <v>0.0</v>
      </c>
      <c r="C925" s="14">
        <v>0.0</v>
      </c>
      <c r="D925" s="14">
        <v>0.0</v>
      </c>
      <c r="E925" s="14">
        <v>0.0</v>
      </c>
      <c r="F925" s="14">
        <v>28.977</v>
      </c>
      <c r="G925" s="14">
        <v>43.105</v>
      </c>
      <c r="H925" s="14">
        <v>6.148000000000001</v>
      </c>
      <c r="J925" s="15" t="str">
        <f t="shared" si="1"/>
        <v/>
      </c>
      <c r="K925" s="17" t="str">
        <f t="shared" ref="K925:Q925" si="902">IFERROR(IF(right(left($A925,7),2)=right(left($A926,7),2),"",sum(B902:B925)),"")</f>
        <v/>
      </c>
      <c r="L925" s="17" t="str">
        <f t="shared" si="902"/>
        <v/>
      </c>
      <c r="M925" s="17" t="str">
        <f t="shared" si="902"/>
        <v/>
      </c>
      <c r="N925" s="17" t="str">
        <f t="shared" si="902"/>
        <v/>
      </c>
      <c r="O925" s="17" t="str">
        <f t="shared" si="902"/>
        <v/>
      </c>
      <c r="P925" s="17" t="str">
        <f t="shared" si="902"/>
        <v/>
      </c>
      <c r="Q925" s="17" t="str">
        <f t="shared" si="902"/>
        <v/>
      </c>
      <c r="R925" s="15"/>
      <c r="S925" s="15"/>
      <c r="T925" s="15"/>
      <c r="U925" s="15"/>
      <c r="V925" s="15"/>
      <c r="W925" s="15"/>
    </row>
    <row r="926">
      <c r="A926" s="14" t="s">
        <v>981</v>
      </c>
      <c r="B926" s="14">
        <v>0.0</v>
      </c>
      <c r="C926" s="14">
        <v>0.0</v>
      </c>
      <c r="D926" s="14">
        <v>0.0</v>
      </c>
      <c r="E926" s="14">
        <v>0.0</v>
      </c>
      <c r="F926" s="14">
        <v>26.728</v>
      </c>
      <c r="G926" s="14">
        <v>40.472</v>
      </c>
      <c r="H926" s="14">
        <v>8.76</v>
      </c>
      <c r="J926" s="15" t="str">
        <f t="shared" si="1"/>
        <v/>
      </c>
      <c r="K926" s="17" t="str">
        <f t="shared" ref="K926:Q926" si="903">IFERROR(IF(right(left($A926,7),2)=right(left($A927,7),2),"",sum(B903:B926)),"")</f>
        <v/>
      </c>
      <c r="L926" s="17" t="str">
        <f t="shared" si="903"/>
        <v/>
      </c>
      <c r="M926" s="17" t="str">
        <f t="shared" si="903"/>
        <v/>
      </c>
      <c r="N926" s="17" t="str">
        <f t="shared" si="903"/>
        <v/>
      </c>
      <c r="O926" s="17" t="str">
        <f t="shared" si="903"/>
        <v/>
      </c>
      <c r="P926" s="17" t="str">
        <f t="shared" si="903"/>
        <v/>
      </c>
      <c r="Q926" s="17" t="str">
        <f t="shared" si="903"/>
        <v/>
      </c>
      <c r="R926" s="15"/>
      <c r="S926" s="15"/>
      <c r="T926" s="15"/>
      <c r="U926" s="15"/>
      <c r="V926" s="15"/>
      <c r="W926" s="15"/>
    </row>
    <row r="927">
      <c r="A927" s="14" t="s">
        <v>982</v>
      </c>
      <c r="B927" s="14">
        <v>0.0</v>
      </c>
      <c r="C927" s="14">
        <v>0.0</v>
      </c>
      <c r="D927" s="14">
        <v>0.0</v>
      </c>
      <c r="E927" s="14">
        <v>0.0</v>
      </c>
      <c r="F927" s="14">
        <v>21.6</v>
      </c>
      <c r="G927" s="14">
        <v>40.472</v>
      </c>
      <c r="H927" s="14">
        <v>10.098</v>
      </c>
      <c r="J927" s="15" t="str">
        <f t="shared" si="1"/>
        <v/>
      </c>
      <c r="K927" s="17" t="str">
        <f t="shared" ref="K927:Q927" si="904">IFERROR(IF(right(left($A927,7),2)=right(left($A928,7),2),"",sum(B904:B927)),"")</f>
        <v/>
      </c>
      <c r="L927" s="17" t="str">
        <f t="shared" si="904"/>
        <v/>
      </c>
      <c r="M927" s="17" t="str">
        <f t="shared" si="904"/>
        <v/>
      </c>
      <c r="N927" s="17" t="str">
        <f t="shared" si="904"/>
        <v/>
      </c>
      <c r="O927" s="17" t="str">
        <f t="shared" si="904"/>
        <v/>
      </c>
      <c r="P927" s="17" t="str">
        <f t="shared" si="904"/>
        <v/>
      </c>
      <c r="Q927" s="17" t="str">
        <f t="shared" si="904"/>
        <v/>
      </c>
      <c r="R927" s="15"/>
      <c r="S927" s="15"/>
      <c r="T927" s="15"/>
      <c r="U927" s="15"/>
      <c r="V927" s="15"/>
      <c r="W927" s="15"/>
    </row>
    <row r="928">
      <c r="A928" s="14" t="s">
        <v>983</v>
      </c>
      <c r="B928" s="14">
        <v>0.0</v>
      </c>
      <c r="C928" s="14">
        <v>0.0</v>
      </c>
      <c r="D928" s="14">
        <v>0.0</v>
      </c>
      <c r="E928" s="14">
        <v>0.0</v>
      </c>
      <c r="F928" s="14">
        <v>13.032</v>
      </c>
      <c r="G928" s="14">
        <v>37.788000000000004</v>
      </c>
      <c r="H928" s="14">
        <v>18.380000000000003</v>
      </c>
      <c r="J928" s="15" t="str">
        <f t="shared" si="1"/>
        <v/>
      </c>
      <c r="K928" s="17" t="str">
        <f t="shared" ref="K928:Q928" si="905">IFERROR(IF(right(left($A928,7),2)=right(left($A929,7),2),"",sum(B905:B928)),"")</f>
        <v/>
      </c>
      <c r="L928" s="17" t="str">
        <f t="shared" si="905"/>
        <v/>
      </c>
      <c r="M928" s="17" t="str">
        <f t="shared" si="905"/>
        <v/>
      </c>
      <c r="N928" s="17" t="str">
        <f t="shared" si="905"/>
        <v/>
      </c>
      <c r="O928" s="17" t="str">
        <f t="shared" si="905"/>
        <v/>
      </c>
      <c r="P928" s="17" t="str">
        <f t="shared" si="905"/>
        <v/>
      </c>
      <c r="Q928" s="17" t="str">
        <f t="shared" si="905"/>
        <v/>
      </c>
      <c r="R928" s="15"/>
      <c r="S928" s="15"/>
      <c r="T928" s="15"/>
      <c r="U928" s="15"/>
      <c r="V928" s="15"/>
      <c r="W928" s="15"/>
    </row>
    <row r="929">
      <c r="A929" s="14" t="s">
        <v>984</v>
      </c>
      <c r="B929" s="14">
        <v>0.0</v>
      </c>
      <c r="C929" s="14">
        <v>0.0</v>
      </c>
      <c r="D929" s="14">
        <v>0.0</v>
      </c>
      <c r="E929" s="14">
        <v>0.0</v>
      </c>
      <c r="F929" s="14">
        <v>13.955</v>
      </c>
      <c r="G929" s="14">
        <v>36.497</v>
      </c>
      <c r="H929" s="14">
        <v>18.858</v>
      </c>
      <c r="J929" s="15" t="str">
        <f t="shared" si="1"/>
        <v/>
      </c>
      <c r="K929" s="17" t="str">
        <f t="shared" ref="K929:Q929" si="906">IFERROR(IF(right(left($A929,7),2)=right(left($A930,7),2),"",sum(B906:B929)),"")</f>
        <v/>
      </c>
      <c r="L929" s="17" t="str">
        <f t="shared" si="906"/>
        <v/>
      </c>
      <c r="M929" s="17" t="str">
        <f t="shared" si="906"/>
        <v/>
      </c>
      <c r="N929" s="17" t="str">
        <f t="shared" si="906"/>
        <v/>
      </c>
      <c r="O929" s="17" t="str">
        <f t="shared" si="906"/>
        <v/>
      </c>
      <c r="P929" s="17" t="str">
        <f t="shared" si="906"/>
        <v/>
      </c>
      <c r="Q929" s="17" t="str">
        <f t="shared" si="906"/>
        <v/>
      </c>
      <c r="R929" s="15"/>
      <c r="S929" s="15"/>
      <c r="T929" s="15"/>
      <c r="U929" s="15"/>
      <c r="V929" s="15"/>
      <c r="W929" s="15"/>
    </row>
    <row r="930">
      <c r="A930" s="14" t="s">
        <v>985</v>
      </c>
      <c r="B930" s="14">
        <v>0.0</v>
      </c>
      <c r="C930" s="14">
        <v>0.0</v>
      </c>
      <c r="D930" s="14">
        <v>0.0</v>
      </c>
      <c r="E930" s="14">
        <v>0.0</v>
      </c>
      <c r="F930" s="14">
        <v>26.573</v>
      </c>
      <c r="G930" s="14">
        <v>27.205000000000002</v>
      </c>
      <c r="H930" s="14">
        <v>18.412000000000003</v>
      </c>
      <c r="J930" s="15" t="str">
        <f t="shared" si="1"/>
        <v/>
      </c>
      <c r="K930" s="17" t="str">
        <f t="shared" ref="K930:Q930" si="907">IFERROR(IF(right(left($A930,7),2)=right(left($A931,7),2),"",sum(B907:B930)),"")</f>
        <v/>
      </c>
      <c r="L930" s="17" t="str">
        <f t="shared" si="907"/>
        <v/>
      </c>
      <c r="M930" s="17" t="str">
        <f t="shared" si="907"/>
        <v/>
      </c>
      <c r="N930" s="17" t="str">
        <f t="shared" si="907"/>
        <v/>
      </c>
      <c r="O930" s="17" t="str">
        <f t="shared" si="907"/>
        <v/>
      </c>
      <c r="P930" s="17" t="str">
        <f t="shared" si="907"/>
        <v/>
      </c>
      <c r="Q930" s="17" t="str">
        <f t="shared" si="907"/>
        <v/>
      </c>
      <c r="R930" s="15"/>
      <c r="S930" s="15"/>
      <c r="T930" s="15"/>
      <c r="U930" s="15"/>
      <c r="V930" s="15"/>
      <c r="W930" s="15"/>
    </row>
    <row r="931">
      <c r="A931" s="14" t="s">
        <v>986</v>
      </c>
      <c r="B931" s="14">
        <v>0.0</v>
      </c>
      <c r="C931" s="14">
        <v>0.0</v>
      </c>
      <c r="D931" s="14">
        <v>11.863</v>
      </c>
      <c r="E931" s="14">
        <v>0.0</v>
      </c>
      <c r="F931" s="14">
        <v>35.0</v>
      </c>
      <c r="G931" s="14">
        <v>8.621</v>
      </c>
      <c r="H931" s="14">
        <v>18.826</v>
      </c>
      <c r="J931" s="15" t="str">
        <f t="shared" si="1"/>
        <v/>
      </c>
      <c r="K931" s="17" t="str">
        <f t="shared" ref="K931:Q931" si="908">IFERROR(IF(right(left($A931,7),2)=right(left($A932,7),2),"",sum(B908:B931)),"")</f>
        <v/>
      </c>
      <c r="L931" s="17" t="str">
        <f t="shared" si="908"/>
        <v/>
      </c>
      <c r="M931" s="17" t="str">
        <f t="shared" si="908"/>
        <v/>
      </c>
      <c r="N931" s="17" t="str">
        <f t="shared" si="908"/>
        <v/>
      </c>
      <c r="O931" s="17" t="str">
        <f t="shared" si="908"/>
        <v/>
      </c>
      <c r="P931" s="17" t="str">
        <f t="shared" si="908"/>
        <v/>
      </c>
      <c r="Q931" s="17" t="str">
        <f t="shared" si="908"/>
        <v/>
      </c>
      <c r="R931" s="15"/>
      <c r="S931" s="15"/>
      <c r="T931" s="15"/>
      <c r="U931" s="15"/>
      <c r="V931" s="15"/>
      <c r="W931" s="15"/>
    </row>
    <row r="932">
      <c r="A932" s="14" t="s">
        <v>987</v>
      </c>
      <c r="B932" s="14">
        <v>0.0</v>
      </c>
      <c r="C932" s="14">
        <v>0.0</v>
      </c>
      <c r="D932" s="14">
        <v>26.322</v>
      </c>
      <c r="E932" s="14">
        <v>0.0</v>
      </c>
      <c r="F932" s="14">
        <v>35.0</v>
      </c>
      <c r="G932" s="14">
        <v>0.0</v>
      </c>
      <c r="H932" s="14">
        <v>15.768</v>
      </c>
      <c r="J932" s="15" t="str">
        <f t="shared" si="1"/>
        <v/>
      </c>
      <c r="K932" s="17" t="str">
        <f t="shared" ref="K932:Q932" si="909">IFERROR(IF(right(left($A932,7),2)=right(left($A933,7),2),"",sum(B909:B932)),"")</f>
        <v/>
      </c>
      <c r="L932" s="17" t="str">
        <f t="shared" si="909"/>
        <v/>
      </c>
      <c r="M932" s="17" t="str">
        <f t="shared" si="909"/>
        <v/>
      </c>
      <c r="N932" s="17" t="str">
        <f t="shared" si="909"/>
        <v/>
      </c>
      <c r="O932" s="17" t="str">
        <f t="shared" si="909"/>
        <v/>
      </c>
      <c r="P932" s="17" t="str">
        <f t="shared" si="909"/>
        <v/>
      </c>
      <c r="Q932" s="17" t="str">
        <f t="shared" si="909"/>
        <v/>
      </c>
      <c r="R932" s="15"/>
      <c r="S932" s="15"/>
      <c r="T932" s="15"/>
      <c r="U932" s="15"/>
      <c r="V932" s="15"/>
      <c r="W932" s="15"/>
    </row>
    <row r="933">
      <c r="A933" s="14" t="s">
        <v>988</v>
      </c>
      <c r="B933" s="14">
        <v>0.0</v>
      </c>
      <c r="C933" s="14">
        <v>0.0</v>
      </c>
      <c r="D933" s="14">
        <v>36.436</v>
      </c>
      <c r="E933" s="14">
        <v>0.0</v>
      </c>
      <c r="F933" s="14">
        <v>35.0</v>
      </c>
      <c r="G933" s="14">
        <v>0.0</v>
      </c>
      <c r="H933" s="14">
        <v>9.174000000000001</v>
      </c>
      <c r="J933" s="15" t="str">
        <f t="shared" si="1"/>
        <v/>
      </c>
      <c r="K933" s="17" t="str">
        <f t="shared" ref="K933:Q933" si="910">IFERROR(IF(right(left($A933,7),2)=right(left($A934,7),2),"",sum(B910:B933)),"")</f>
        <v/>
      </c>
      <c r="L933" s="17" t="str">
        <f t="shared" si="910"/>
        <v/>
      </c>
      <c r="M933" s="17" t="str">
        <f t="shared" si="910"/>
        <v/>
      </c>
      <c r="N933" s="17" t="str">
        <f t="shared" si="910"/>
        <v/>
      </c>
      <c r="O933" s="17" t="str">
        <f t="shared" si="910"/>
        <v/>
      </c>
      <c r="P933" s="17" t="str">
        <f t="shared" si="910"/>
        <v/>
      </c>
      <c r="Q933" s="17" t="str">
        <f t="shared" si="910"/>
        <v/>
      </c>
      <c r="R933" s="15"/>
      <c r="S933" s="15"/>
      <c r="T933" s="15"/>
      <c r="U933" s="15"/>
      <c r="V933" s="15"/>
      <c r="W933" s="15"/>
    </row>
    <row r="934">
      <c r="A934" s="14" t="s">
        <v>989</v>
      </c>
      <c r="B934" s="14">
        <v>0.0</v>
      </c>
      <c r="C934" s="14">
        <v>0.0</v>
      </c>
      <c r="D934" s="14">
        <v>33.352</v>
      </c>
      <c r="E934" s="14">
        <v>0.0</v>
      </c>
      <c r="F934" s="14">
        <v>35.0</v>
      </c>
      <c r="G934" s="14">
        <v>0.0</v>
      </c>
      <c r="H934" s="14">
        <v>6.148000000000001</v>
      </c>
      <c r="J934" s="15" t="str">
        <f t="shared" si="1"/>
        <v/>
      </c>
      <c r="K934" s="17" t="str">
        <f t="shared" ref="K934:Q934" si="911">IFERROR(IF(right(left($A934,7),2)=right(left($A935,7),2),"",sum(B911:B934)),"")</f>
        <v/>
      </c>
      <c r="L934" s="17" t="str">
        <f t="shared" si="911"/>
        <v/>
      </c>
      <c r="M934" s="17" t="str">
        <f t="shared" si="911"/>
        <v/>
      </c>
      <c r="N934" s="17" t="str">
        <f t="shared" si="911"/>
        <v/>
      </c>
      <c r="O934" s="17" t="str">
        <f t="shared" si="911"/>
        <v/>
      </c>
      <c r="P934" s="17" t="str">
        <f t="shared" si="911"/>
        <v/>
      </c>
      <c r="Q934" s="17" t="str">
        <f t="shared" si="911"/>
        <v/>
      </c>
      <c r="R934" s="15"/>
      <c r="S934" s="15"/>
      <c r="T934" s="15"/>
      <c r="U934" s="15"/>
      <c r="V934" s="15"/>
      <c r="W934" s="15"/>
    </row>
    <row r="935">
      <c r="A935" s="14" t="s">
        <v>990</v>
      </c>
      <c r="B935" s="14">
        <v>0.0</v>
      </c>
      <c r="C935" s="14">
        <v>0.0</v>
      </c>
      <c r="D935" s="14">
        <v>23.524</v>
      </c>
      <c r="E935" s="14">
        <v>0.0</v>
      </c>
      <c r="F935" s="14">
        <v>35.0</v>
      </c>
      <c r="G935" s="14">
        <v>0.0</v>
      </c>
      <c r="H935" s="14">
        <v>6.1160000000000005</v>
      </c>
      <c r="J935" s="15" t="str">
        <f t="shared" si="1"/>
        <v/>
      </c>
      <c r="K935" s="17" t="str">
        <f t="shared" ref="K935:Q935" si="912">IFERROR(IF(right(left($A935,7),2)=right(left($A936,7),2),"",sum(B912:B935)),"")</f>
        <v/>
      </c>
      <c r="L935" s="17" t="str">
        <f t="shared" si="912"/>
        <v/>
      </c>
      <c r="M935" s="17" t="str">
        <f t="shared" si="912"/>
        <v/>
      </c>
      <c r="N935" s="17" t="str">
        <f t="shared" si="912"/>
        <v/>
      </c>
      <c r="O935" s="17" t="str">
        <f t="shared" si="912"/>
        <v/>
      </c>
      <c r="P935" s="17" t="str">
        <f t="shared" si="912"/>
        <v/>
      </c>
      <c r="Q935" s="17" t="str">
        <f t="shared" si="912"/>
        <v/>
      </c>
      <c r="R935" s="15"/>
      <c r="S935" s="15"/>
      <c r="T935" s="15"/>
      <c r="U935" s="15"/>
      <c r="V935" s="15"/>
      <c r="W935" s="15"/>
    </row>
    <row r="936">
      <c r="A936" s="14" t="s">
        <v>991</v>
      </c>
      <c r="B936" s="14">
        <v>0.0</v>
      </c>
      <c r="C936" s="14">
        <v>0.0</v>
      </c>
      <c r="D936" s="14">
        <v>16.414</v>
      </c>
      <c r="E936" s="14">
        <v>0.0</v>
      </c>
      <c r="F936" s="14">
        <v>35.0</v>
      </c>
      <c r="G936" s="14">
        <v>0.0</v>
      </c>
      <c r="H936" s="14">
        <v>5.256</v>
      </c>
      <c r="J936" s="15" t="str">
        <f t="shared" si="1"/>
        <v/>
      </c>
      <c r="K936" s="17" t="str">
        <f t="shared" ref="K936:Q936" si="913">IFERROR(IF(right(left($A936,7),2)=right(left($A937,7),2),"",sum(B913:B936)),"")</f>
        <v/>
      </c>
      <c r="L936" s="17" t="str">
        <f t="shared" si="913"/>
        <v/>
      </c>
      <c r="M936" s="17" t="str">
        <f t="shared" si="913"/>
        <v/>
      </c>
      <c r="N936" s="17" t="str">
        <f t="shared" si="913"/>
        <v/>
      </c>
      <c r="O936" s="17" t="str">
        <f t="shared" si="913"/>
        <v/>
      </c>
      <c r="P936" s="17" t="str">
        <f t="shared" si="913"/>
        <v/>
      </c>
      <c r="Q936" s="17" t="str">
        <f t="shared" si="913"/>
        <v/>
      </c>
      <c r="R936" s="15"/>
      <c r="S936" s="15"/>
      <c r="T936" s="15"/>
      <c r="U936" s="15"/>
      <c r="V936" s="15"/>
      <c r="W936" s="15"/>
    </row>
    <row r="937">
      <c r="A937" s="14" t="s">
        <v>992</v>
      </c>
      <c r="B937" s="14">
        <v>0.0</v>
      </c>
      <c r="C937" s="14">
        <v>0.0</v>
      </c>
      <c r="D937" s="14">
        <v>12.032</v>
      </c>
      <c r="E937" s="14">
        <v>0.0</v>
      </c>
      <c r="F937" s="14">
        <v>35.0</v>
      </c>
      <c r="G937" s="14">
        <v>0.0</v>
      </c>
      <c r="H937" s="14">
        <v>3.0580000000000003</v>
      </c>
      <c r="J937" s="15" t="str">
        <f t="shared" si="1"/>
        <v>2021W39</v>
      </c>
      <c r="K937" s="17">
        <f t="shared" ref="K937:Q937" si="914">IFERROR(IF(right(left($A937,7),2)=right(left($A938,7),2),"",sum(B914:B937)),"")</f>
        <v>0</v>
      </c>
      <c r="L937" s="17">
        <f t="shared" si="914"/>
        <v>0</v>
      </c>
      <c r="M937" s="17">
        <f t="shared" si="914"/>
        <v>243.867</v>
      </c>
      <c r="N937" s="17">
        <f t="shared" si="914"/>
        <v>0</v>
      </c>
      <c r="O937" s="17">
        <f t="shared" si="914"/>
        <v>756.954</v>
      </c>
      <c r="P937" s="17">
        <f t="shared" si="914"/>
        <v>382.059</v>
      </c>
      <c r="Q937" s="17">
        <f t="shared" si="914"/>
        <v>163.86</v>
      </c>
      <c r="R937" s="18">
        <f>sum(K937:Q937)</f>
        <v>1546.74</v>
      </c>
      <c r="S937" s="15"/>
      <c r="T937" s="15"/>
      <c r="U937" s="15"/>
      <c r="V937" s="15"/>
      <c r="W937" s="15"/>
    </row>
    <row r="938">
      <c r="A938" s="14" t="s">
        <v>993</v>
      </c>
      <c r="B938" s="14">
        <v>0.0</v>
      </c>
      <c r="C938" s="14">
        <v>0.0</v>
      </c>
      <c r="D938" s="14">
        <v>0.0</v>
      </c>
      <c r="E938" s="14">
        <v>0.0</v>
      </c>
      <c r="F938" s="14">
        <v>34.386</v>
      </c>
      <c r="G938" s="14">
        <v>0.0</v>
      </c>
      <c r="H938" s="14">
        <v>7.454000000000001</v>
      </c>
      <c r="J938" s="15" t="str">
        <f t="shared" si="1"/>
        <v/>
      </c>
      <c r="K938" s="17" t="str">
        <f t="shared" ref="K938:Q938" si="915">IFERROR(IF(right(left($A938,7),2)=right(left($A939,7),2),"",sum(B915:B938)),"")</f>
        <v/>
      </c>
      <c r="L938" s="17" t="str">
        <f t="shared" si="915"/>
        <v/>
      </c>
      <c r="M938" s="17" t="str">
        <f t="shared" si="915"/>
        <v/>
      </c>
      <c r="N938" s="17" t="str">
        <f t="shared" si="915"/>
        <v/>
      </c>
      <c r="O938" s="17" t="str">
        <f t="shared" si="915"/>
        <v/>
      </c>
      <c r="P938" s="17" t="str">
        <f t="shared" si="915"/>
        <v/>
      </c>
      <c r="Q938" s="17" t="str">
        <f t="shared" si="915"/>
        <v/>
      </c>
      <c r="R938" s="15"/>
      <c r="S938" s="15"/>
      <c r="T938" s="15"/>
      <c r="U938" s="15"/>
      <c r="V938" s="15"/>
      <c r="W938" s="15"/>
    </row>
    <row r="939">
      <c r="A939" s="14" t="s">
        <v>994</v>
      </c>
      <c r="B939" s="14">
        <v>0.0</v>
      </c>
      <c r="C939" s="14">
        <v>0.0</v>
      </c>
      <c r="D939" s="14">
        <v>0.0</v>
      </c>
      <c r="E939" s="14">
        <v>0.0</v>
      </c>
      <c r="F939" s="14">
        <v>32.762</v>
      </c>
      <c r="G939" s="14">
        <v>0.0</v>
      </c>
      <c r="H939" s="14">
        <v>7.008</v>
      </c>
      <c r="J939" s="15" t="str">
        <f t="shared" si="1"/>
        <v/>
      </c>
      <c r="K939" s="17" t="str">
        <f t="shared" ref="K939:Q939" si="916">IFERROR(IF(right(left($A939,7),2)=right(left($A940,7),2),"",sum(B916:B939)),"")</f>
        <v/>
      </c>
      <c r="L939" s="17" t="str">
        <f t="shared" si="916"/>
        <v/>
      </c>
      <c r="M939" s="17" t="str">
        <f t="shared" si="916"/>
        <v/>
      </c>
      <c r="N939" s="17" t="str">
        <f t="shared" si="916"/>
        <v/>
      </c>
      <c r="O939" s="17" t="str">
        <f t="shared" si="916"/>
        <v/>
      </c>
      <c r="P939" s="17" t="str">
        <f t="shared" si="916"/>
        <v/>
      </c>
      <c r="Q939" s="17" t="str">
        <f t="shared" si="916"/>
        <v/>
      </c>
      <c r="R939" s="15"/>
      <c r="S939" s="15"/>
      <c r="T939" s="15"/>
      <c r="U939" s="15"/>
      <c r="V939" s="15"/>
      <c r="W939" s="15"/>
    </row>
    <row r="940">
      <c r="A940" s="14" t="s">
        <v>995</v>
      </c>
      <c r="B940" s="14">
        <v>0.0</v>
      </c>
      <c r="C940" s="14">
        <v>0.0</v>
      </c>
      <c r="D940" s="14">
        <v>0.0</v>
      </c>
      <c r="E940" s="14">
        <v>0.0</v>
      </c>
      <c r="F940" s="14">
        <v>31.076</v>
      </c>
      <c r="G940" s="14">
        <v>0.0</v>
      </c>
      <c r="H940" s="14">
        <v>7.454000000000001</v>
      </c>
      <c r="J940" s="15" t="str">
        <f t="shared" si="1"/>
        <v/>
      </c>
      <c r="K940" s="17" t="str">
        <f t="shared" ref="K940:Q940" si="917">IFERROR(IF(right(left($A940,7),2)=right(left($A941,7),2),"",sum(B917:B940)),"")</f>
        <v/>
      </c>
      <c r="L940" s="17" t="str">
        <f t="shared" si="917"/>
        <v/>
      </c>
      <c r="M940" s="17" t="str">
        <f t="shared" si="917"/>
        <v/>
      </c>
      <c r="N940" s="17" t="str">
        <f t="shared" si="917"/>
        <v/>
      </c>
      <c r="O940" s="17" t="str">
        <f t="shared" si="917"/>
        <v/>
      </c>
      <c r="P940" s="17" t="str">
        <f t="shared" si="917"/>
        <v/>
      </c>
      <c r="Q940" s="17" t="str">
        <f t="shared" si="917"/>
        <v/>
      </c>
      <c r="R940" s="15"/>
      <c r="S940" s="15"/>
      <c r="T940" s="15"/>
      <c r="U940" s="15"/>
      <c r="V940" s="15"/>
      <c r="W940" s="15"/>
    </row>
    <row r="941">
      <c r="A941" s="14" t="s">
        <v>996</v>
      </c>
      <c r="B941" s="14">
        <v>0.0</v>
      </c>
      <c r="C941" s="14">
        <v>0.0</v>
      </c>
      <c r="D941" s="14">
        <v>0.0</v>
      </c>
      <c r="E941" s="14">
        <v>0.0</v>
      </c>
      <c r="F941" s="14">
        <v>25.946</v>
      </c>
      <c r="G941" s="14">
        <v>0.0</v>
      </c>
      <c r="H941" s="14">
        <v>12.264000000000001</v>
      </c>
      <c r="J941" s="15" t="str">
        <f t="shared" si="1"/>
        <v/>
      </c>
      <c r="K941" s="17" t="str">
        <f t="shared" ref="K941:Q941" si="918">IFERROR(IF(right(left($A941,7),2)=right(left($A942,7),2),"",sum(B918:B941)),"")</f>
        <v/>
      </c>
      <c r="L941" s="17" t="str">
        <f t="shared" si="918"/>
        <v/>
      </c>
      <c r="M941" s="17" t="str">
        <f t="shared" si="918"/>
        <v/>
      </c>
      <c r="N941" s="17" t="str">
        <f t="shared" si="918"/>
        <v/>
      </c>
      <c r="O941" s="17" t="str">
        <f t="shared" si="918"/>
        <v/>
      </c>
      <c r="P941" s="17" t="str">
        <f t="shared" si="918"/>
        <v/>
      </c>
      <c r="Q941" s="17" t="str">
        <f t="shared" si="918"/>
        <v/>
      </c>
      <c r="R941" s="15"/>
      <c r="S941" s="15"/>
      <c r="T941" s="15"/>
      <c r="U941" s="15"/>
      <c r="V941" s="15"/>
      <c r="W941" s="15"/>
    </row>
    <row r="942">
      <c r="A942" s="14" t="s">
        <v>997</v>
      </c>
      <c r="B942" s="14">
        <v>0.0</v>
      </c>
      <c r="C942" s="14">
        <v>0.0</v>
      </c>
      <c r="D942" s="14">
        <v>0.0</v>
      </c>
      <c r="E942" s="14">
        <v>0.0</v>
      </c>
      <c r="F942" s="14">
        <v>26.1</v>
      </c>
      <c r="G942" s="14">
        <v>0.0</v>
      </c>
      <c r="H942" s="14">
        <v>13.57</v>
      </c>
      <c r="J942" s="15" t="str">
        <f t="shared" si="1"/>
        <v/>
      </c>
      <c r="K942" s="17" t="str">
        <f t="shared" ref="K942:Q942" si="919">IFERROR(IF(right(left($A942,7),2)=right(left($A943,7),2),"",sum(B919:B942)),"")</f>
        <v/>
      </c>
      <c r="L942" s="17" t="str">
        <f t="shared" si="919"/>
        <v/>
      </c>
      <c r="M942" s="17" t="str">
        <f t="shared" si="919"/>
        <v/>
      </c>
      <c r="N942" s="17" t="str">
        <f t="shared" si="919"/>
        <v/>
      </c>
      <c r="O942" s="17" t="str">
        <f t="shared" si="919"/>
        <v/>
      </c>
      <c r="P942" s="17" t="str">
        <f t="shared" si="919"/>
        <v/>
      </c>
      <c r="Q942" s="17" t="str">
        <f t="shared" si="919"/>
        <v/>
      </c>
      <c r="R942" s="15"/>
      <c r="S942" s="15"/>
      <c r="T942" s="15"/>
      <c r="U942" s="15"/>
      <c r="V942" s="15"/>
      <c r="W942" s="15"/>
    </row>
    <row r="943">
      <c r="A943" s="14" t="s">
        <v>998</v>
      </c>
      <c r="B943" s="14">
        <v>0.0</v>
      </c>
      <c r="C943" s="14">
        <v>0.0</v>
      </c>
      <c r="D943" s="14">
        <v>0.0</v>
      </c>
      <c r="E943" s="14">
        <v>0.0</v>
      </c>
      <c r="F943" s="14">
        <v>33.146</v>
      </c>
      <c r="G943" s="14">
        <v>0.0</v>
      </c>
      <c r="H943" s="14">
        <v>13.124</v>
      </c>
      <c r="J943" s="15" t="str">
        <f t="shared" si="1"/>
        <v/>
      </c>
      <c r="K943" s="17" t="str">
        <f t="shared" ref="K943:Q943" si="920">IFERROR(IF(right(left($A943,7),2)=right(left($A944,7),2),"",sum(B920:B943)),"")</f>
        <v/>
      </c>
      <c r="L943" s="17" t="str">
        <f t="shared" si="920"/>
        <v/>
      </c>
      <c r="M943" s="17" t="str">
        <f t="shared" si="920"/>
        <v/>
      </c>
      <c r="N943" s="17" t="str">
        <f t="shared" si="920"/>
        <v/>
      </c>
      <c r="O943" s="17" t="str">
        <f t="shared" si="920"/>
        <v/>
      </c>
      <c r="P943" s="17" t="str">
        <f t="shared" si="920"/>
        <v/>
      </c>
      <c r="Q943" s="17" t="str">
        <f t="shared" si="920"/>
        <v/>
      </c>
      <c r="R943" s="15"/>
      <c r="S943" s="15"/>
      <c r="T943" s="15"/>
      <c r="U943" s="15"/>
      <c r="V943" s="15"/>
      <c r="W943" s="15"/>
    </row>
    <row r="944">
      <c r="A944" s="14" t="s">
        <v>999</v>
      </c>
      <c r="B944" s="14">
        <v>0.0</v>
      </c>
      <c r="C944" s="14">
        <v>0.0</v>
      </c>
      <c r="D944" s="14">
        <v>5.548</v>
      </c>
      <c r="E944" s="14">
        <v>0.0</v>
      </c>
      <c r="F944" s="14">
        <v>35.0</v>
      </c>
      <c r="G944" s="14">
        <v>0.0</v>
      </c>
      <c r="H944" s="14">
        <v>16.182</v>
      </c>
      <c r="J944" s="15" t="str">
        <f t="shared" si="1"/>
        <v/>
      </c>
      <c r="K944" s="17" t="str">
        <f t="shared" ref="K944:Q944" si="921">IFERROR(IF(right(left($A944,7),2)=right(left($A945,7),2),"",sum(B921:B944)),"")</f>
        <v/>
      </c>
      <c r="L944" s="17" t="str">
        <f t="shared" si="921"/>
        <v/>
      </c>
      <c r="M944" s="17" t="str">
        <f t="shared" si="921"/>
        <v/>
      </c>
      <c r="N944" s="17" t="str">
        <f t="shared" si="921"/>
        <v/>
      </c>
      <c r="O944" s="17" t="str">
        <f t="shared" si="921"/>
        <v/>
      </c>
      <c r="P944" s="17" t="str">
        <f t="shared" si="921"/>
        <v/>
      </c>
      <c r="Q944" s="17" t="str">
        <f t="shared" si="921"/>
        <v/>
      </c>
      <c r="R944" s="15"/>
      <c r="S944" s="15"/>
      <c r="T944" s="15"/>
      <c r="U944" s="15"/>
      <c r="V944" s="15"/>
      <c r="W944" s="15"/>
    </row>
    <row r="945">
      <c r="A945" s="14" t="s">
        <v>1000</v>
      </c>
      <c r="B945" s="14">
        <v>0.0</v>
      </c>
      <c r="C945" s="14">
        <v>0.0</v>
      </c>
      <c r="D945" s="14">
        <v>0.0</v>
      </c>
      <c r="E945" s="14">
        <v>0.0</v>
      </c>
      <c r="F945" s="14">
        <v>16.687</v>
      </c>
      <c r="G945" s="14">
        <v>31.851000000000003</v>
      </c>
      <c r="H945" s="14">
        <v>15.322000000000001</v>
      </c>
      <c r="J945" s="15" t="str">
        <f t="shared" si="1"/>
        <v/>
      </c>
      <c r="K945" s="17" t="str">
        <f t="shared" ref="K945:Q945" si="922">IFERROR(IF(right(left($A945,7),2)=right(left($A946,7),2),"",sum(B922:B945)),"")</f>
        <v/>
      </c>
      <c r="L945" s="17" t="str">
        <f t="shared" si="922"/>
        <v/>
      </c>
      <c r="M945" s="17" t="str">
        <f t="shared" si="922"/>
        <v/>
      </c>
      <c r="N945" s="17" t="str">
        <f t="shared" si="922"/>
        <v/>
      </c>
      <c r="O945" s="17" t="str">
        <f t="shared" si="922"/>
        <v/>
      </c>
      <c r="P945" s="17" t="str">
        <f t="shared" si="922"/>
        <v/>
      </c>
      <c r="Q945" s="17" t="str">
        <f t="shared" si="922"/>
        <v/>
      </c>
      <c r="R945" s="15"/>
      <c r="S945" s="15"/>
      <c r="T945" s="15"/>
      <c r="U945" s="15"/>
      <c r="V945" s="15"/>
      <c r="W945" s="15"/>
    </row>
    <row r="946">
      <c r="A946" s="14" t="s">
        <v>1001</v>
      </c>
      <c r="B946" s="14">
        <v>0.0</v>
      </c>
      <c r="C946" s="14">
        <v>0.0</v>
      </c>
      <c r="D946" s="14">
        <v>0.0</v>
      </c>
      <c r="E946" s="14">
        <v>0.0</v>
      </c>
      <c r="F946" s="14">
        <v>13.041</v>
      </c>
      <c r="G946" s="14">
        <v>39.801</v>
      </c>
      <c r="H946" s="14">
        <v>16.628</v>
      </c>
      <c r="J946" s="15" t="str">
        <f t="shared" si="1"/>
        <v/>
      </c>
      <c r="K946" s="17" t="str">
        <f t="shared" ref="K946:Q946" si="923">IFERROR(IF(right(left($A946,7),2)=right(left($A947,7),2),"",sum(B923:B946)),"")</f>
        <v/>
      </c>
      <c r="L946" s="17" t="str">
        <f t="shared" si="923"/>
        <v/>
      </c>
      <c r="M946" s="17" t="str">
        <f t="shared" si="923"/>
        <v/>
      </c>
      <c r="N946" s="17" t="str">
        <f t="shared" si="923"/>
        <v/>
      </c>
      <c r="O946" s="17" t="str">
        <f t="shared" si="923"/>
        <v/>
      </c>
      <c r="P946" s="17" t="str">
        <f t="shared" si="923"/>
        <v/>
      </c>
      <c r="Q946" s="17" t="str">
        <f t="shared" si="923"/>
        <v/>
      </c>
      <c r="R946" s="15"/>
      <c r="S946" s="15"/>
      <c r="T946" s="15"/>
      <c r="U946" s="15"/>
      <c r="V946" s="15"/>
      <c r="W946" s="15"/>
    </row>
    <row r="947">
      <c r="A947" s="14" t="s">
        <v>1002</v>
      </c>
      <c r="B947" s="14">
        <v>0.0</v>
      </c>
      <c r="C947" s="14">
        <v>0.0</v>
      </c>
      <c r="D947" s="14">
        <v>0.0</v>
      </c>
      <c r="E947" s="14">
        <v>0.0</v>
      </c>
      <c r="F947" s="14">
        <v>7.575</v>
      </c>
      <c r="G947" s="14">
        <v>44.447</v>
      </c>
      <c r="H947" s="14">
        <v>19.718</v>
      </c>
      <c r="J947" s="15" t="str">
        <f t="shared" si="1"/>
        <v/>
      </c>
      <c r="K947" s="17" t="str">
        <f t="shared" ref="K947:Q947" si="924">IFERROR(IF(right(left($A947,7),2)=right(left($A948,7),2),"",sum(B924:B947)),"")</f>
        <v/>
      </c>
      <c r="L947" s="17" t="str">
        <f t="shared" si="924"/>
        <v/>
      </c>
      <c r="M947" s="17" t="str">
        <f t="shared" si="924"/>
        <v/>
      </c>
      <c r="N947" s="17" t="str">
        <f t="shared" si="924"/>
        <v/>
      </c>
      <c r="O947" s="17" t="str">
        <f t="shared" si="924"/>
        <v/>
      </c>
      <c r="P947" s="17" t="str">
        <f t="shared" si="924"/>
        <v/>
      </c>
      <c r="Q947" s="17" t="str">
        <f t="shared" si="924"/>
        <v/>
      </c>
      <c r="R947" s="15"/>
      <c r="S947" s="15"/>
      <c r="T947" s="15"/>
      <c r="U947" s="15"/>
      <c r="V947" s="15"/>
      <c r="W947" s="15"/>
    </row>
    <row r="948">
      <c r="A948" s="14" t="s">
        <v>1003</v>
      </c>
      <c r="B948" s="14">
        <v>0.0</v>
      </c>
      <c r="C948" s="14">
        <v>0.0</v>
      </c>
      <c r="D948" s="14">
        <v>0.0</v>
      </c>
      <c r="E948" s="14">
        <v>0.0</v>
      </c>
      <c r="F948" s="14">
        <v>0.639</v>
      </c>
      <c r="G948" s="14">
        <v>45.789</v>
      </c>
      <c r="H948" s="14">
        <v>24.082</v>
      </c>
      <c r="J948" s="15" t="str">
        <f t="shared" si="1"/>
        <v/>
      </c>
      <c r="K948" s="17" t="str">
        <f t="shared" ref="K948:Q948" si="925">IFERROR(IF(right(left($A948,7),2)=right(left($A949,7),2),"",sum(B925:B948)),"")</f>
        <v/>
      </c>
      <c r="L948" s="17" t="str">
        <f t="shared" si="925"/>
        <v/>
      </c>
      <c r="M948" s="17" t="str">
        <f t="shared" si="925"/>
        <v/>
      </c>
      <c r="N948" s="17" t="str">
        <f t="shared" si="925"/>
        <v/>
      </c>
      <c r="O948" s="17" t="str">
        <f t="shared" si="925"/>
        <v/>
      </c>
      <c r="P948" s="17" t="str">
        <f t="shared" si="925"/>
        <v/>
      </c>
      <c r="Q948" s="17" t="str">
        <f t="shared" si="925"/>
        <v/>
      </c>
      <c r="R948" s="15"/>
      <c r="S948" s="15"/>
      <c r="T948" s="15"/>
      <c r="U948" s="15"/>
      <c r="V948" s="15"/>
      <c r="W948" s="15"/>
    </row>
    <row r="949">
      <c r="A949" s="14" t="s">
        <v>1004</v>
      </c>
      <c r="B949" s="14">
        <v>0.0</v>
      </c>
      <c r="C949" s="14">
        <v>0.0</v>
      </c>
      <c r="D949" s="14">
        <v>0.0</v>
      </c>
      <c r="E949" s="14">
        <v>0.0</v>
      </c>
      <c r="F949" s="14">
        <v>0.0</v>
      </c>
      <c r="G949" s="14">
        <v>47.751</v>
      </c>
      <c r="H949" s="14">
        <v>21.249000000000002</v>
      </c>
      <c r="J949" s="15" t="str">
        <f t="shared" si="1"/>
        <v/>
      </c>
      <c r="K949" s="17" t="str">
        <f t="shared" ref="K949:Q949" si="926">IFERROR(IF(right(left($A949,7),2)=right(left($A950,7),2),"",sum(B926:B949)),"")</f>
        <v/>
      </c>
      <c r="L949" s="17" t="str">
        <f t="shared" si="926"/>
        <v/>
      </c>
      <c r="M949" s="17" t="str">
        <f t="shared" si="926"/>
        <v/>
      </c>
      <c r="N949" s="17" t="str">
        <f t="shared" si="926"/>
        <v/>
      </c>
      <c r="O949" s="17" t="str">
        <f t="shared" si="926"/>
        <v/>
      </c>
      <c r="P949" s="17" t="str">
        <f t="shared" si="926"/>
        <v/>
      </c>
      <c r="Q949" s="17" t="str">
        <f t="shared" si="926"/>
        <v/>
      </c>
      <c r="R949" s="15"/>
      <c r="S949" s="15"/>
      <c r="T949" s="15"/>
      <c r="U949" s="15"/>
      <c r="V949" s="15"/>
      <c r="W949" s="15"/>
    </row>
    <row r="950">
      <c r="A950" s="14" t="s">
        <v>1005</v>
      </c>
      <c r="B950" s="14">
        <v>0.0</v>
      </c>
      <c r="C950" s="14">
        <v>0.0</v>
      </c>
      <c r="D950" s="14">
        <v>0.0</v>
      </c>
      <c r="E950" s="14">
        <v>0.0</v>
      </c>
      <c r="F950" s="14">
        <v>0.0</v>
      </c>
      <c r="G950" s="14">
        <v>46.46</v>
      </c>
      <c r="H950" s="14">
        <v>20.61</v>
      </c>
      <c r="J950" s="15" t="str">
        <f t="shared" si="1"/>
        <v/>
      </c>
      <c r="K950" s="17" t="str">
        <f t="shared" ref="K950:Q950" si="927">IFERROR(IF(right(left($A950,7),2)=right(left($A951,7),2),"",sum(B927:B950)),"")</f>
        <v/>
      </c>
      <c r="L950" s="17" t="str">
        <f t="shared" si="927"/>
        <v/>
      </c>
      <c r="M950" s="17" t="str">
        <f t="shared" si="927"/>
        <v/>
      </c>
      <c r="N950" s="17" t="str">
        <f t="shared" si="927"/>
        <v/>
      </c>
      <c r="O950" s="17" t="str">
        <f t="shared" si="927"/>
        <v/>
      </c>
      <c r="P950" s="17" t="str">
        <f t="shared" si="927"/>
        <v/>
      </c>
      <c r="Q950" s="17" t="str">
        <f t="shared" si="927"/>
        <v/>
      </c>
      <c r="R950" s="15"/>
      <c r="S950" s="15"/>
      <c r="T950" s="15"/>
      <c r="U950" s="15"/>
      <c r="V950" s="15"/>
      <c r="W950" s="15"/>
    </row>
    <row r="951">
      <c r="A951" s="14" t="s">
        <v>1006</v>
      </c>
      <c r="B951" s="14">
        <v>0.0</v>
      </c>
      <c r="C951" s="14">
        <v>0.0</v>
      </c>
      <c r="D951" s="14">
        <v>0.0</v>
      </c>
      <c r="E951" s="14">
        <v>0.0</v>
      </c>
      <c r="F951" s="14">
        <v>0.0</v>
      </c>
      <c r="G951" s="14">
        <v>46.46</v>
      </c>
      <c r="H951" s="14">
        <v>16.85</v>
      </c>
      <c r="J951" s="15" t="str">
        <f t="shared" si="1"/>
        <v/>
      </c>
      <c r="K951" s="17" t="str">
        <f t="shared" ref="K951:Q951" si="928">IFERROR(IF(right(left($A951,7),2)=right(left($A952,7),2),"",sum(B928:B951)),"")</f>
        <v/>
      </c>
      <c r="L951" s="17" t="str">
        <f t="shared" si="928"/>
        <v/>
      </c>
      <c r="M951" s="17" t="str">
        <f t="shared" si="928"/>
        <v/>
      </c>
      <c r="N951" s="17" t="str">
        <f t="shared" si="928"/>
        <v/>
      </c>
      <c r="O951" s="17" t="str">
        <f t="shared" si="928"/>
        <v/>
      </c>
      <c r="P951" s="17" t="str">
        <f t="shared" si="928"/>
        <v/>
      </c>
      <c r="Q951" s="17" t="str">
        <f t="shared" si="928"/>
        <v/>
      </c>
      <c r="R951" s="15"/>
      <c r="S951" s="15"/>
      <c r="T951" s="15"/>
      <c r="U951" s="15"/>
      <c r="V951" s="15"/>
      <c r="W951" s="15"/>
    </row>
    <row r="952">
      <c r="A952" s="14" t="s">
        <v>1007</v>
      </c>
      <c r="B952" s="14">
        <v>0.0</v>
      </c>
      <c r="C952" s="14">
        <v>0.0</v>
      </c>
      <c r="D952" s="14">
        <v>0.0</v>
      </c>
      <c r="E952" s="14">
        <v>0.0</v>
      </c>
      <c r="F952" s="14">
        <v>0.0</v>
      </c>
      <c r="G952" s="14">
        <v>43.105</v>
      </c>
      <c r="H952" s="14">
        <v>17.595000000000002</v>
      </c>
      <c r="J952" s="15" t="str">
        <f t="shared" si="1"/>
        <v/>
      </c>
      <c r="K952" s="17" t="str">
        <f t="shared" ref="K952:Q952" si="929">IFERROR(IF(right(left($A952,7),2)=right(left($A953,7),2),"",sum(B929:B952)),"")</f>
        <v/>
      </c>
      <c r="L952" s="17" t="str">
        <f t="shared" si="929"/>
        <v/>
      </c>
      <c r="M952" s="17" t="str">
        <f t="shared" si="929"/>
        <v/>
      </c>
      <c r="N952" s="17" t="str">
        <f t="shared" si="929"/>
        <v/>
      </c>
      <c r="O952" s="17" t="str">
        <f t="shared" si="929"/>
        <v/>
      </c>
      <c r="P952" s="17" t="str">
        <f t="shared" si="929"/>
        <v/>
      </c>
      <c r="Q952" s="17" t="str">
        <f t="shared" si="929"/>
        <v/>
      </c>
      <c r="R952" s="15"/>
      <c r="S952" s="15"/>
      <c r="T952" s="15"/>
      <c r="U952" s="15"/>
      <c r="V952" s="15"/>
      <c r="W952" s="15"/>
    </row>
    <row r="953">
      <c r="A953" s="14" t="s">
        <v>1008</v>
      </c>
      <c r="B953" s="14">
        <v>0.0</v>
      </c>
      <c r="C953" s="14">
        <v>0.0</v>
      </c>
      <c r="D953" s="14">
        <v>0.0</v>
      </c>
      <c r="E953" s="14">
        <v>0.0</v>
      </c>
      <c r="F953" s="14">
        <v>1.207</v>
      </c>
      <c r="G953" s="14">
        <v>37.839000000000006</v>
      </c>
      <c r="H953" s="14">
        <v>21.884</v>
      </c>
      <c r="J953" s="15" t="str">
        <f t="shared" si="1"/>
        <v/>
      </c>
      <c r="K953" s="17" t="str">
        <f t="shared" ref="K953:Q953" si="930">IFERROR(IF(right(left($A953,7),2)=right(left($A954,7),2),"",sum(B930:B953)),"")</f>
        <v/>
      </c>
      <c r="L953" s="17" t="str">
        <f t="shared" si="930"/>
        <v/>
      </c>
      <c r="M953" s="17" t="str">
        <f t="shared" si="930"/>
        <v/>
      </c>
      <c r="N953" s="17" t="str">
        <f t="shared" si="930"/>
        <v/>
      </c>
      <c r="O953" s="17" t="str">
        <f t="shared" si="930"/>
        <v/>
      </c>
      <c r="P953" s="17" t="str">
        <f t="shared" si="930"/>
        <v/>
      </c>
      <c r="Q953" s="17" t="str">
        <f t="shared" si="930"/>
        <v/>
      </c>
      <c r="R953" s="15"/>
      <c r="S953" s="15"/>
      <c r="T953" s="15"/>
      <c r="U953" s="15"/>
      <c r="V953" s="15"/>
      <c r="W953" s="15"/>
    </row>
    <row r="954">
      <c r="A954" s="14" t="s">
        <v>1009</v>
      </c>
      <c r="B954" s="14">
        <v>0.0</v>
      </c>
      <c r="C954" s="14">
        <v>0.0</v>
      </c>
      <c r="D954" s="14">
        <v>0.0</v>
      </c>
      <c r="E954" s="14">
        <v>0.0</v>
      </c>
      <c r="F954" s="14">
        <v>13.76</v>
      </c>
      <c r="G954" s="14">
        <v>29.218</v>
      </c>
      <c r="H954" s="14">
        <v>20.132</v>
      </c>
      <c r="J954" s="15" t="str">
        <f t="shared" si="1"/>
        <v/>
      </c>
      <c r="K954" s="17" t="str">
        <f t="shared" ref="K954:Q954" si="931">IFERROR(IF(right(left($A954,7),2)=right(left($A955,7),2),"",sum(B931:B954)),"")</f>
        <v/>
      </c>
      <c r="L954" s="17" t="str">
        <f t="shared" si="931"/>
        <v/>
      </c>
      <c r="M954" s="17" t="str">
        <f t="shared" si="931"/>
        <v/>
      </c>
      <c r="N954" s="17" t="str">
        <f t="shared" si="931"/>
        <v/>
      </c>
      <c r="O954" s="17" t="str">
        <f t="shared" si="931"/>
        <v/>
      </c>
      <c r="P954" s="17" t="str">
        <f t="shared" si="931"/>
        <v/>
      </c>
      <c r="Q954" s="17" t="str">
        <f t="shared" si="931"/>
        <v/>
      </c>
      <c r="R954" s="15"/>
      <c r="S954" s="15"/>
      <c r="T954" s="15"/>
      <c r="U954" s="15"/>
      <c r="V954" s="15"/>
      <c r="W954" s="15"/>
    </row>
    <row r="955">
      <c r="A955" s="14" t="s">
        <v>1010</v>
      </c>
      <c r="B955" s="14">
        <v>0.0</v>
      </c>
      <c r="C955" s="14">
        <v>0.0</v>
      </c>
      <c r="D955" s="14">
        <v>11.769</v>
      </c>
      <c r="E955" s="14">
        <v>0.0</v>
      </c>
      <c r="F955" s="14">
        <v>35.0</v>
      </c>
      <c r="G955" s="14">
        <v>0.671</v>
      </c>
      <c r="H955" s="14">
        <v>17.52</v>
      </c>
      <c r="J955" s="15" t="str">
        <f t="shared" si="1"/>
        <v/>
      </c>
      <c r="K955" s="17" t="str">
        <f t="shared" ref="K955:Q955" si="932">IFERROR(IF(right(left($A955,7),2)=right(left($A956,7),2),"",sum(B932:B955)),"")</f>
        <v/>
      </c>
      <c r="L955" s="17" t="str">
        <f t="shared" si="932"/>
        <v/>
      </c>
      <c r="M955" s="17" t="str">
        <f t="shared" si="932"/>
        <v/>
      </c>
      <c r="N955" s="17" t="str">
        <f t="shared" si="932"/>
        <v/>
      </c>
      <c r="O955" s="17" t="str">
        <f t="shared" si="932"/>
        <v/>
      </c>
      <c r="P955" s="17" t="str">
        <f t="shared" si="932"/>
        <v/>
      </c>
      <c r="Q955" s="17" t="str">
        <f t="shared" si="932"/>
        <v/>
      </c>
      <c r="R955" s="15"/>
      <c r="S955" s="15"/>
      <c r="T955" s="15"/>
      <c r="U955" s="15"/>
      <c r="V955" s="15"/>
      <c r="W955" s="15"/>
    </row>
    <row r="956">
      <c r="A956" s="14" t="s">
        <v>1011</v>
      </c>
      <c r="B956" s="14">
        <v>0.0</v>
      </c>
      <c r="C956" s="14">
        <v>0.0</v>
      </c>
      <c r="D956" s="14">
        <v>18.348</v>
      </c>
      <c r="E956" s="14">
        <v>0.0</v>
      </c>
      <c r="F956" s="14">
        <v>35.0</v>
      </c>
      <c r="G956" s="14">
        <v>0.0</v>
      </c>
      <c r="H956" s="14">
        <v>15.322000000000001</v>
      </c>
      <c r="J956" s="15" t="str">
        <f t="shared" si="1"/>
        <v/>
      </c>
      <c r="K956" s="17" t="str">
        <f t="shared" ref="K956:Q956" si="933">IFERROR(IF(right(left($A956,7),2)=right(left($A957,7),2),"",sum(B933:B956)),"")</f>
        <v/>
      </c>
      <c r="L956" s="17" t="str">
        <f t="shared" si="933"/>
        <v/>
      </c>
      <c r="M956" s="17" t="str">
        <f t="shared" si="933"/>
        <v/>
      </c>
      <c r="N956" s="17" t="str">
        <f t="shared" si="933"/>
        <v/>
      </c>
      <c r="O956" s="17" t="str">
        <f t="shared" si="933"/>
        <v/>
      </c>
      <c r="P956" s="17" t="str">
        <f t="shared" si="933"/>
        <v/>
      </c>
      <c r="Q956" s="17" t="str">
        <f t="shared" si="933"/>
        <v/>
      </c>
      <c r="R956" s="15"/>
      <c r="S956" s="15"/>
      <c r="T956" s="15"/>
      <c r="U956" s="15"/>
      <c r="V956" s="15"/>
      <c r="W956" s="15"/>
    </row>
    <row r="957">
      <c r="A957" s="14" t="s">
        <v>1012</v>
      </c>
      <c r="B957" s="14">
        <v>0.0</v>
      </c>
      <c r="C957" s="14">
        <v>0.0</v>
      </c>
      <c r="D957" s="14">
        <v>26.204</v>
      </c>
      <c r="E957" s="14">
        <v>0.0</v>
      </c>
      <c r="F957" s="14">
        <v>35.0</v>
      </c>
      <c r="G957" s="14">
        <v>0.0</v>
      </c>
      <c r="H957" s="14">
        <v>10.066</v>
      </c>
      <c r="J957" s="15" t="str">
        <f t="shared" si="1"/>
        <v/>
      </c>
      <c r="K957" s="17" t="str">
        <f t="shared" ref="K957:Q957" si="934">IFERROR(IF(right(left($A957,7),2)=right(left($A958,7),2),"",sum(B934:B957)),"")</f>
        <v/>
      </c>
      <c r="L957" s="17" t="str">
        <f t="shared" si="934"/>
        <v/>
      </c>
      <c r="M957" s="17" t="str">
        <f t="shared" si="934"/>
        <v/>
      </c>
      <c r="N957" s="17" t="str">
        <f t="shared" si="934"/>
        <v/>
      </c>
      <c r="O957" s="17" t="str">
        <f t="shared" si="934"/>
        <v/>
      </c>
      <c r="P957" s="17" t="str">
        <f t="shared" si="934"/>
        <v/>
      </c>
      <c r="Q957" s="17" t="str">
        <f t="shared" si="934"/>
        <v/>
      </c>
      <c r="R957" s="15"/>
      <c r="S957" s="15"/>
      <c r="T957" s="15"/>
      <c r="U957" s="15"/>
      <c r="V957" s="15"/>
      <c r="W957" s="15"/>
    </row>
    <row r="958">
      <c r="A958" s="14" t="s">
        <v>1013</v>
      </c>
      <c r="B958" s="14">
        <v>0.0</v>
      </c>
      <c r="C958" s="14">
        <v>0.0</v>
      </c>
      <c r="D958" s="14">
        <v>19.832</v>
      </c>
      <c r="E958" s="14">
        <v>0.0</v>
      </c>
      <c r="F958" s="14">
        <v>35.0</v>
      </c>
      <c r="G958" s="14">
        <v>0.0</v>
      </c>
      <c r="H958" s="14">
        <v>10.958</v>
      </c>
      <c r="J958" s="15" t="str">
        <f t="shared" si="1"/>
        <v/>
      </c>
      <c r="K958" s="17" t="str">
        <f t="shared" ref="K958:Q958" si="935">IFERROR(IF(right(left($A958,7),2)=right(left($A959,7),2),"",sum(B935:B958)),"")</f>
        <v/>
      </c>
      <c r="L958" s="17" t="str">
        <f t="shared" si="935"/>
        <v/>
      </c>
      <c r="M958" s="17" t="str">
        <f t="shared" si="935"/>
        <v/>
      </c>
      <c r="N958" s="17" t="str">
        <f t="shared" si="935"/>
        <v/>
      </c>
      <c r="O958" s="17" t="str">
        <f t="shared" si="935"/>
        <v/>
      </c>
      <c r="P958" s="17" t="str">
        <f t="shared" si="935"/>
        <v/>
      </c>
      <c r="Q958" s="17" t="str">
        <f t="shared" si="935"/>
        <v/>
      </c>
      <c r="R958" s="15"/>
      <c r="S958" s="15"/>
      <c r="T958" s="15"/>
      <c r="U958" s="15"/>
      <c r="V958" s="15"/>
      <c r="W958" s="15"/>
    </row>
    <row r="959">
      <c r="A959" s="14" t="s">
        <v>1014</v>
      </c>
      <c r="B959" s="14">
        <v>0.0</v>
      </c>
      <c r="C959" s="14">
        <v>0.0</v>
      </c>
      <c r="D959" s="14">
        <v>10.538</v>
      </c>
      <c r="E959" s="14">
        <v>0.0</v>
      </c>
      <c r="F959" s="14">
        <v>35.0</v>
      </c>
      <c r="G959" s="14">
        <v>0.0</v>
      </c>
      <c r="H959" s="14">
        <v>11.372</v>
      </c>
      <c r="J959" s="15" t="str">
        <f t="shared" si="1"/>
        <v/>
      </c>
      <c r="K959" s="17" t="str">
        <f t="shared" ref="K959:Q959" si="936">IFERROR(IF(right(left($A959,7),2)=right(left($A960,7),2),"",sum(B936:B959)),"")</f>
        <v/>
      </c>
      <c r="L959" s="17" t="str">
        <f t="shared" si="936"/>
        <v/>
      </c>
      <c r="M959" s="17" t="str">
        <f t="shared" si="936"/>
        <v/>
      </c>
      <c r="N959" s="17" t="str">
        <f t="shared" si="936"/>
        <v/>
      </c>
      <c r="O959" s="17" t="str">
        <f t="shared" si="936"/>
        <v/>
      </c>
      <c r="P959" s="17" t="str">
        <f t="shared" si="936"/>
        <v/>
      </c>
      <c r="Q959" s="17" t="str">
        <f t="shared" si="936"/>
        <v/>
      </c>
      <c r="R959" s="15"/>
      <c r="S959" s="15"/>
      <c r="T959" s="15"/>
      <c r="U959" s="15"/>
      <c r="V959" s="15"/>
      <c r="W959" s="15"/>
    </row>
    <row r="960">
      <c r="A960" s="14" t="s">
        <v>1015</v>
      </c>
      <c r="B960" s="14">
        <v>0.0</v>
      </c>
      <c r="C960" s="14">
        <v>0.0</v>
      </c>
      <c r="D960" s="14">
        <v>2.42</v>
      </c>
      <c r="E960" s="14">
        <v>0.0</v>
      </c>
      <c r="F960" s="14">
        <v>35.0</v>
      </c>
      <c r="G960" s="14">
        <v>0.0</v>
      </c>
      <c r="H960" s="14">
        <v>12.71</v>
      </c>
      <c r="J960" s="15" t="str">
        <f t="shared" si="1"/>
        <v/>
      </c>
      <c r="K960" s="17" t="str">
        <f t="shared" ref="K960:Q960" si="937">IFERROR(IF(right(left($A960,7),2)=right(left($A961,7),2),"",sum(B937:B960)),"")</f>
        <v/>
      </c>
      <c r="L960" s="17" t="str">
        <f t="shared" si="937"/>
        <v/>
      </c>
      <c r="M960" s="17" t="str">
        <f t="shared" si="937"/>
        <v/>
      </c>
      <c r="N960" s="17" t="str">
        <f t="shared" si="937"/>
        <v/>
      </c>
      <c r="O960" s="17" t="str">
        <f t="shared" si="937"/>
        <v/>
      </c>
      <c r="P960" s="17" t="str">
        <f t="shared" si="937"/>
        <v/>
      </c>
      <c r="Q960" s="17" t="str">
        <f t="shared" si="937"/>
        <v/>
      </c>
      <c r="R960" s="15"/>
      <c r="S960" s="15"/>
      <c r="T960" s="15"/>
      <c r="U960" s="15"/>
      <c r="V960" s="15"/>
      <c r="W960" s="15"/>
    </row>
    <row r="961">
      <c r="A961" s="14" t="s">
        <v>1016</v>
      </c>
      <c r="B961" s="14">
        <v>0.0</v>
      </c>
      <c r="C961" s="14">
        <v>0.0</v>
      </c>
      <c r="D961" s="14">
        <v>0.0</v>
      </c>
      <c r="E961" s="14">
        <v>0.0</v>
      </c>
      <c r="F961" s="14">
        <v>31.96</v>
      </c>
      <c r="G961" s="14">
        <v>0.0</v>
      </c>
      <c r="H961" s="14">
        <v>12.71</v>
      </c>
      <c r="J961" s="15" t="str">
        <f t="shared" si="1"/>
        <v>2021W40</v>
      </c>
      <c r="K961" s="17">
        <f t="shared" ref="K961:Q961" si="938">IFERROR(IF(right(left($A961,7),2)=right(left($A962,7),2),"",sum(B938:B961)),"")</f>
        <v>0</v>
      </c>
      <c r="L961" s="17">
        <f t="shared" si="938"/>
        <v>0</v>
      </c>
      <c r="M961" s="17">
        <f t="shared" si="938"/>
        <v>94.659</v>
      </c>
      <c r="N961" s="17">
        <f t="shared" si="938"/>
        <v>0</v>
      </c>
      <c r="O961" s="17">
        <f t="shared" si="938"/>
        <v>513.285</v>
      </c>
      <c r="P961" s="17">
        <f t="shared" si="938"/>
        <v>413.392</v>
      </c>
      <c r="Q961" s="17">
        <f t="shared" si="938"/>
        <v>361.784</v>
      </c>
      <c r="R961" s="18">
        <f>sum(K961:Q961)</f>
        <v>1383.12</v>
      </c>
      <c r="S961" s="15"/>
      <c r="T961" s="15"/>
      <c r="U961" s="15"/>
      <c r="V961" s="15"/>
      <c r="W961" s="15"/>
    </row>
    <row r="962">
      <c r="A962" s="14" t="s">
        <v>1017</v>
      </c>
      <c r="B962" s="14">
        <v>0.0</v>
      </c>
      <c r="C962" s="14">
        <v>0.0</v>
      </c>
      <c r="D962" s="14">
        <v>0.0</v>
      </c>
      <c r="E962" s="14">
        <v>0.0</v>
      </c>
      <c r="F962" s="14">
        <v>30.276</v>
      </c>
      <c r="G962" s="14">
        <v>0.0</v>
      </c>
      <c r="H962" s="14">
        <v>8.314</v>
      </c>
      <c r="J962" s="15" t="str">
        <f t="shared" si="1"/>
        <v/>
      </c>
      <c r="K962" s="17" t="str">
        <f t="shared" ref="K962:Q962" si="939">IFERROR(IF(right(left($A962,7),2)=right(left($A963,7),2),"",sum(B939:B962)),"")</f>
        <v/>
      </c>
      <c r="L962" s="17" t="str">
        <f t="shared" si="939"/>
        <v/>
      </c>
      <c r="M962" s="17" t="str">
        <f t="shared" si="939"/>
        <v/>
      </c>
      <c r="N962" s="17" t="str">
        <f t="shared" si="939"/>
        <v/>
      </c>
      <c r="O962" s="17" t="str">
        <f t="shared" si="939"/>
        <v/>
      </c>
      <c r="P962" s="17" t="str">
        <f t="shared" si="939"/>
        <v/>
      </c>
      <c r="Q962" s="17" t="str">
        <f t="shared" si="939"/>
        <v/>
      </c>
      <c r="R962" s="15"/>
      <c r="S962" s="15"/>
      <c r="T962" s="15"/>
      <c r="U962" s="15"/>
      <c r="V962" s="15"/>
      <c r="W962" s="15"/>
    </row>
    <row r="963">
      <c r="A963" s="14" t="s">
        <v>1018</v>
      </c>
      <c r="B963" s="14">
        <v>0.0</v>
      </c>
      <c r="C963" s="14">
        <v>0.0</v>
      </c>
      <c r="D963" s="14">
        <v>0.0</v>
      </c>
      <c r="E963" s="14">
        <v>0.0</v>
      </c>
      <c r="F963" s="14">
        <v>28.772</v>
      </c>
      <c r="G963" s="14">
        <v>0.0</v>
      </c>
      <c r="H963" s="14">
        <v>7.868</v>
      </c>
      <c r="J963" s="15" t="str">
        <f t="shared" si="1"/>
        <v/>
      </c>
      <c r="K963" s="17" t="str">
        <f t="shared" ref="K963:Q963" si="940">IFERROR(IF(right(left($A963,7),2)=right(left($A964,7),2),"",sum(B940:B963)),"")</f>
        <v/>
      </c>
      <c r="L963" s="17" t="str">
        <f t="shared" si="940"/>
        <v/>
      </c>
      <c r="M963" s="17" t="str">
        <f t="shared" si="940"/>
        <v/>
      </c>
      <c r="N963" s="17" t="str">
        <f t="shared" si="940"/>
        <v/>
      </c>
      <c r="O963" s="17" t="str">
        <f t="shared" si="940"/>
        <v/>
      </c>
      <c r="P963" s="17" t="str">
        <f t="shared" si="940"/>
        <v/>
      </c>
      <c r="Q963" s="17" t="str">
        <f t="shared" si="940"/>
        <v/>
      </c>
      <c r="R963" s="15"/>
      <c r="S963" s="15"/>
      <c r="T963" s="15"/>
      <c r="U963" s="15"/>
      <c r="V963" s="15"/>
      <c r="W963" s="15"/>
    </row>
    <row r="964">
      <c r="A964" s="14" t="s">
        <v>1019</v>
      </c>
      <c r="B964" s="14">
        <v>0.0</v>
      </c>
      <c r="C964" s="14">
        <v>0.0</v>
      </c>
      <c r="D964" s="14">
        <v>0.0</v>
      </c>
      <c r="E964" s="14">
        <v>0.0</v>
      </c>
      <c r="F964" s="14">
        <v>28.436</v>
      </c>
      <c r="G964" s="14">
        <v>0.0</v>
      </c>
      <c r="H964" s="14">
        <v>7.454000000000001</v>
      </c>
      <c r="J964" s="15" t="str">
        <f t="shared" si="1"/>
        <v/>
      </c>
      <c r="K964" s="17" t="str">
        <f t="shared" ref="K964:Q964" si="941">IFERROR(IF(right(left($A964,7),2)=right(left($A965,7),2),"",sum(B941:B964)),"")</f>
        <v/>
      </c>
      <c r="L964" s="17" t="str">
        <f t="shared" si="941"/>
        <v/>
      </c>
      <c r="M964" s="17" t="str">
        <f t="shared" si="941"/>
        <v/>
      </c>
      <c r="N964" s="17" t="str">
        <f t="shared" si="941"/>
        <v/>
      </c>
      <c r="O964" s="17" t="str">
        <f t="shared" si="941"/>
        <v/>
      </c>
      <c r="P964" s="17" t="str">
        <f t="shared" si="941"/>
        <v/>
      </c>
      <c r="Q964" s="17" t="str">
        <f t="shared" si="941"/>
        <v/>
      </c>
      <c r="R964" s="15"/>
      <c r="S964" s="15"/>
      <c r="T964" s="15"/>
      <c r="U964" s="15"/>
      <c r="V964" s="15"/>
      <c r="W964" s="15"/>
    </row>
    <row r="965">
      <c r="A965" s="14" t="s">
        <v>1020</v>
      </c>
      <c r="B965" s="14">
        <v>0.0</v>
      </c>
      <c r="C965" s="14">
        <v>0.0</v>
      </c>
      <c r="D965" s="14">
        <v>0.0</v>
      </c>
      <c r="E965" s="14">
        <v>0.0</v>
      </c>
      <c r="F965" s="14">
        <v>28.928</v>
      </c>
      <c r="G965" s="14">
        <v>0.0</v>
      </c>
      <c r="H965" s="14">
        <v>6.562</v>
      </c>
      <c r="J965" s="15" t="str">
        <f t="shared" si="1"/>
        <v/>
      </c>
      <c r="K965" s="17" t="str">
        <f t="shared" ref="K965:Q965" si="942">IFERROR(IF(right(left($A965,7),2)=right(left($A966,7),2),"",sum(B942:B965)),"")</f>
        <v/>
      </c>
      <c r="L965" s="17" t="str">
        <f t="shared" si="942"/>
        <v/>
      </c>
      <c r="M965" s="17" t="str">
        <f t="shared" si="942"/>
        <v/>
      </c>
      <c r="N965" s="17" t="str">
        <f t="shared" si="942"/>
        <v/>
      </c>
      <c r="O965" s="17" t="str">
        <f t="shared" si="942"/>
        <v/>
      </c>
      <c r="P965" s="17" t="str">
        <f t="shared" si="942"/>
        <v/>
      </c>
      <c r="Q965" s="17" t="str">
        <f t="shared" si="942"/>
        <v/>
      </c>
      <c r="R965" s="15"/>
      <c r="S965" s="15"/>
      <c r="T965" s="15"/>
      <c r="U965" s="15"/>
      <c r="V965" s="15"/>
      <c r="W965" s="15"/>
    </row>
    <row r="966">
      <c r="A966" s="14" t="s">
        <v>1021</v>
      </c>
      <c r="B966" s="14">
        <v>0.0</v>
      </c>
      <c r="C966" s="14">
        <v>0.0</v>
      </c>
      <c r="D966" s="14">
        <v>0.0</v>
      </c>
      <c r="E966" s="14">
        <v>0.0</v>
      </c>
      <c r="F966" s="14">
        <v>32.86</v>
      </c>
      <c r="G966" s="14">
        <v>0.0</v>
      </c>
      <c r="H966" s="14">
        <v>3.95</v>
      </c>
      <c r="J966" s="15" t="str">
        <f t="shared" si="1"/>
        <v/>
      </c>
      <c r="K966" s="17" t="str">
        <f t="shared" ref="K966:Q966" si="943">IFERROR(IF(right(left($A966,7),2)=right(left($A967,7),2),"",sum(B943:B966)),"")</f>
        <v/>
      </c>
      <c r="L966" s="17" t="str">
        <f t="shared" si="943"/>
        <v/>
      </c>
      <c r="M966" s="17" t="str">
        <f t="shared" si="943"/>
        <v/>
      </c>
      <c r="N966" s="17" t="str">
        <f t="shared" si="943"/>
        <v/>
      </c>
      <c r="O966" s="17" t="str">
        <f t="shared" si="943"/>
        <v/>
      </c>
      <c r="P966" s="17" t="str">
        <f t="shared" si="943"/>
        <v/>
      </c>
      <c r="Q966" s="17" t="str">
        <f t="shared" si="943"/>
        <v/>
      </c>
      <c r="R966" s="15"/>
      <c r="S966" s="15"/>
      <c r="T966" s="15"/>
      <c r="U966" s="15"/>
      <c r="V966" s="15"/>
      <c r="W966" s="15"/>
    </row>
    <row r="967">
      <c r="A967" s="14" t="s">
        <v>1022</v>
      </c>
      <c r="B967" s="14">
        <v>0.0</v>
      </c>
      <c r="C967" s="14">
        <v>0.0</v>
      </c>
      <c r="D967" s="14">
        <v>3.704</v>
      </c>
      <c r="E967" s="14">
        <v>0.0</v>
      </c>
      <c r="F967" s="14">
        <v>35.0</v>
      </c>
      <c r="G967" s="14">
        <v>0.0</v>
      </c>
      <c r="H967" s="14">
        <v>4.396</v>
      </c>
      <c r="J967" s="15" t="str">
        <f t="shared" si="1"/>
        <v/>
      </c>
      <c r="K967" s="17" t="str">
        <f t="shared" ref="K967:Q967" si="944">IFERROR(IF(right(left($A967,7),2)=right(left($A968,7),2),"",sum(B944:B967)),"")</f>
        <v/>
      </c>
      <c r="L967" s="17" t="str">
        <f t="shared" si="944"/>
        <v/>
      </c>
      <c r="M967" s="17" t="str">
        <f t="shared" si="944"/>
        <v/>
      </c>
      <c r="N967" s="17" t="str">
        <f t="shared" si="944"/>
        <v/>
      </c>
      <c r="O967" s="17" t="str">
        <f t="shared" si="944"/>
        <v/>
      </c>
      <c r="P967" s="17" t="str">
        <f t="shared" si="944"/>
        <v/>
      </c>
      <c r="Q967" s="17" t="str">
        <f t="shared" si="944"/>
        <v/>
      </c>
      <c r="R967" s="15"/>
      <c r="S967" s="15"/>
      <c r="T967" s="15"/>
      <c r="U967" s="15"/>
      <c r="V967" s="15"/>
      <c r="W967" s="15"/>
    </row>
    <row r="968">
      <c r="A968" s="14" t="s">
        <v>1023</v>
      </c>
      <c r="B968" s="14">
        <v>0.0</v>
      </c>
      <c r="C968" s="14">
        <v>0.0</v>
      </c>
      <c r="D968" s="14">
        <v>13.62</v>
      </c>
      <c r="E968" s="14">
        <v>0.0</v>
      </c>
      <c r="F968" s="14">
        <v>35.0</v>
      </c>
      <c r="G968" s="14">
        <v>0.0</v>
      </c>
      <c r="H968" s="14">
        <v>4.8100000000000005</v>
      </c>
      <c r="J968" s="15" t="str">
        <f t="shared" si="1"/>
        <v/>
      </c>
      <c r="K968" s="17" t="str">
        <f t="shared" ref="K968:Q968" si="945">IFERROR(IF(right(left($A968,7),2)=right(left($A969,7),2),"",sum(B945:B968)),"")</f>
        <v/>
      </c>
      <c r="L968" s="17" t="str">
        <f t="shared" si="945"/>
        <v/>
      </c>
      <c r="M968" s="17" t="str">
        <f t="shared" si="945"/>
        <v/>
      </c>
      <c r="N968" s="17" t="str">
        <f t="shared" si="945"/>
        <v/>
      </c>
      <c r="O968" s="17" t="str">
        <f t="shared" si="945"/>
        <v/>
      </c>
      <c r="P968" s="17" t="str">
        <f t="shared" si="945"/>
        <v/>
      </c>
      <c r="Q968" s="17" t="str">
        <f t="shared" si="945"/>
        <v/>
      </c>
      <c r="R968" s="15"/>
      <c r="S968" s="15"/>
      <c r="T968" s="15"/>
      <c r="U968" s="15"/>
      <c r="V968" s="15"/>
      <c r="W968" s="15"/>
    </row>
    <row r="969">
      <c r="A969" s="14" t="s">
        <v>1024</v>
      </c>
      <c r="B969" s="14">
        <v>0.0</v>
      </c>
      <c r="C969" s="14">
        <v>0.0</v>
      </c>
      <c r="D969" s="14">
        <v>0.0</v>
      </c>
      <c r="E969" s="14">
        <v>0.0</v>
      </c>
      <c r="F969" s="14">
        <v>31.277</v>
      </c>
      <c r="G969" s="14">
        <v>25.863</v>
      </c>
      <c r="H969" s="14">
        <v>3.0900000000000003</v>
      </c>
      <c r="J969" s="15" t="str">
        <f t="shared" si="1"/>
        <v/>
      </c>
      <c r="K969" s="17" t="str">
        <f t="shared" ref="K969:Q969" si="946">IFERROR(IF(right(left($A969,7),2)=right(left($A970,7),2),"",sum(B946:B969)),"")</f>
        <v/>
      </c>
      <c r="L969" s="17" t="str">
        <f t="shared" si="946"/>
        <v/>
      </c>
      <c r="M969" s="17" t="str">
        <f t="shared" si="946"/>
        <v/>
      </c>
      <c r="N969" s="17" t="str">
        <f t="shared" si="946"/>
        <v/>
      </c>
      <c r="O969" s="17" t="str">
        <f t="shared" si="946"/>
        <v/>
      </c>
      <c r="P969" s="17" t="str">
        <f t="shared" si="946"/>
        <v/>
      </c>
      <c r="Q969" s="17" t="str">
        <f t="shared" si="946"/>
        <v/>
      </c>
      <c r="R969" s="15"/>
      <c r="S969" s="15"/>
      <c r="T969" s="15"/>
      <c r="U969" s="15"/>
      <c r="V969" s="15"/>
      <c r="W969" s="15"/>
    </row>
    <row r="970">
      <c r="A970" s="14" t="s">
        <v>1025</v>
      </c>
      <c r="B970" s="14">
        <v>0.0</v>
      </c>
      <c r="C970" s="14">
        <v>0.0</v>
      </c>
      <c r="D970" s="14">
        <v>0.0</v>
      </c>
      <c r="E970" s="14">
        <v>0.0</v>
      </c>
      <c r="F970" s="14">
        <v>29.241</v>
      </c>
      <c r="G970" s="14">
        <v>32.471</v>
      </c>
      <c r="H970" s="14">
        <v>3.918</v>
      </c>
      <c r="J970" s="15" t="str">
        <f t="shared" si="1"/>
        <v/>
      </c>
      <c r="K970" s="17" t="str">
        <f t="shared" ref="K970:Q970" si="947">IFERROR(IF(right(left($A970,7),2)=right(left($A971,7),2),"",sum(B947:B970)),"")</f>
        <v/>
      </c>
      <c r="L970" s="17" t="str">
        <f t="shared" si="947"/>
        <v/>
      </c>
      <c r="M970" s="17" t="str">
        <f t="shared" si="947"/>
        <v/>
      </c>
      <c r="N970" s="17" t="str">
        <f t="shared" si="947"/>
        <v/>
      </c>
      <c r="O970" s="17" t="str">
        <f t="shared" si="947"/>
        <v/>
      </c>
      <c r="P970" s="17" t="str">
        <f t="shared" si="947"/>
        <v/>
      </c>
      <c r="Q970" s="17" t="str">
        <f t="shared" si="947"/>
        <v/>
      </c>
      <c r="R970" s="15"/>
      <c r="S970" s="15"/>
      <c r="T970" s="15"/>
      <c r="U970" s="15"/>
      <c r="V970" s="15"/>
      <c r="W970" s="15"/>
    </row>
    <row r="971">
      <c r="A971" s="14" t="s">
        <v>1026</v>
      </c>
      <c r="B971" s="14">
        <v>0.0</v>
      </c>
      <c r="C971" s="14">
        <v>0.0</v>
      </c>
      <c r="D971" s="14">
        <v>0.0</v>
      </c>
      <c r="E971" s="14">
        <v>0.0</v>
      </c>
      <c r="F971" s="14">
        <v>20.081</v>
      </c>
      <c r="G971" s="14">
        <v>37.117</v>
      </c>
      <c r="H971" s="14">
        <v>10.512</v>
      </c>
      <c r="J971" s="15" t="str">
        <f t="shared" si="1"/>
        <v/>
      </c>
      <c r="K971" s="17" t="str">
        <f t="shared" ref="K971:Q971" si="948">IFERROR(IF(right(left($A971,7),2)=right(left($A972,7),2),"",sum(B948:B971)),"")</f>
        <v/>
      </c>
      <c r="L971" s="17" t="str">
        <f t="shared" si="948"/>
        <v/>
      </c>
      <c r="M971" s="17" t="str">
        <f t="shared" si="948"/>
        <v/>
      </c>
      <c r="N971" s="17" t="str">
        <f t="shared" si="948"/>
        <v/>
      </c>
      <c r="O971" s="17" t="str">
        <f t="shared" si="948"/>
        <v/>
      </c>
      <c r="P971" s="17" t="str">
        <f t="shared" si="948"/>
        <v/>
      </c>
      <c r="Q971" s="17" t="str">
        <f t="shared" si="948"/>
        <v/>
      </c>
      <c r="R971" s="15"/>
      <c r="S971" s="15"/>
      <c r="T971" s="15"/>
      <c r="U971" s="15"/>
      <c r="V971" s="15"/>
      <c r="W971" s="15"/>
    </row>
    <row r="972">
      <c r="A972" s="14" t="s">
        <v>1027</v>
      </c>
      <c r="B972" s="14">
        <v>0.0</v>
      </c>
      <c r="C972" s="14">
        <v>0.0</v>
      </c>
      <c r="D972" s="14">
        <v>0.0</v>
      </c>
      <c r="E972" s="14">
        <v>0.0</v>
      </c>
      <c r="F972" s="14">
        <v>12.647</v>
      </c>
      <c r="G972" s="14">
        <v>39.801</v>
      </c>
      <c r="H972" s="14">
        <v>14.462000000000002</v>
      </c>
      <c r="J972" s="15" t="str">
        <f t="shared" si="1"/>
        <v/>
      </c>
      <c r="K972" s="17" t="str">
        <f t="shared" ref="K972:Q972" si="949">IFERROR(IF(right(left($A972,7),2)=right(left($A973,7),2),"",sum(B949:B972)),"")</f>
        <v/>
      </c>
      <c r="L972" s="17" t="str">
        <f t="shared" si="949"/>
        <v/>
      </c>
      <c r="M972" s="17" t="str">
        <f t="shared" si="949"/>
        <v/>
      </c>
      <c r="N972" s="17" t="str">
        <f t="shared" si="949"/>
        <v/>
      </c>
      <c r="O972" s="17" t="str">
        <f t="shared" si="949"/>
        <v/>
      </c>
      <c r="P972" s="17" t="str">
        <f t="shared" si="949"/>
        <v/>
      </c>
      <c r="Q972" s="17" t="str">
        <f t="shared" si="949"/>
        <v/>
      </c>
      <c r="R972" s="15"/>
      <c r="S972" s="15"/>
      <c r="T972" s="15"/>
      <c r="U972" s="15"/>
      <c r="V972" s="15"/>
      <c r="W972" s="15"/>
    </row>
    <row r="973">
      <c r="A973" s="14" t="s">
        <v>1028</v>
      </c>
      <c r="B973" s="14">
        <v>0.0</v>
      </c>
      <c r="C973" s="14">
        <v>0.0</v>
      </c>
      <c r="D973" s="14">
        <v>0.0</v>
      </c>
      <c r="E973" s="14">
        <v>0.0</v>
      </c>
      <c r="F973" s="14">
        <v>8.425</v>
      </c>
      <c r="G973" s="14">
        <v>38.459</v>
      </c>
      <c r="H973" s="14">
        <v>18.826</v>
      </c>
      <c r="J973" s="15" t="str">
        <f t="shared" si="1"/>
        <v/>
      </c>
      <c r="K973" s="17" t="str">
        <f t="shared" ref="K973:Q973" si="950">IFERROR(IF(right(left($A973,7),2)=right(left($A974,7),2),"",sum(B950:B973)),"")</f>
        <v/>
      </c>
      <c r="L973" s="17" t="str">
        <f t="shared" si="950"/>
        <v/>
      </c>
      <c r="M973" s="17" t="str">
        <f t="shared" si="950"/>
        <v/>
      </c>
      <c r="N973" s="17" t="str">
        <f t="shared" si="950"/>
        <v/>
      </c>
      <c r="O973" s="17" t="str">
        <f t="shared" si="950"/>
        <v/>
      </c>
      <c r="P973" s="17" t="str">
        <f t="shared" si="950"/>
        <v/>
      </c>
      <c r="Q973" s="17" t="str">
        <f t="shared" si="950"/>
        <v/>
      </c>
      <c r="R973" s="15"/>
      <c r="S973" s="15"/>
      <c r="T973" s="15"/>
      <c r="U973" s="15"/>
      <c r="V973" s="15"/>
      <c r="W973" s="15"/>
    </row>
    <row r="974">
      <c r="A974" s="14" t="s">
        <v>1029</v>
      </c>
      <c r="B974" s="14">
        <v>0.0</v>
      </c>
      <c r="C974" s="14">
        <v>0.0</v>
      </c>
      <c r="D974" s="14">
        <v>0.0</v>
      </c>
      <c r="E974" s="14">
        <v>0.0</v>
      </c>
      <c r="F974" s="14">
        <v>3.156</v>
      </c>
      <c r="G974" s="14">
        <v>39.129999999999995</v>
      </c>
      <c r="H974" s="14">
        <v>21.024</v>
      </c>
      <c r="J974" s="15" t="str">
        <f t="shared" si="1"/>
        <v/>
      </c>
      <c r="K974" s="17" t="str">
        <f t="shared" ref="K974:Q974" si="951">IFERROR(IF(right(left($A974,7),2)=right(left($A975,7),2),"",sum(B951:B974)),"")</f>
        <v/>
      </c>
      <c r="L974" s="17" t="str">
        <f t="shared" si="951"/>
        <v/>
      </c>
      <c r="M974" s="17" t="str">
        <f t="shared" si="951"/>
        <v/>
      </c>
      <c r="N974" s="17" t="str">
        <f t="shared" si="951"/>
        <v/>
      </c>
      <c r="O974" s="17" t="str">
        <f t="shared" si="951"/>
        <v/>
      </c>
      <c r="P974" s="17" t="str">
        <f t="shared" si="951"/>
        <v/>
      </c>
      <c r="Q974" s="17" t="str">
        <f t="shared" si="951"/>
        <v/>
      </c>
      <c r="R974" s="15"/>
      <c r="S974" s="15"/>
      <c r="T974" s="15"/>
      <c r="U974" s="15"/>
      <c r="V974" s="15"/>
      <c r="W974" s="15"/>
    </row>
    <row r="975">
      <c r="A975" s="14" t="s">
        <v>1030</v>
      </c>
      <c r="B975" s="14">
        <v>0.0</v>
      </c>
      <c r="C975" s="14">
        <v>0.0</v>
      </c>
      <c r="D975" s="14">
        <v>0.0</v>
      </c>
      <c r="E975" s="14">
        <v>0.0</v>
      </c>
      <c r="F975" s="14">
        <v>0.0</v>
      </c>
      <c r="G975" s="14">
        <v>37.788000000000004</v>
      </c>
      <c r="H975" s="14">
        <v>21.822000000000003</v>
      </c>
      <c r="J975" s="15" t="str">
        <f t="shared" si="1"/>
        <v/>
      </c>
      <c r="K975" s="17" t="str">
        <f t="shared" ref="K975:Q975" si="952">IFERROR(IF(right(left($A975,7),2)=right(left($A976,7),2),"",sum(B952:B975)),"")</f>
        <v/>
      </c>
      <c r="L975" s="17" t="str">
        <f t="shared" si="952"/>
        <v/>
      </c>
      <c r="M975" s="17" t="str">
        <f t="shared" si="952"/>
        <v/>
      </c>
      <c r="N975" s="17" t="str">
        <f t="shared" si="952"/>
        <v/>
      </c>
      <c r="O975" s="17" t="str">
        <f t="shared" si="952"/>
        <v/>
      </c>
      <c r="P975" s="17" t="str">
        <f t="shared" si="952"/>
        <v/>
      </c>
      <c r="Q975" s="17" t="str">
        <f t="shared" si="952"/>
        <v/>
      </c>
      <c r="R975" s="15"/>
      <c r="S975" s="15"/>
      <c r="T975" s="15"/>
      <c r="U975" s="15"/>
      <c r="V975" s="15"/>
      <c r="W975" s="15"/>
    </row>
    <row r="976">
      <c r="A976" s="14" t="s">
        <v>1031</v>
      </c>
      <c r="B976" s="14">
        <v>0.0</v>
      </c>
      <c r="C976" s="14">
        <v>0.0</v>
      </c>
      <c r="D976" s="14">
        <v>0.0</v>
      </c>
      <c r="E976" s="14">
        <v>0.0</v>
      </c>
      <c r="F976" s="14">
        <v>0.0</v>
      </c>
      <c r="G976" s="14">
        <v>37.788000000000004</v>
      </c>
      <c r="H976" s="14">
        <v>19.372</v>
      </c>
      <c r="J976" s="15" t="str">
        <f t="shared" si="1"/>
        <v/>
      </c>
      <c r="K976" s="17" t="str">
        <f t="shared" ref="K976:Q976" si="953">IFERROR(IF(right(left($A976,7),2)=right(left($A977,7),2),"",sum(B953:B976)),"")</f>
        <v/>
      </c>
      <c r="L976" s="17" t="str">
        <f t="shared" si="953"/>
        <v/>
      </c>
      <c r="M976" s="17" t="str">
        <f t="shared" si="953"/>
        <v/>
      </c>
      <c r="N976" s="17" t="str">
        <f t="shared" si="953"/>
        <v/>
      </c>
      <c r="O976" s="17" t="str">
        <f t="shared" si="953"/>
        <v/>
      </c>
      <c r="P976" s="17" t="str">
        <f t="shared" si="953"/>
        <v/>
      </c>
      <c r="Q976" s="17" t="str">
        <f t="shared" si="953"/>
        <v/>
      </c>
      <c r="R976" s="15"/>
      <c r="S976" s="15"/>
      <c r="T976" s="15"/>
      <c r="U976" s="15"/>
      <c r="V976" s="15"/>
      <c r="W976" s="15"/>
    </row>
    <row r="977">
      <c r="A977" s="14" t="s">
        <v>1032</v>
      </c>
      <c r="B977" s="14">
        <v>0.0</v>
      </c>
      <c r="C977" s="14">
        <v>0.0</v>
      </c>
      <c r="D977" s="14">
        <v>0.0</v>
      </c>
      <c r="E977" s="14">
        <v>0.0</v>
      </c>
      <c r="F977" s="14">
        <v>3.334</v>
      </c>
      <c r="G977" s="14">
        <v>33.142</v>
      </c>
      <c r="H977" s="14">
        <v>21.024</v>
      </c>
      <c r="J977" s="15" t="str">
        <f t="shared" si="1"/>
        <v/>
      </c>
      <c r="K977" s="17" t="str">
        <f t="shared" ref="K977:Q977" si="954">IFERROR(IF(right(left($A977,7),2)=right(left($A978,7),2),"",sum(B954:B977)),"")</f>
        <v/>
      </c>
      <c r="L977" s="17" t="str">
        <f t="shared" si="954"/>
        <v/>
      </c>
      <c r="M977" s="17" t="str">
        <f t="shared" si="954"/>
        <v/>
      </c>
      <c r="N977" s="17" t="str">
        <f t="shared" si="954"/>
        <v/>
      </c>
      <c r="O977" s="17" t="str">
        <f t="shared" si="954"/>
        <v/>
      </c>
      <c r="P977" s="17" t="str">
        <f t="shared" si="954"/>
        <v/>
      </c>
      <c r="Q977" s="17" t="str">
        <f t="shared" si="954"/>
        <v/>
      </c>
      <c r="R977" s="15"/>
      <c r="S977" s="15"/>
      <c r="T977" s="15"/>
      <c r="U977" s="15"/>
      <c r="V977" s="15"/>
      <c r="W977" s="15"/>
    </row>
    <row r="978">
      <c r="A978" s="14" t="s">
        <v>1033</v>
      </c>
      <c r="B978" s="14">
        <v>0.0</v>
      </c>
      <c r="C978" s="14">
        <v>0.0</v>
      </c>
      <c r="D978" s="14">
        <v>0.0</v>
      </c>
      <c r="E978" s="14">
        <v>0.0</v>
      </c>
      <c r="F978" s="14">
        <v>19.62</v>
      </c>
      <c r="G978" s="14">
        <v>23.23</v>
      </c>
      <c r="H978" s="14">
        <v>16.66</v>
      </c>
      <c r="J978" s="15" t="str">
        <f t="shared" si="1"/>
        <v/>
      </c>
      <c r="K978" s="17" t="str">
        <f t="shared" ref="K978:Q978" si="955">IFERROR(IF(right(left($A978,7),2)=right(left($A979,7),2),"",sum(B955:B978)),"")</f>
        <v/>
      </c>
      <c r="L978" s="17" t="str">
        <f t="shared" si="955"/>
        <v/>
      </c>
      <c r="M978" s="17" t="str">
        <f t="shared" si="955"/>
        <v/>
      </c>
      <c r="N978" s="17" t="str">
        <f t="shared" si="955"/>
        <v/>
      </c>
      <c r="O978" s="17" t="str">
        <f t="shared" si="955"/>
        <v/>
      </c>
      <c r="P978" s="17" t="str">
        <f t="shared" si="955"/>
        <v/>
      </c>
      <c r="Q978" s="17" t="str">
        <f t="shared" si="955"/>
        <v/>
      </c>
      <c r="R978" s="15"/>
      <c r="S978" s="15"/>
      <c r="T978" s="15"/>
      <c r="U978" s="15"/>
      <c r="V978" s="15"/>
      <c r="W978" s="15"/>
    </row>
    <row r="979">
      <c r="A979" s="14" t="s">
        <v>1034</v>
      </c>
      <c r="B979" s="14">
        <v>0.0</v>
      </c>
      <c r="C979" s="14">
        <v>0.0</v>
      </c>
      <c r="D979" s="14">
        <v>13.034</v>
      </c>
      <c r="E979" s="14">
        <v>0.0</v>
      </c>
      <c r="F979" s="14">
        <v>35.0</v>
      </c>
      <c r="G979" s="14">
        <v>0.0</v>
      </c>
      <c r="H979" s="14">
        <v>13.156</v>
      </c>
      <c r="J979" s="15" t="str">
        <f t="shared" si="1"/>
        <v/>
      </c>
      <c r="K979" s="17" t="str">
        <f t="shared" ref="K979:Q979" si="956">IFERROR(IF(right(left($A979,7),2)=right(left($A980,7),2),"",sum(B956:B979)),"")</f>
        <v/>
      </c>
      <c r="L979" s="17" t="str">
        <f t="shared" si="956"/>
        <v/>
      </c>
      <c r="M979" s="17" t="str">
        <f t="shared" si="956"/>
        <v/>
      </c>
      <c r="N979" s="17" t="str">
        <f t="shared" si="956"/>
        <v/>
      </c>
      <c r="O979" s="17" t="str">
        <f t="shared" si="956"/>
        <v/>
      </c>
      <c r="P979" s="17" t="str">
        <f t="shared" si="956"/>
        <v/>
      </c>
      <c r="Q979" s="17" t="str">
        <f t="shared" si="956"/>
        <v/>
      </c>
      <c r="R979" s="15"/>
      <c r="S979" s="15"/>
      <c r="T979" s="15"/>
      <c r="U979" s="15"/>
      <c r="V979" s="15"/>
      <c r="W979" s="15"/>
    </row>
    <row r="980">
      <c r="A980" s="14" t="s">
        <v>1035</v>
      </c>
      <c r="B980" s="14">
        <v>0.0</v>
      </c>
      <c r="C980" s="14">
        <v>0.0</v>
      </c>
      <c r="D980" s="14">
        <v>21.624</v>
      </c>
      <c r="E980" s="14">
        <v>0.0</v>
      </c>
      <c r="F980" s="14">
        <v>35.0</v>
      </c>
      <c r="G980" s="14">
        <v>0.0</v>
      </c>
      <c r="H980" s="14">
        <v>9.206000000000001</v>
      </c>
      <c r="J980" s="15" t="str">
        <f t="shared" si="1"/>
        <v/>
      </c>
      <c r="K980" s="17" t="str">
        <f t="shared" ref="K980:Q980" si="957">IFERROR(IF(right(left($A980,7),2)=right(left($A981,7),2),"",sum(B957:B980)),"")</f>
        <v/>
      </c>
      <c r="L980" s="17" t="str">
        <f t="shared" si="957"/>
        <v/>
      </c>
      <c r="M980" s="17" t="str">
        <f t="shared" si="957"/>
        <v/>
      </c>
      <c r="N980" s="17" t="str">
        <f t="shared" si="957"/>
        <v/>
      </c>
      <c r="O980" s="17" t="str">
        <f t="shared" si="957"/>
        <v/>
      </c>
      <c r="P980" s="17" t="str">
        <f t="shared" si="957"/>
        <v/>
      </c>
      <c r="Q980" s="17" t="str">
        <f t="shared" si="957"/>
        <v/>
      </c>
      <c r="R980" s="15"/>
      <c r="S980" s="15"/>
      <c r="T980" s="15"/>
      <c r="U980" s="15"/>
      <c r="V980" s="15"/>
      <c r="W980" s="15"/>
    </row>
    <row r="981">
      <c r="A981" s="14" t="s">
        <v>1036</v>
      </c>
      <c r="B981" s="14">
        <v>0.0</v>
      </c>
      <c r="C981" s="14">
        <v>0.0</v>
      </c>
      <c r="D981" s="14">
        <v>29.946</v>
      </c>
      <c r="E981" s="14">
        <v>0.0</v>
      </c>
      <c r="F981" s="14">
        <v>35.0</v>
      </c>
      <c r="G981" s="14">
        <v>0.0</v>
      </c>
      <c r="H981" s="14">
        <v>2.644</v>
      </c>
      <c r="J981" s="15" t="str">
        <f t="shared" si="1"/>
        <v/>
      </c>
      <c r="K981" s="17" t="str">
        <f t="shared" ref="K981:Q981" si="958">IFERROR(IF(right(left($A981,7),2)=right(left($A982,7),2),"",sum(B958:B981)),"")</f>
        <v/>
      </c>
      <c r="L981" s="17" t="str">
        <f t="shared" si="958"/>
        <v/>
      </c>
      <c r="M981" s="17" t="str">
        <f t="shared" si="958"/>
        <v/>
      </c>
      <c r="N981" s="17" t="str">
        <f t="shared" si="958"/>
        <v/>
      </c>
      <c r="O981" s="17" t="str">
        <f t="shared" si="958"/>
        <v/>
      </c>
      <c r="P981" s="17" t="str">
        <f t="shared" si="958"/>
        <v/>
      </c>
      <c r="Q981" s="17" t="str">
        <f t="shared" si="958"/>
        <v/>
      </c>
      <c r="R981" s="15"/>
      <c r="S981" s="15"/>
      <c r="T981" s="15"/>
      <c r="U981" s="15"/>
      <c r="V981" s="15"/>
      <c r="W981" s="15"/>
    </row>
    <row r="982">
      <c r="A982" s="14" t="s">
        <v>1037</v>
      </c>
      <c r="B982" s="14">
        <v>0.0</v>
      </c>
      <c r="C982" s="14">
        <v>0.0</v>
      </c>
      <c r="D982" s="14">
        <v>26.108</v>
      </c>
      <c r="E982" s="14">
        <v>0.0</v>
      </c>
      <c r="F982" s="14">
        <v>35.0</v>
      </c>
      <c r="G982" s="14">
        <v>0.0</v>
      </c>
      <c r="H982" s="14">
        <v>0.8919999999999999</v>
      </c>
      <c r="J982" s="15" t="str">
        <f t="shared" si="1"/>
        <v/>
      </c>
      <c r="K982" s="17" t="str">
        <f t="shared" ref="K982:Q982" si="959">IFERROR(IF(right(left($A982,7),2)=right(left($A983,7),2),"",sum(B959:B982)),"")</f>
        <v/>
      </c>
      <c r="L982" s="17" t="str">
        <f t="shared" si="959"/>
        <v/>
      </c>
      <c r="M982" s="17" t="str">
        <f t="shared" si="959"/>
        <v/>
      </c>
      <c r="N982" s="17" t="str">
        <f t="shared" si="959"/>
        <v/>
      </c>
      <c r="O982" s="17" t="str">
        <f t="shared" si="959"/>
        <v/>
      </c>
      <c r="P982" s="17" t="str">
        <f t="shared" si="959"/>
        <v/>
      </c>
      <c r="Q982" s="17" t="str">
        <f t="shared" si="959"/>
        <v/>
      </c>
      <c r="R982" s="15"/>
      <c r="S982" s="15"/>
      <c r="T982" s="15"/>
      <c r="U982" s="15"/>
      <c r="V982" s="15"/>
      <c r="W982" s="15"/>
    </row>
    <row r="983">
      <c r="A983" s="14" t="s">
        <v>1038</v>
      </c>
      <c r="B983" s="14">
        <v>0.0</v>
      </c>
      <c r="C983" s="14">
        <v>0.0</v>
      </c>
      <c r="D983" s="14">
        <v>16.344</v>
      </c>
      <c r="E983" s="14">
        <v>0.0</v>
      </c>
      <c r="F983" s="14">
        <v>35.0</v>
      </c>
      <c r="G983" s="14">
        <v>0.0</v>
      </c>
      <c r="H983" s="14">
        <v>2.166</v>
      </c>
      <c r="J983" s="15" t="str">
        <f t="shared" si="1"/>
        <v/>
      </c>
      <c r="K983" s="17" t="str">
        <f t="shared" ref="K983:Q983" si="960">IFERROR(IF(right(left($A983,7),2)=right(left($A984,7),2),"",sum(B960:B983)),"")</f>
        <v/>
      </c>
      <c r="L983" s="17" t="str">
        <f t="shared" si="960"/>
        <v/>
      </c>
      <c r="M983" s="17" t="str">
        <f t="shared" si="960"/>
        <v/>
      </c>
      <c r="N983" s="17" t="str">
        <f t="shared" si="960"/>
        <v/>
      </c>
      <c r="O983" s="17" t="str">
        <f t="shared" si="960"/>
        <v/>
      </c>
      <c r="P983" s="17" t="str">
        <f t="shared" si="960"/>
        <v/>
      </c>
      <c r="Q983" s="17" t="str">
        <f t="shared" si="960"/>
        <v/>
      </c>
      <c r="R983" s="15"/>
      <c r="S983" s="15"/>
      <c r="T983" s="15"/>
      <c r="U983" s="15"/>
      <c r="V983" s="15"/>
      <c r="W983" s="15"/>
    </row>
    <row r="984">
      <c r="A984" s="14" t="s">
        <v>1039</v>
      </c>
      <c r="B984" s="14">
        <v>0.0</v>
      </c>
      <c r="C984" s="14">
        <v>0.0</v>
      </c>
      <c r="D984" s="14">
        <v>8.686</v>
      </c>
      <c r="E984" s="14">
        <v>0.0</v>
      </c>
      <c r="F984" s="14">
        <v>35.0</v>
      </c>
      <c r="G984" s="14">
        <v>0.0</v>
      </c>
      <c r="H984" s="14">
        <v>3.504</v>
      </c>
      <c r="J984" s="15" t="str">
        <f t="shared" si="1"/>
        <v/>
      </c>
      <c r="K984" s="17" t="str">
        <f t="shared" ref="K984:Q984" si="961">IFERROR(IF(right(left($A984,7),2)=right(left($A985,7),2),"",sum(B961:B984)),"")</f>
        <v/>
      </c>
      <c r="L984" s="17" t="str">
        <f t="shared" si="961"/>
        <v/>
      </c>
      <c r="M984" s="17" t="str">
        <f t="shared" si="961"/>
        <v/>
      </c>
      <c r="N984" s="17" t="str">
        <f t="shared" si="961"/>
        <v/>
      </c>
      <c r="O984" s="17" t="str">
        <f t="shared" si="961"/>
        <v/>
      </c>
      <c r="P984" s="17" t="str">
        <f t="shared" si="961"/>
        <v/>
      </c>
      <c r="Q984" s="17" t="str">
        <f t="shared" si="961"/>
        <v/>
      </c>
      <c r="R984" s="15"/>
      <c r="S984" s="15"/>
      <c r="T984" s="15"/>
      <c r="U984" s="15"/>
      <c r="V984" s="15"/>
      <c r="W984" s="15"/>
    </row>
    <row r="985">
      <c r="A985" s="14" t="s">
        <v>1040</v>
      </c>
      <c r="B985" s="14">
        <v>0.0</v>
      </c>
      <c r="C985" s="14">
        <v>0.0</v>
      </c>
      <c r="D985" s="14">
        <v>2.846</v>
      </c>
      <c r="E985" s="14">
        <v>0.0</v>
      </c>
      <c r="F985" s="14">
        <v>35.0</v>
      </c>
      <c r="G985" s="14">
        <v>0.0</v>
      </c>
      <c r="H985" s="14">
        <v>4.364</v>
      </c>
      <c r="J985" s="15" t="str">
        <f t="shared" si="1"/>
        <v>2021W41</v>
      </c>
      <c r="K985" s="17">
        <f t="shared" ref="K985:Q985" si="962">IFERROR(IF(right(left($A985,7),2)=right(left($A986,7),2),"",sum(B962:B985)),"")</f>
        <v>0</v>
      </c>
      <c r="L985" s="17">
        <f t="shared" si="962"/>
        <v>0</v>
      </c>
      <c r="M985" s="17">
        <f t="shared" si="962"/>
        <v>135.912</v>
      </c>
      <c r="N985" s="17">
        <f t="shared" si="962"/>
        <v>0</v>
      </c>
      <c r="O985" s="17">
        <f t="shared" si="962"/>
        <v>592.053</v>
      </c>
      <c r="P985" s="17">
        <f t="shared" si="962"/>
        <v>344.789</v>
      </c>
      <c r="Q985" s="17">
        <f t="shared" si="962"/>
        <v>229.996</v>
      </c>
      <c r="R985" s="18">
        <f>sum(K985:Q985)</f>
        <v>1302.75</v>
      </c>
      <c r="S985" s="15"/>
      <c r="T985" s="15"/>
      <c r="U985" s="15"/>
      <c r="V985" s="15"/>
      <c r="W985" s="15"/>
    </row>
    <row r="986">
      <c r="A986" s="14" t="s">
        <v>1041</v>
      </c>
      <c r="B986" s="14">
        <v>0.0</v>
      </c>
      <c r="C986" s="14">
        <v>0.0</v>
      </c>
      <c r="D986" s="14">
        <v>0.0</v>
      </c>
      <c r="E986" s="14">
        <v>0.0</v>
      </c>
      <c r="F986" s="14">
        <v>29.498</v>
      </c>
      <c r="G986" s="14">
        <v>0.0</v>
      </c>
      <c r="H986" s="14">
        <v>6.562</v>
      </c>
      <c r="J986" s="15" t="str">
        <f t="shared" si="1"/>
        <v/>
      </c>
      <c r="K986" s="17" t="str">
        <f t="shared" ref="K986:Q986" si="963">IFERROR(IF(right(left($A986,7),2)=right(left($A987,7),2),"",sum(B963:B986)),"")</f>
        <v/>
      </c>
      <c r="L986" s="17" t="str">
        <f t="shared" si="963"/>
        <v/>
      </c>
      <c r="M986" s="17" t="str">
        <f t="shared" si="963"/>
        <v/>
      </c>
      <c r="N986" s="17" t="str">
        <f t="shared" si="963"/>
        <v/>
      </c>
      <c r="O986" s="17" t="str">
        <f t="shared" si="963"/>
        <v/>
      </c>
      <c r="P986" s="17" t="str">
        <f t="shared" si="963"/>
        <v/>
      </c>
      <c r="Q986" s="17" t="str">
        <f t="shared" si="963"/>
        <v/>
      </c>
      <c r="R986" s="15"/>
      <c r="S986" s="15"/>
      <c r="T986" s="15"/>
      <c r="U986" s="15"/>
      <c r="V986" s="15"/>
      <c r="W986" s="15"/>
    </row>
    <row r="987">
      <c r="A987" s="14" t="s">
        <v>1042</v>
      </c>
      <c r="B987" s="14">
        <v>0.0</v>
      </c>
      <c r="C987" s="14">
        <v>0.0</v>
      </c>
      <c r="D987" s="14">
        <v>0.0</v>
      </c>
      <c r="E987" s="14">
        <v>0.0</v>
      </c>
      <c r="F987" s="14">
        <v>28.508</v>
      </c>
      <c r="G987" s="14">
        <v>0.0</v>
      </c>
      <c r="H987" s="14">
        <v>5.702</v>
      </c>
      <c r="J987" s="15" t="str">
        <f t="shared" si="1"/>
        <v/>
      </c>
      <c r="K987" s="17" t="str">
        <f t="shared" ref="K987:Q987" si="964">IFERROR(IF(right(left($A987,7),2)=right(left($A988,7),2),"",sum(B964:B987)),"")</f>
        <v/>
      </c>
      <c r="L987" s="17" t="str">
        <f t="shared" si="964"/>
        <v/>
      </c>
      <c r="M987" s="17" t="str">
        <f t="shared" si="964"/>
        <v/>
      </c>
      <c r="N987" s="17" t="str">
        <f t="shared" si="964"/>
        <v/>
      </c>
      <c r="O987" s="17" t="str">
        <f t="shared" si="964"/>
        <v/>
      </c>
      <c r="P987" s="17" t="str">
        <f t="shared" si="964"/>
        <v/>
      </c>
      <c r="Q987" s="17" t="str">
        <f t="shared" si="964"/>
        <v/>
      </c>
      <c r="R987" s="15"/>
      <c r="S987" s="15"/>
      <c r="T987" s="15"/>
      <c r="U987" s="15"/>
      <c r="V987" s="15"/>
      <c r="W987" s="15"/>
    </row>
    <row r="988">
      <c r="A988" s="14" t="s">
        <v>1043</v>
      </c>
      <c r="B988" s="14">
        <v>0.0</v>
      </c>
      <c r="C988" s="14">
        <v>0.0</v>
      </c>
      <c r="D988" s="14">
        <v>0.0</v>
      </c>
      <c r="E988" s="14">
        <v>0.0</v>
      </c>
      <c r="F988" s="14">
        <v>26.798</v>
      </c>
      <c r="G988" s="14">
        <v>0.0</v>
      </c>
      <c r="H988" s="14">
        <v>6.562</v>
      </c>
      <c r="J988" s="15" t="str">
        <f t="shared" si="1"/>
        <v/>
      </c>
      <c r="K988" s="17" t="str">
        <f t="shared" ref="K988:Q988" si="965">IFERROR(IF(right(left($A988,7),2)=right(left($A989,7),2),"",sum(B965:B988)),"")</f>
        <v/>
      </c>
      <c r="L988" s="17" t="str">
        <f t="shared" si="965"/>
        <v/>
      </c>
      <c r="M988" s="17" t="str">
        <f t="shared" si="965"/>
        <v/>
      </c>
      <c r="N988" s="17" t="str">
        <f t="shared" si="965"/>
        <v/>
      </c>
      <c r="O988" s="17" t="str">
        <f t="shared" si="965"/>
        <v/>
      </c>
      <c r="P988" s="17" t="str">
        <f t="shared" si="965"/>
        <v/>
      </c>
      <c r="Q988" s="17" t="str">
        <f t="shared" si="965"/>
        <v/>
      </c>
      <c r="R988" s="15"/>
      <c r="S988" s="15"/>
      <c r="T988" s="15"/>
      <c r="U988" s="15"/>
      <c r="V988" s="15"/>
      <c r="W988" s="15"/>
    </row>
    <row r="989">
      <c r="A989" s="14" t="s">
        <v>1044</v>
      </c>
      <c r="B989" s="14">
        <v>0.0</v>
      </c>
      <c r="C989" s="14">
        <v>0.0</v>
      </c>
      <c r="D989" s="14">
        <v>0.0</v>
      </c>
      <c r="E989" s="14">
        <v>0.0</v>
      </c>
      <c r="F989" s="14">
        <v>23.318</v>
      </c>
      <c r="G989" s="14">
        <v>0.0</v>
      </c>
      <c r="H989" s="14">
        <v>9.652000000000001</v>
      </c>
      <c r="J989" s="15" t="str">
        <f t="shared" si="1"/>
        <v/>
      </c>
      <c r="K989" s="17" t="str">
        <f t="shared" ref="K989:Q989" si="966">IFERROR(IF(right(left($A989,7),2)=right(left($A990,7),2),"",sum(B966:B989)),"")</f>
        <v/>
      </c>
      <c r="L989" s="17" t="str">
        <f t="shared" si="966"/>
        <v/>
      </c>
      <c r="M989" s="17" t="str">
        <f t="shared" si="966"/>
        <v/>
      </c>
      <c r="N989" s="17" t="str">
        <f t="shared" si="966"/>
        <v/>
      </c>
      <c r="O989" s="17" t="str">
        <f t="shared" si="966"/>
        <v/>
      </c>
      <c r="P989" s="17" t="str">
        <f t="shared" si="966"/>
        <v/>
      </c>
      <c r="Q989" s="17" t="str">
        <f t="shared" si="966"/>
        <v/>
      </c>
      <c r="R989" s="15"/>
      <c r="S989" s="15"/>
      <c r="T989" s="15"/>
      <c r="U989" s="15"/>
      <c r="V989" s="15"/>
      <c r="W989" s="15"/>
    </row>
    <row r="990">
      <c r="A990" s="14" t="s">
        <v>1045</v>
      </c>
      <c r="B990" s="14">
        <v>0.0</v>
      </c>
      <c r="C990" s="14">
        <v>0.0</v>
      </c>
      <c r="D990" s="14">
        <v>0.0</v>
      </c>
      <c r="E990" s="14">
        <v>0.0</v>
      </c>
      <c r="F990" s="14">
        <v>28.282</v>
      </c>
      <c r="G990" s="14">
        <v>0.0</v>
      </c>
      <c r="H990" s="14">
        <v>6.148000000000001</v>
      </c>
      <c r="J990" s="15" t="str">
        <f t="shared" si="1"/>
        <v/>
      </c>
      <c r="K990" s="17" t="str">
        <f t="shared" ref="K990:Q990" si="967">IFERROR(IF(right(left($A990,7),2)=right(left($A991,7),2),"",sum(B967:B990)),"")</f>
        <v/>
      </c>
      <c r="L990" s="17" t="str">
        <f t="shared" si="967"/>
        <v/>
      </c>
      <c r="M990" s="17" t="str">
        <f t="shared" si="967"/>
        <v/>
      </c>
      <c r="N990" s="17" t="str">
        <f t="shared" si="967"/>
        <v/>
      </c>
      <c r="O990" s="17" t="str">
        <f t="shared" si="967"/>
        <v/>
      </c>
      <c r="P990" s="17" t="str">
        <f t="shared" si="967"/>
        <v/>
      </c>
      <c r="Q990" s="17" t="str">
        <f t="shared" si="967"/>
        <v/>
      </c>
      <c r="R990" s="15"/>
      <c r="S990" s="15"/>
      <c r="T990" s="15"/>
      <c r="U990" s="15"/>
      <c r="V990" s="15"/>
      <c r="W990" s="15"/>
    </row>
    <row r="991">
      <c r="A991" s="14" t="s">
        <v>1046</v>
      </c>
      <c r="B991" s="14">
        <v>0.0</v>
      </c>
      <c r="C991" s="14">
        <v>0.0</v>
      </c>
      <c r="D991" s="14">
        <v>0.0</v>
      </c>
      <c r="E991" s="14">
        <v>0.0</v>
      </c>
      <c r="F991" s="14">
        <v>32.946</v>
      </c>
      <c r="G991" s="14">
        <v>0.0</v>
      </c>
      <c r="H991" s="14">
        <v>7.454000000000001</v>
      </c>
      <c r="J991" s="15" t="str">
        <f t="shared" si="1"/>
        <v/>
      </c>
      <c r="K991" s="17" t="str">
        <f t="shared" ref="K991:Q991" si="968">IFERROR(IF(right(left($A991,7),2)=right(left($A992,7),2),"",sum(B968:B991)),"")</f>
        <v/>
      </c>
      <c r="L991" s="17" t="str">
        <f t="shared" si="968"/>
        <v/>
      </c>
      <c r="M991" s="17" t="str">
        <f t="shared" si="968"/>
        <v/>
      </c>
      <c r="N991" s="17" t="str">
        <f t="shared" si="968"/>
        <v/>
      </c>
      <c r="O991" s="17" t="str">
        <f t="shared" si="968"/>
        <v/>
      </c>
      <c r="P991" s="17" t="str">
        <f t="shared" si="968"/>
        <v/>
      </c>
      <c r="Q991" s="17" t="str">
        <f t="shared" si="968"/>
        <v/>
      </c>
      <c r="R991" s="15"/>
      <c r="S991" s="15"/>
      <c r="T991" s="15"/>
      <c r="U991" s="15"/>
      <c r="V991" s="15"/>
      <c r="W991" s="15"/>
    </row>
    <row r="992">
      <c r="A992" s="14" t="s">
        <v>1047</v>
      </c>
      <c r="B992" s="14">
        <v>0.0</v>
      </c>
      <c r="C992" s="14">
        <v>0.0</v>
      </c>
      <c r="D992" s="14">
        <v>12.572</v>
      </c>
      <c r="E992" s="14">
        <v>0.0</v>
      </c>
      <c r="F992" s="14">
        <v>35.0</v>
      </c>
      <c r="G992" s="14">
        <v>0.0</v>
      </c>
      <c r="H992" s="14">
        <v>3.0580000000000003</v>
      </c>
      <c r="J992" s="15" t="str">
        <f t="shared" si="1"/>
        <v/>
      </c>
      <c r="K992" s="17" t="str">
        <f t="shared" ref="K992:Q992" si="969">IFERROR(IF(right(left($A992,7),2)=right(left($A993,7),2),"",sum(B969:B992)),"")</f>
        <v/>
      </c>
      <c r="L992" s="17" t="str">
        <f t="shared" si="969"/>
        <v/>
      </c>
      <c r="M992" s="17" t="str">
        <f t="shared" si="969"/>
        <v/>
      </c>
      <c r="N992" s="17" t="str">
        <f t="shared" si="969"/>
        <v/>
      </c>
      <c r="O992" s="17" t="str">
        <f t="shared" si="969"/>
        <v/>
      </c>
      <c r="P992" s="17" t="str">
        <f t="shared" si="969"/>
        <v/>
      </c>
      <c r="Q992" s="17" t="str">
        <f t="shared" si="969"/>
        <v/>
      </c>
      <c r="R992" s="15"/>
      <c r="S992" s="15"/>
      <c r="T992" s="15"/>
      <c r="U992" s="15"/>
      <c r="V992" s="15"/>
      <c r="W992" s="15"/>
    </row>
    <row r="993">
      <c r="A993" s="14" t="s">
        <v>1048</v>
      </c>
      <c r="B993" s="14">
        <v>0.0</v>
      </c>
      <c r="C993" s="14">
        <v>0.0</v>
      </c>
      <c r="D993" s="14">
        <v>11.043</v>
      </c>
      <c r="E993" s="14">
        <v>0.0</v>
      </c>
      <c r="F993" s="14">
        <v>35.0</v>
      </c>
      <c r="G993" s="14">
        <v>5.317</v>
      </c>
      <c r="H993" s="14">
        <v>5.67</v>
      </c>
      <c r="J993" s="15" t="str">
        <f t="shared" si="1"/>
        <v/>
      </c>
      <c r="K993" s="17" t="str">
        <f t="shared" ref="K993:Q993" si="970">IFERROR(IF(right(left($A993,7),2)=right(left($A994,7),2),"",sum(B970:B993)),"")</f>
        <v/>
      </c>
      <c r="L993" s="17" t="str">
        <f t="shared" si="970"/>
        <v/>
      </c>
      <c r="M993" s="17" t="str">
        <f t="shared" si="970"/>
        <v/>
      </c>
      <c r="N993" s="17" t="str">
        <f t="shared" si="970"/>
        <v/>
      </c>
      <c r="O993" s="17" t="str">
        <f t="shared" si="970"/>
        <v/>
      </c>
      <c r="P993" s="17" t="str">
        <f t="shared" si="970"/>
        <v/>
      </c>
      <c r="Q993" s="17" t="str">
        <f t="shared" si="970"/>
        <v/>
      </c>
      <c r="R993" s="15"/>
      <c r="S993" s="15"/>
      <c r="T993" s="15"/>
      <c r="U993" s="15"/>
      <c r="V993" s="15"/>
      <c r="W993" s="15"/>
    </row>
    <row r="994">
      <c r="A994" s="14" t="s">
        <v>1049</v>
      </c>
      <c r="B994" s="14">
        <v>0.0</v>
      </c>
      <c r="C994" s="14">
        <v>0.0</v>
      </c>
      <c r="D994" s="14">
        <v>0.0</v>
      </c>
      <c r="E994" s="14">
        <v>0.0</v>
      </c>
      <c r="F994" s="14">
        <v>20.329</v>
      </c>
      <c r="G994" s="14">
        <v>35.155</v>
      </c>
      <c r="H994" s="14">
        <v>6.1160000000000005</v>
      </c>
      <c r="J994" s="15" t="str">
        <f t="shared" si="1"/>
        <v/>
      </c>
      <c r="K994" s="17" t="str">
        <f t="shared" ref="K994:Q994" si="971">IFERROR(IF(right(left($A994,7),2)=right(left($A995,7),2),"",sum(B971:B994)),"")</f>
        <v/>
      </c>
      <c r="L994" s="17" t="str">
        <f t="shared" si="971"/>
        <v/>
      </c>
      <c r="M994" s="17" t="str">
        <f t="shared" si="971"/>
        <v/>
      </c>
      <c r="N994" s="17" t="str">
        <f t="shared" si="971"/>
        <v/>
      </c>
      <c r="O994" s="17" t="str">
        <f t="shared" si="971"/>
        <v/>
      </c>
      <c r="P994" s="17" t="str">
        <f t="shared" si="971"/>
        <v/>
      </c>
      <c r="Q994" s="17" t="str">
        <f t="shared" si="971"/>
        <v/>
      </c>
      <c r="R994" s="15"/>
      <c r="S994" s="15"/>
      <c r="T994" s="15"/>
      <c r="U994" s="15"/>
      <c r="V994" s="15"/>
      <c r="W994" s="15"/>
    </row>
    <row r="995">
      <c r="A995" s="14" t="s">
        <v>1050</v>
      </c>
      <c r="B995" s="14">
        <v>0.0</v>
      </c>
      <c r="C995" s="14">
        <v>0.0</v>
      </c>
      <c r="D995" s="14">
        <v>0.0</v>
      </c>
      <c r="E995" s="14">
        <v>0.0</v>
      </c>
      <c r="F995" s="14">
        <v>13.582</v>
      </c>
      <c r="G995" s="14">
        <v>39.129999999999995</v>
      </c>
      <c r="H995" s="14">
        <v>10.958</v>
      </c>
      <c r="J995" s="15" t="str">
        <f t="shared" si="1"/>
        <v/>
      </c>
      <c r="K995" s="17" t="str">
        <f t="shared" ref="K995:Q995" si="972">IFERROR(IF(right(left($A995,7),2)=right(left($A996,7),2),"",sum(B972:B995)),"")</f>
        <v/>
      </c>
      <c r="L995" s="17" t="str">
        <f t="shared" si="972"/>
        <v/>
      </c>
      <c r="M995" s="17" t="str">
        <f t="shared" si="972"/>
        <v/>
      </c>
      <c r="N995" s="17" t="str">
        <f t="shared" si="972"/>
        <v/>
      </c>
      <c r="O995" s="17" t="str">
        <f t="shared" si="972"/>
        <v/>
      </c>
      <c r="P995" s="17" t="str">
        <f t="shared" si="972"/>
        <v/>
      </c>
      <c r="Q995" s="17" t="str">
        <f t="shared" si="972"/>
        <v/>
      </c>
      <c r="R995" s="15"/>
      <c r="S995" s="15"/>
      <c r="T995" s="15"/>
      <c r="U995" s="15"/>
      <c r="V995" s="15"/>
      <c r="W995" s="15"/>
    </row>
    <row r="996">
      <c r="A996" s="14" t="s">
        <v>1051</v>
      </c>
      <c r="B996" s="14">
        <v>0.0</v>
      </c>
      <c r="C996" s="14">
        <v>0.0</v>
      </c>
      <c r="D996" s="14">
        <v>0.0</v>
      </c>
      <c r="E996" s="14">
        <v>0.0</v>
      </c>
      <c r="F996" s="14">
        <v>1.995</v>
      </c>
      <c r="G996" s="14">
        <v>42.485</v>
      </c>
      <c r="H996" s="14">
        <v>18.380000000000003</v>
      </c>
      <c r="J996" s="15" t="str">
        <f t="shared" si="1"/>
        <v/>
      </c>
      <c r="K996" s="17" t="str">
        <f t="shared" ref="K996:Q996" si="973">IFERROR(IF(right(left($A996,7),2)=right(left($A997,7),2),"",sum(B973:B996)),"")</f>
        <v/>
      </c>
      <c r="L996" s="17" t="str">
        <f t="shared" si="973"/>
        <v/>
      </c>
      <c r="M996" s="17" t="str">
        <f t="shared" si="973"/>
        <v/>
      </c>
      <c r="N996" s="17" t="str">
        <f t="shared" si="973"/>
        <v/>
      </c>
      <c r="O996" s="17" t="str">
        <f t="shared" si="973"/>
        <v/>
      </c>
      <c r="P996" s="17" t="str">
        <f t="shared" si="973"/>
        <v/>
      </c>
      <c r="Q996" s="17" t="str">
        <f t="shared" si="973"/>
        <v/>
      </c>
      <c r="R996" s="15"/>
      <c r="S996" s="15"/>
      <c r="T996" s="15"/>
      <c r="U996" s="15"/>
      <c r="V996" s="15"/>
      <c r="W996" s="15"/>
    </row>
    <row r="997">
      <c r="A997" s="14" t="s">
        <v>1052</v>
      </c>
      <c r="B997" s="14">
        <v>0.0</v>
      </c>
      <c r="C997" s="14">
        <v>0.0</v>
      </c>
      <c r="D997" s="14">
        <v>0.0</v>
      </c>
      <c r="E997" s="14">
        <v>0.0</v>
      </c>
      <c r="F997" s="14">
        <v>0.104</v>
      </c>
      <c r="G997" s="14">
        <v>42.434</v>
      </c>
      <c r="H997" s="14">
        <v>19.272000000000002</v>
      </c>
      <c r="J997" s="15" t="str">
        <f t="shared" si="1"/>
        <v/>
      </c>
      <c r="K997" s="17" t="str">
        <f t="shared" ref="K997:Q997" si="974">IFERROR(IF(right(left($A997,7),2)=right(left($A998,7),2),"",sum(B974:B997)),"")</f>
        <v/>
      </c>
      <c r="L997" s="17" t="str">
        <f t="shared" si="974"/>
        <v/>
      </c>
      <c r="M997" s="17" t="str">
        <f t="shared" si="974"/>
        <v/>
      </c>
      <c r="N997" s="17" t="str">
        <f t="shared" si="974"/>
        <v/>
      </c>
      <c r="O997" s="17" t="str">
        <f t="shared" si="974"/>
        <v/>
      </c>
      <c r="P997" s="17" t="str">
        <f t="shared" si="974"/>
        <v/>
      </c>
      <c r="Q997" s="17" t="str">
        <f t="shared" si="974"/>
        <v/>
      </c>
      <c r="R997" s="15"/>
      <c r="S997" s="15"/>
      <c r="T997" s="15"/>
      <c r="U997" s="15"/>
      <c r="V997" s="15"/>
      <c r="W997" s="15"/>
    </row>
    <row r="998">
      <c r="A998" s="14" t="s">
        <v>1053</v>
      </c>
      <c r="B998" s="14">
        <v>0.0</v>
      </c>
      <c r="C998" s="14">
        <v>0.0</v>
      </c>
      <c r="D998" s="14">
        <v>0.0</v>
      </c>
      <c r="E998" s="14">
        <v>0.0</v>
      </c>
      <c r="F998" s="14">
        <v>0.0</v>
      </c>
      <c r="G998" s="14">
        <v>39.129999999999995</v>
      </c>
      <c r="H998" s="14">
        <v>20.0</v>
      </c>
      <c r="J998" s="15" t="str">
        <f t="shared" si="1"/>
        <v/>
      </c>
      <c r="K998" s="17" t="str">
        <f t="shared" ref="K998:Q998" si="975">IFERROR(IF(right(left($A998,7),2)=right(left($A999,7),2),"",sum(B975:B998)),"")</f>
        <v/>
      </c>
      <c r="L998" s="17" t="str">
        <f t="shared" si="975"/>
        <v/>
      </c>
      <c r="M998" s="17" t="str">
        <f t="shared" si="975"/>
        <v/>
      </c>
      <c r="N998" s="17" t="str">
        <f t="shared" si="975"/>
        <v/>
      </c>
      <c r="O998" s="17" t="str">
        <f t="shared" si="975"/>
        <v/>
      </c>
      <c r="P998" s="17" t="str">
        <f t="shared" si="975"/>
        <v/>
      </c>
      <c r="Q998" s="17" t="str">
        <f t="shared" si="975"/>
        <v/>
      </c>
      <c r="R998" s="15"/>
      <c r="S998" s="15"/>
      <c r="T998" s="15"/>
      <c r="U998" s="15"/>
      <c r="V998" s="15"/>
      <c r="W998" s="15"/>
    </row>
    <row r="999">
      <c r="A999" s="14" t="s">
        <v>1054</v>
      </c>
      <c r="B999" s="14">
        <v>0.0</v>
      </c>
      <c r="C999" s="14">
        <v>0.0</v>
      </c>
      <c r="D999" s="14">
        <v>0.0</v>
      </c>
      <c r="E999" s="14">
        <v>0.0</v>
      </c>
      <c r="F999" s="14">
        <v>0.0</v>
      </c>
      <c r="G999" s="14">
        <v>38.44</v>
      </c>
      <c r="H999" s="14">
        <v>16.82</v>
      </c>
      <c r="J999" s="15" t="str">
        <f t="shared" si="1"/>
        <v/>
      </c>
      <c r="K999" s="17" t="str">
        <f t="shared" ref="K999:Q999" si="976">IFERROR(IF(right(left($A999,7),2)=right(left($A1000,7),2),"",sum(B976:B999)),"")</f>
        <v/>
      </c>
      <c r="L999" s="17" t="str">
        <f t="shared" si="976"/>
        <v/>
      </c>
      <c r="M999" s="17" t="str">
        <f t="shared" si="976"/>
        <v/>
      </c>
      <c r="N999" s="17" t="str">
        <f t="shared" si="976"/>
        <v/>
      </c>
      <c r="O999" s="17" t="str">
        <f t="shared" si="976"/>
        <v/>
      </c>
      <c r="P999" s="17" t="str">
        <f t="shared" si="976"/>
        <v/>
      </c>
      <c r="Q999" s="17" t="str">
        <f t="shared" si="976"/>
        <v/>
      </c>
      <c r="R999" s="15"/>
      <c r="S999" s="15"/>
      <c r="T999" s="15"/>
      <c r="U999" s="15"/>
      <c r="V999" s="15"/>
      <c r="W999" s="15"/>
    </row>
    <row r="1000">
      <c r="A1000" s="14" t="s">
        <v>1055</v>
      </c>
      <c r="B1000" s="14">
        <v>0.0</v>
      </c>
      <c r="C1000" s="14">
        <v>0.0</v>
      </c>
      <c r="D1000" s="14">
        <v>0.0</v>
      </c>
      <c r="E1000" s="14">
        <v>0.0</v>
      </c>
      <c r="F1000" s="14">
        <v>0.0</v>
      </c>
      <c r="G1000" s="14">
        <v>34.535000000000004</v>
      </c>
      <c r="H1000" s="14">
        <v>18.365000000000002</v>
      </c>
      <c r="J1000" s="15" t="str">
        <f t="shared" si="1"/>
        <v/>
      </c>
      <c r="K1000" s="17" t="str">
        <f t="shared" ref="K1000:Q1000" si="977">IFERROR(IF(right(left($A1000,7),2)=right(left($A1001,7),2),"",sum(B977:B1000)),"")</f>
        <v/>
      </c>
      <c r="L1000" s="17" t="str">
        <f t="shared" si="977"/>
        <v/>
      </c>
      <c r="M1000" s="17" t="str">
        <f t="shared" si="977"/>
        <v/>
      </c>
      <c r="N1000" s="17" t="str">
        <f t="shared" si="977"/>
        <v/>
      </c>
      <c r="O1000" s="17" t="str">
        <f t="shared" si="977"/>
        <v/>
      </c>
      <c r="P1000" s="17" t="str">
        <f t="shared" si="977"/>
        <v/>
      </c>
      <c r="Q1000" s="17" t="str">
        <f t="shared" si="977"/>
        <v/>
      </c>
      <c r="R1000" s="15"/>
      <c r="S1000" s="15"/>
      <c r="T1000" s="15"/>
      <c r="U1000" s="15"/>
      <c r="V1000" s="15"/>
      <c r="W1000" s="15"/>
    </row>
    <row r="1001">
      <c r="A1001" s="14" t="s">
        <v>1056</v>
      </c>
      <c r="B1001" s="14">
        <v>0.0</v>
      </c>
      <c r="C1001" s="14">
        <v>0.0</v>
      </c>
      <c r="D1001" s="14">
        <v>0.0</v>
      </c>
      <c r="E1001" s="14">
        <v>0.0</v>
      </c>
      <c r="F1001" s="14">
        <v>0.549</v>
      </c>
      <c r="G1001" s="14">
        <v>31.851000000000003</v>
      </c>
      <c r="H1001" s="14">
        <v>20.61</v>
      </c>
      <c r="J1001" s="15" t="str">
        <f t="shared" si="1"/>
        <v/>
      </c>
      <c r="K1001" s="17" t="str">
        <f t="shared" ref="K1001:Q1001" si="978">IFERROR(IF(right(left($A1001,7),2)=right(left($A1002,7),2),"",sum(B978:B1001)),"")</f>
        <v/>
      </c>
      <c r="L1001" s="17" t="str">
        <f t="shared" si="978"/>
        <v/>
      </c>
      <c r="M1001" s="17" t="str">
        <f t="shared" si="978"/>
        <v/>
      </c>
      <c r="N1001" s="17" t="str">
        <f t="shared" si="978"/>
        <v/>
      </c>
      <c r="O1001" s="17" t="str">
        <f t="shared" si="978"/>
        <v/>
      </c>
      <c r="P1001" s="17" t="str">
        <f t="shared" si="978"/>
        <v/>
      </c>
      <c r="Q1001" s="17" t="str">
        <f t="shared" si="978"/>
        <v/>
      </c>
      <c r="R1001" s="15"/>
      <c r="S1001" s="15"/>
      <c r="T1001" s="15"/>
      <c r="U1001" s="15"/>
      <c r="V1001" s="15"/>
      <c r="W1001" s="15"/>
    </row>
    <row r="1002">
      <c r="A1002" s="14" t="s">
        <v>1057</v>
      </c>
      <c r="B1002" s="14">
        <v>0.0</v>
      </c>
      <c r="C1002" s="14">
        <v>0.0</v>
      </c>
      <c r="D1002" s="14">
        <v>0.0</v>
      </c>
      <c r="E1002" s="14">
        <v>0.0</v>
      </c>
      <c r="F1002" s="14">
        <v>13.817</v>
      </c>
      <c r="G1002" s="14">
        <v>19.255</v>
      </c>
      <c r="H1002" s="14">
        <v>21.438000000000002</v>
      </c>
      <c r="J1002" s="15" t="str">
        <f t="shared" si="1"/>
        <v/>
      </c>
      <c r="K1002" s="17" t="str">
        <f t="shared" ref="K1002:Q1002" si="979">IFERROR(IF(right(left($A1002,7),2)=right(left($A1003,7),2),"",sum(B979:B1002)),"")</f>
        <v/>
      </c>
      <c r="L1002" s="17" t="str">
        <f t="shared" si="979"/>
        <v/>
      </c>
      <c r="M1002" s="17" t="str">
        <f t="shared" si="979"/>
        <v/>
      </c>
      <c r="N1002" s="17" t="str">
        <f t="shared" si="979"/>
        <v/>
      </c>
      <c r="O1002" s="17" t="str">
        <f t="shared" si="979"/>
        <v/>
      </c>
      <c r="P1002" s="17" t="str">
        <f t="shared" si="979"/>
        <v/>
      </c>
      <c r="Q1002" s="17" t="str">
        <f t="shared" si="979"/>
        <v/>
      </c>
      <c r="R1002" s="15"/>
      <c r="S1002" s="15"/>
      <c r="T1002" s="15"/>
      <c r="U1002" s="15"/>
      <c r="V1002" s="15"/>
      <c r="W1002" s="15"/>
    </row>
    <row r="1003">
      <c r="A1003" s="14" t="s">
        <v>1058</v>
      </c>
      <c r="B1003" s="14">
        <v>0.0</v>
      </c>
      <c r="C1003" s="14">
        <v>0.0</v>
      </c>
      <c r="D1003" s="14">
        <v>5.734</v>
      </c>
      <c r="E1003" s="14">
        <v>0.0</v>
      </c>
      <c r="F1003" s="14">
        <v>35.0</v>
      </c>
      <c r="G1003" s="14">
        <v>0.0</v>
      </c>
      <c r="H1003" s="14">
        <v>14.876000000000001</v>
      </c>
      <c r="J1003" s="15" t="str">
        <f t="shared" si="1"/>
        <v/>
      </c>
      <c r="K1003" s="17" t="str">
        <f t="shared" ref="K1003:Q1003" si="980">IFERROR(IF(right(left($A1003,7),2)=right(left($A1004,7),2),"",sum(B980:B1003)),"")</f>
        <v/>
      </c>
      <c r="L1003" s="17" t="str">
        <f t="shared" si="980"/>
        <v/>
      </c>
      <c r="M1003" s="17" t="str">
        <f t="shared" si="980"/>
        <v/>
      </c>
      <c r="N1003" s="17" t="str">
        <f t="shared" si="980"/>
        <v/>
      </c>
      <c r="O1003" s="17" t="str">
        <f t="shared" si="980"/>
        <v/>
      </c>
      <c r="P1003" s="17" t="str">
        <f t="shared" si="980"/>
        <v/>
      </c>
      <c r="Q1003" s="17" t="str">
        <f t="shared" si="980"/>
        <v/>
      </c>
      <c r="R1003" s="15"/>
      <c r="S1003" s="15"/>
      <c r="T1003" s="15"/>
      <c r="U1003" s="15"/>
      <c r="V1003" s="15"/>
      <c r="W1003" s="15"/>
    </row>
    <row r="1004">
      <c r="A1004" s="14" t="s">
        <v>1059</v>
      </c>
      <c r="B1004" s="14">
        <v>0.0</v>
      </c>
      <c r="C1004" s="14">
        <v>0.0</v>
      </c>
      <c r="D1004" s="14">
        <v>15.102</v>
      </c>
      <c r="E1004" s="14">
        <v>0.0</v>
      </c>
      <c r="F1004" s="14">
        <v>35.0</v>
      </c>
      <c r="G1004" s="14">
        <v>0.0</v>
      </c>
      <c r="H1004" s="14">
        <v>10.958</v>
      </c>
      <c r="J1004" s="15" t="str">
        <f t="shared" si="1"/>
        <v/>
      </c>
      <c r="K1004" s="17" t="str">
        <f t="shared" ref="K1004:Q1004" si="981">IFERROR(IF(right(left($A1004,7),2)=right(left($A1005,7),2),"",sum(B981:B1004)),"")</f>
        <v/>
      </c>
      <c r="L1004" s="17" t="str">
        <f t="shared" si="981"/>
        <v/>
      </c>
      <c r="M1004" s="17" t="str">
        <f t="shared" si="981"/>
        <v/>
      </c>
      <c r="N1004" s="17" t="str">
        <f t="shared" si="981"/>
        <v/>
      </c>
      <c r="O1004" s="17" t="str">
        <f t="shared" si="981"/>
        <v/>
      </c>
      <c r="P1004" s="17" t="str">
        <f t="shared" si="981"/>
        <v/>
      </c>
      <c r="Q1004" s="17" t="str">
        <f t="shared" si="981"/>
        <v/>
      </c>
      <c r="R1004" s="15"/>
      <c r="S1004" s="15"/>
      <c r="T1004" s="15"/>
      <c r="U1004" s="15"/>
      <c r="V1004" s="15"/>
      <c r="W1004" s="15"/>
    </row>
    <row r="1005">
      <c r="A1005" s="14" t="s">
        <v>1060</v>
      </c>
      <c r="B1005" s="14">
        <v>0.0</v>
      </c>
      <c r="C1005" s="14">
        <v>0.0</v>
      </c>
      <c r="D1005" s="14">
        <v>19.792</v>
      </c>
      <c r="E1005" s="14">
        <v>0.0</v>
      </c>
      <c r="F1005" s="14">
        <v>35.0</v>
      </c>
      <c r="G1005" s="14">
        <v>0.0</v>
      </c>
      <c r="H1005" s="14">
        <v>7.008</v>
      </c>
      <c r="J1005" s="15" t="str">
        <f t="shared" si="1"/>
        <v/>
      </c>
      <c r="K1005" s="17" t="str">
        <f t="shared" ref="K1005:Q1005" si="982">IFERROR(IF(right(left($A1005,7),2)=right(left($A1006,7),2),"",sum(B982:B1005)),"")</f>
        <v/>
      </c>
      <c r="L1005" s="17" t="str">
        <f t="shared" si="982"/>
        <v/>
      </c>
      <c r="M1005" s="17" t="str">
        <f t="shared" si="982"/>
        <v/>
      </c>
      <c r="N1005" s="17" t="str">
        <f t="shared" si="982"/>
        <v/>
      </c>
      <c r="O1005" s="17" t="str">
        <f t="shared" si="982"/>
        <v/>
      </c>
      <c r="P1005" s="17" t="str">
        <f t="shared" si="982"/>
        <v/>
      </c>
      <c r="Q1005" s="17" t="str">
        <f t="shared" si="982"/>
        <v/>
      </c>
      <c r="R1005" s="15"/>
      <c r="S1005" s="15"/>
      <c r="T1005" s="15"/>
      <c r="U1005" s="15"/>
      <c r="V1005" s="15"/>
      <c r="W1005" s="15"/>
    </row>
    <row r="1006">
      <c r="A1006" s="14" t="s">
        <v>1061</v>
      </c>
      <c r="B1006" s="14">
        <v>0.0</v>
      </c>
      <c r="C1006" s="14">
        <v>0.0</v>
      </c>
      <c r="D1006" s="14">
        <v>9.23</v>
      </c>
      <c r="E1006" s="14">
        <v>0.0</v>
      </c>
      <c r="F1006" s="14">
        <v>35.0</v>
      </c>
      <c r="G1006" s="14">
        <v>0.0</v>
      </c>
      <c r="H1006" s="14">
        <v>12.71</v>
      </c>
      <c r="J1006" s="15" t="str">
        <f t="shared" si="1"/>
        <v/>
      </c>
      <c r="K1006" s="17" t="str">
        <f t="shared" ref="K1006:Q1006" si="983">IFERROR(IF(right(left($A1006,7),2)=right(left($A1007,7),2),"",sum(B983:B1006)),"")</f>
        <v/>
      </c>
      <c r="L1006" s="17" t="str">
        <f t="shared" si="983"/>
        <v/>
      </c>
      <c r="M1006" s="17" t="str">
        <f t="shared" si="983"/>
        <v/>
      </c>
      <c r="N1006" s="17" t="str">
        <f t="shared" si="983"/>
        <v/>
      </c>
      <c r="O1006" s="17" t="str">
        <f t="shared" si="983"/>
        <v/>
      </c>
      <c r="P1006" s="17" t="str">
        <f t="shared" si="983"/>
        <v/>
      </c>
      <c r="Q1006" s="17" t="str">
        <f t="shared" si="983"/>
        <v/>
      </c>
      <c r="R1006" s="15"/>
      <c r="S1006" s="15"/>
      <c r="T1006" s="15"/>
      <c r="U1006" s="15"/>
      <c r="V1006" s="15"/>
      <c r="W1006" s="15"/>
    </row>
    <row r="1007">
      <c r="A1007" s="14" t="s">
        <v>1062</v>
      </c>
      <c r="B1007" s="14">
        <v>0.0</v>
      </c>
      <c r="C1007" s="14">
        <v>0.0</v>
      </c>
      <c r="D1007" s="14">
        <v>1.56</v>
      </c>
      <c r="E1007" s="14">
        <v>0.0</v>
      </c>
      <c r="F1007" s="14">
        <v>35.0</v>
      </c>
      <c r="G1007" s="14">
        <v>0.0</v>
      </c>
      <c r="H1007" s="14">
        <v>12.71</v>
      </c>
      <c r="J1007" s="15" t="str">
        <f t="shared" si="1"/>
        <v/>
      </c>
      <c r="K1007" s="17" t="str">
        <f t="shared" ref="K1007:Q1007" si="984">IFERROR(IF(right(left($A1007,7),2)=right(left($A1008,7),2),"",sum(B984:B1007)),"")</f>
        <v/>
      </c>
      <c r="L1007" s="17" t="str">
        <f t="shared" si="984"/>
        <v/>
      </c>
      <c r="M1007" s="17" t="str">
        <f t="shared" si="984"/>
        <v/>
      </c>
      <c r="N1007" s="17" t="str">
        <f t="shared" si="984"/>
        <v/>
      </c>
      <c r="O1007" s="17" t="str">
        <f t="shared" si="984"/>
        <v/>
      </c>
      <c r="P1007" s="17" t="str">
        <f t="shared" si="984"/>
        <v/>
      </c>
      <c r="Q1007" s="17" t="str">
        <f t="shared" si="984"/>
        <v/>
      </c>
      <c r="R1007" s="15"/>
      <c r="S1007" s="15"/>
      <c r="T1007" s="15"/>
      <c r="U1007" s="15"/>
      <c r="V1007" s="15"/>
      <c r="W1007" s="15"/>
    </row>
    <row r="1008">
      <c r="A1008" s="14" t="s">
        <v>1063</v>
      </c>
      <c r="B1008" s="14">
        <v>0.0</v>
      </c>
      <c r="C1008" s="14">
        <v>0.0</v>
      </c>
      <c r="D1008" s="14">
        <v>0.0</v>
      </c>
      <c r="E1008" s="14">
        <v>0.0</v>
      </c>
      <c r="F1008" s="14">
        <v>32.402</v>
      </c>
      <c r="G1008" s="14">
        <v>0.0</v>
      </c>
      <c r="H1008" s="14">
        <v>10.958</v>
      </c>
      <c r="J1008" s="15" t="str">
        <f t="shared" si="1"/>
        <v/>
      </c>
      <c r="K1008" s="17" t="str">
        <f t="shared" ref="K1008:Q1008" si="985">IFERROR(IF(right(left($A1008,7),2)=right(left($A1009,7),2),"",sum(B985:B1008)),"")</f>
        <v/>
      </c>
      <c r="L1008" s="17" t="str">
        <f t="shared" si="985"/>
        <v/>
      </c>
      <c r="M1008" s="17" t="str">
        <f t="shared" si="985"/>
        <v/>
      </c>
      <c r="N1008" s="17" t="str">
        <f t="shared" si="985"/>
        <v/>
      </c>
      <c r="O1008" s="17" t="str">
        <f t="shared" si="985"/>
        <v/>
      </c>
      <c r="P1008" s="17" t="str">
        <f t="shared" si="985"/>
        <v/>
      </c>
      <c r="Q1008" s="17" t="str">
        <f t="shared" si="985"/>
        <v/>
      </c>
      <c r="R1008" s="15"/>
      <c r="S1008" s="15"/>
      <c r="T1008" s="15"/>
      <c r="U1008" s="15"/>
      <c r="V1008" s="15"/>
      <c r="W1008" s="15"/>
    </row>
    <row r="1009">
      <c r="A1009" s="14" t="s">
        <v>1064</v>
      </c>
      <c r="B1009" s="14">
        <v>0.0</v>
      </c>
      <c r="C1009" s="14">
        <v>0.0</v>
      </c>
      <c r="D1009" s="14">
        <v>0.0</v>
      </c>
      <c r="E1009" s="14">
        <v>0.0</v>
      </c>
      <c r="F1009" s="14">
        <v>26.126</v>
      </c>
      <c r="G1009" s="14">
        <v>0.0</v>
      </c>
      <c r="H1009" s="14">
        <v>12.264000000000001</v>
      </c>
      <c r="J1009" s="15" t="str">
        <f t="shared" si="1"/>
        <v>2021W42</v>
      </c>
      <c r="K1009" s="17">
        <f t="shared" ref="K1009:Q1009" si="986">IFERROR(IF(right(left($A1009,7),2)=right(left($A1010,7),2),"",sum(B986:B1009)),"")</f>
        <v>0</v>
      </c>
      <c r="L1009" s="17">
        <f t="shared" si="986"/>
        <v>0</v>
      </c>
      <c r="M1009" s="17">
        <f t="shared" si="986"/>
        <v>75.033</v>
      </c>
      <c r="N1009" s="17">
        <f t="shared" si="986"/>
        <v>0</v>
      </c>
      <c r="O1009" s="17">
        <f t="shared" si="986"/>
        <v>523.254</v>
      </c>
      <c r="P1009" s="17">
        <f t="shared" si="986"/>
        <v>327.732</v>
      </c>
      <c r="Q1009" s="17">
        <f t="shared" si="986"/>
        <v>284.251</v>
      </c>
      <c r="R1009" s="18">
        <f>sum(K1009:Q1009)</f>
        <v>1210.27</v>
      </c>
      <c r="S1009" s="15"/>
      <c r="T1009" s="15"/>
      <c r="U1009" s="15"/>
      <c r="V1009" s="15"/>
      <c r="W1009" s="15"/>
    </row>
    <row r="1010">
      <c r="A1010" s="14" t="s">
        <v>1065</v>
      </c>
      <c r="B1010" s="14">
        <v>0.0</v>
      </c>
      <c r="C1010" s="14">
        <v>0.0</v>
      </c>
      <c r="D1010" s="14">
        <v>0.0</v>
      </c>
      <c r="E1010" s="14">
        <v>0.0</v>
      </c>
      <c r="F1010" s="14">
        <v>18.648</v>
      </c>
      <c r="G1010" s="14">
        <v>0.0</v>
      </c>
      <c r="H1010" s="14">
        <v>14.462000000000002</v>
      </c>
      <c r="J1010" s="15" t="str">
        <f t="shared" si="1"/>
        <v/>
      </c>
      <c r="K1010" s="17" t="str">
        <f t="shared" ref="K1010:Q1010" si="987">IFERROR(IF(right(left($A1010,7),2)=right(left($A1011,7),2),"",sum(B987:B1010)),"")</f>
        <v/>
      </c>
      <c r="L1010" s="17" t="str">
        <f t="shared" si="987"/>
        <v/>
      </c>
      <c r="M1010" s="17" t="str">
        <f t="shared" si="987"/>
        <v/>
      </c>
      <c r="N1010" s="17" t="str">
        <f t="shared" si="987"/>
        <v/>
      </c>
      <c r="O1010" s="17" t="str">
        <f t="shared" si="987"/>
        <v/>
      </c>
      <c r="P1010" s="17" t="str">
        <f t="shared" si="987"/>
        <v/>
      </c>
      <c r="Q1010" s="17" t="str">
        <f t="shared" si="987"/>
        <v/>
      </c>
      <c r="R1010" s="15"/>
      <c r="S1010" s="15"/>
      <c r="T1010" s="15"/>
      <c r="U1010" s="15"/>
      <c r="V1010" s="15"/>
      <c r="W1010" s="15"/>
    </row>
    <row r="1011">
      <c r="A1011" s="14" t="s">
        <v>1066</v>
      </c>
      <c r="B1011" s="14">
        <v>0.0</v>
      </c>
      <c r="C1011" s="14">
        <v>0.0</v>
      </c>
      <c r="D1011" s="14">
        <v>0.0</v>
      </c>
      <c r="E1011" s="14">
        <v>0.0</v>
      </c>
      <c r="F1011" s="14">
        <v>21.57</v>
      </c>
      <c r="G1011" s="14">
        <v>0.0</v>
      </c>
      <c r="H1011" s="14">
        <v>9.620000000000001</v>
      </c>
      <c r="J1011" s="15" t="str">
        <f t="shared" si="1"/>
        <v/>
      </c>
      <c r="K1011" s="17" t="str">
        <f t="shared" ref="K1011:Q1011" si="988">IFERROR(IF(right(left($A1011,7),2)=right(left($A1012,7),2),"",sum(B988:B1011)),"")</f>
        <v/>
      </c>
      <c r="L1011" s="17" t="str">
        <f t="shared" si="988"/>
        <v/>
      </c>
      <c r="M1011" s="17" t="str">
        <f t="shared" si="988"/>
        <v/>
      </c>
      <c r="N1011" s="17" t="str">
        <f t="shared" si="988"/>
        <v/>
      </c>
      <c r="O1011" s="17" t="str">
        <f t="shared" si="988"/>
        <v/>
      </c>
      <c r="P1011" s="17" t="str">
        <f t="shared" si="988"/>
        <v/>
      </c>
      <c r="Q1011" s="17" t="str">
        <f t="shared" si="988"/>
        <v/>
      </c>
      <c r="R1011" s="15"/>
      <c r="S1011" s="15"/>
      <c r="T1011" s="15"/>
      <c r="U1011" s="15"/>
      <c r="V1011" s="15"/>
      <c r="W1011" s="15"/>
    </row>
    <row r="1012">
      <c r="A1012" s="14" t="s">
        <v>1067</v>
      </c>
      <c r="B1012" s="14">
        <v>0.0</v>
      </c>
      <c r="C1012" s="14">
        <v>0.0</v>
      </c>
      <c r="D1012" s="14">
        <v>0.0</v>
      </c>
      <c r="E1012" s="14">
        <v>0.0</v>
      </c>
      <c r="F1012" s="14">
        <v>19.532</v>
      </c>
      <c r="G1012" s="14">
        <v>0.0</v>
      </c>
      <c r="H1012" s="14">
        <v>10.958</v>
      </c>
      <c r="J1012" s="15" t="str">
        <f t="shared" si="1"/>
        <v/>
      </c>
      <c r="K1012" s="17" t="str">
        <f t="shared" ref="K1012:Q1012" si="989">IFERROR(IF(right(left($A1012,7),2)=right(left($A1013,7),2),"",sum(B989:B1012)),"")</f>
        <v/>
      </c>
      <c r="L1012" s="17" t="str">
        <f t="shared" si="989"/>
        <v/>
      </c>
      <c r="M1012" s="17" t="str">
        <f t="shared" si="989"/>
        <v/>
      </c>
      <c r="N1012" s="17" t="str">
        <f t="shared" si="989"/>
        <v/>
      </c>
      <c r="O1012" s="17" t="str">
        <f t="shared" si="989"/>
        <v/>
      </c>
      <c r="P1012" s="17" t="str">
        <f t="shared" si="989"/>
        <v/>
      </c>
      <c r="Q1012" s="17" t="str">
        <f t="shared" si="989"/>
        <v/>
      </c>
      <c r="R1012" s="15"/>
      <c r="S1012" s="15"/>
      <c r="T1012" s="15"/>
      <c r="U1012" s="15"/>
      <c r="V1012" s="15"/>
      <c r="W1012" s="15"/>
    </row>
    <row r="1013">
      <c r="A1013" s="14" t="s">
        <v>1068</v>
      </c>
      <c r="B1013" s="14">
        <v>0.0</v>
      </c>
      <c r="C1013" s="14">
        <v>0.0</v>
      </c>
      <c r="D1013" s="14">
        <v>0.0</v>
      </c>
      <c r="E1013" s="14">
        <v>0.0</v>
      </c>
      <c r="F1013" s="14">
        <v>21.986</v>
      </c>
      <c r="G1013" s="14">
        <v>0.0</v>
      </c>
      <c r="H1013" s="14">
        <v>8.314</v>
      </c>
      <c r="J1013" s="15" t="str">
        <f t="shared" si="1"/>
        <v/>
      </c>
      <c r="K1013" s="17" t="str">
        <f t="shared" ref="K1013:Q1013" si="990">IFERROR(IF(right(left($A1013,7),2)=right(left($A1014,7),2),"",sum(B990:B1013)),"")</f>
        <v/>
      </c>
      <c r="L1013" s="17" t="str">
        <f t="shared" si="990"/>
        <v/>
      </c>
      <c r="M1013" s="17" t="str">
        <f t="shared" si="990"/>
        <v/>
      </c>
      <c r="N1013" s="17" t="str">
        <f t="shared" si="990"/>
        <v/>
      </c>
      <c r="O1013" s="17" t="str">
        <f t="shared" si="990"/>
        <v/>
      </c>
      <c r="P1013" s="17" t="str">
        <f t="shared" si="990"/>
        <v/>
      </c>
      <c r="Q1013" s="17" t="str">
        <f t="shared" si="990"/>
        <v/>
      </c>
      <c r="R1013" s="15"/>
      <c r="S1013" s="15"/>
      <c r="T1013" s="15"/>
      <c r="U1013" s="15"/>
      <c r="V1013" s="15"/>
      <c r="W1013" s="15"/>
    </row>
    <row r="1014">
      <c r="A1014" s="14" t="s">
        <v>1069</v>
      </c>
      <c r="B1014" s="14">
        <v>0.0</v>
      </c>
      <c r="C1014" s="14">
        <v>0.0</v>
      </c>
      <c r="D1014" s="14">
        <v>0.0</v>
      </c>
      <c r="E1014" s="14">
        <v>0.0</v>
      </c>
      <c r="F1014" s="14">
        <v>20.302</v>
      </c>
      <c r="G1014" s="14">
        <v>0.0</v>
      </c>
      <c r="H1014" s="14">
        <v>10.958</v>
      </c>
      <c r="J1014" s="15" t="str">
        <f t="shared" si="1"/>
        <v/>
      </c>
      <c r="K1014" s="17" t="str">
        <f t="shared" ref="K1014:Q1014" si="991">IFERROR(IF(right(left($A1014,7),2)=right(left($A1015,7),2),"",sum(B991:B1014)),"")</f>
        <v/>
      </c>
      <c r="L1014" s="17" t="str">
        <f t="shared" si="991"/>
        <v/>
      </c>
      <c r="M1014" s="17" t="str">
        <f t="shared" si="991"/>
        <v/>
      </c>
      <c r="N1014" s="17" t="str">
        <f t="shared" si="991"/>
        <v/>
      </c>
      <c r="O1014" s="17" t="str">
        <f t="shared" si="991"/>
        <v/>
      </c>
      <c r="P1014" s="17" t="str">
        <f t="shared" si="991"/>
        <v/>
      </c>
      <c r="Q1014" s="17" t="str">
        <f t="shared" si="991"/>
        <v/>
      </c>
      <c r="R1014" s="15"/>
      <c r="S1014" s="15"/>
      <c r="T1014" s="15"/>
      <c r="U1014" s="15"/>
      <c r="V1014" s="15"/>
      <c r="W1014" s="15"/>
    </row>
    <row r="1015">
      <c r="A1015" s="14" t="s">
        <v>1070</v>
      </c>
      <c r="B1015" s="14">
        <v>0.0</v>
      </c>
      <c r="C1015" s="14">
        <v>0.0</v>
      </c>
      <c r="D1015" s="14">
        <v>0.0</v>
      </c>
      <c r="E1015" s="14">
        <v>0.0</v>
      </c>
      <c r="F1015" s="14">
        <v>24.842</v>
      </c>
      <c r="G1015" s="14">
        <v>0.0</v>
      </c>
      <c r="H1015" s="14">
        <v>10.958</v>
      </c>
      <c r="J1015" s="15" t="str">
        <f t="shared" si="1"/>
        <v/>
      </c>
      <c r="K1015" s="17" t="str">
        <f t="shared" ref="K1015:Q1015" si="992">IFERROR(IF(right(left($A1015,7),2)=right(left($A1016,7),2),"",sum(B992:B1015)),"")</f>
        <v/>
      </c>
      <c r="L1015" s="17" t="str">
        <f t="shared" si="992"/>
        <v/>
      </c>
      <c r="M1015" s="17" t="str">
        <f t="shared" si="992"/>
        <v/>
      </c>
      <c r="N1015" s="17" t="str">
        <f t="shared" si="992"/>
        <v/>
      </c>
      <c r="O1015" s="17" t="str">
        <f t="shared" si="992"/>
        <v/>
      </c>
      <c r="P1015" s="17" t="str">
        <f t="shared" si="992"/>
        <v/>
      </c>
      <c r="Q1015" s="17" t="str">
        <f t="shared" si="992"/>
        <v/>
      </c>
      <c r="R1015" s="15"/>
      <c r="S1015" s="15"/>
      <c r="T1015" s="15"/>
      <c r="U1015" s="15"/>
      <c r="V1015" s="15"/>
      <c r="W1015" s="15"/>
    </row>
    <row r="1016">
      <c r="A1016" s="14" t="s">
        <v>1071</v>
      </c>
      <c r="B1016" s="14">
        <v>0.0</v>
      </c>
      <c r="C1016" s="14">
        <v>0.0</v>
      </c>
      <c r="D1016" s="14">
        <v>0.73</v>
      </c>
      <c r="E1016" s="14">
        <v>0.0</v>
      </c>
      <c r="F1016" s="14">
        <v>35.0</v>
      </c>
      <c r="G1016" s="14">
        <v>0.0</v>
      </c>
      <c r="H1016" s="14">
        <v>8.76</v>
      </c>
      <c r="J1016" s="15" t="str">
        <f t="shared" si="1"/>
        <v/>
      </c>
      <c r="K1016" s="17" t="str">
        <f t="shared" ref="K1016:Q1016" si="993">IFERROR(IF(right(left($A1016,7),2)=right(left($A1017,7),2),"",sum(B993:B1016)),"")</f>
        <v/>
      </c>
      <c r="L1016" s="17" t="str">
        <f t="shared" si="993"/>
        <v/>
      </c>
      <c r="M1016" s="17" t="str">
        <f t="shared" si="993"/>
        <v/>
      </c>
      <c r="N1016" s="17" t="str">
        <f t="shared" si="993"/>
        <v/>
      </c>
      <c r="O1016" s="17" t="str">
        <f t="shared" si="993"/>
        <v/>
      </c>
      <c r="P1016" s="17" t="str">
        <f t="shared" si="993"/>
        <v/>
      </c>
      <c r="Q1016" s="17" t="str">
        <f t="shared" si="993"/>
        <v/>
      </c>
      <c r="R1016" s="15"/>
      <c r="S1016" s="15"/>
      <c r="T1016" s="15"/>
      <c r="U1016" s="15"/>
      <c r="V1016" s="15"/>
      <c r="W1016" s="15"/>
    </row>
    <row r="1017">
      <c r="A1017" s="14" t="s">
        <v>1072</v>
      </c>
      <c r="B1017" s="14">
        <v>0.0</v>
      </c>
      <c r="C1017" s="14">
        <v>0.0</v>
      </c>
      <c r="D1017" s="14">
        <v>6.898</v>
      </c>
      <c r="E1017" s="14">
        <v>0.0</v>
      </c>
      <c r="F1017" s="14">
        <v>35.0</v>
      </c>
      <c r="G1017" s="14">
        <v>1.342</v>
      </c>
      <c r="H1017" s="14">
        <v>7.9</v>
      </c>
      <c r="J1017" s="15" t="str">
        <f t="shared" si="1"/>
        <v/>
      </c>
      <c r="K1017" s="17" t="str">
        <f t="shared" ref="K1017:Q1017" si="994">IFERROR(IF(right(left($A1017,7),2)=right(left($A1018,7),2),"",sum(B994:B1017)),"")</f>
        <v/>
      </c>
      <c r="L1017" s="17" t="str">
        <f t="shared" si="994"/>
        <v/>
      </c>
      <c r="M1017" s="17" t="str">
        <f t="shared" si="994"/>
        <v/>
      </c>
      <c r="N1017" s="17" t="str">
        <f t="shared" si="994"/>
        <v/>
      </c>
      <c r="O1017" s="17" t="str">
        <f t="shared" si="994"/>
        <v/>
      </c>
      <c r="P1017" s="17" t="str">
        <f t="shared" si="994"/>
        <v/>
      </c>
      <c r="Q1017" s="17" t="str">
        <f t="shared" si="994"/>
        <v/>
      </c>
      <c r="R1017" s="15"/>
      <c r="S1017" s="15"/>
      <c r="T1017" s="15"/>
      <c r="U1017" s="15"/>
      <c r="V1017" s="15"/>
      <c r="W1017" s="15"/>
    </row>
    <row r="1018">
      <c r="A1018" s="14" t="s">
        <v>1073</v>
      </c>
      <c r="B1018" s="14">
        <v>0.0</v>
      </c>
      <c r="C1018" s="14">
        <v>0.0</v>
      </c>
      <c r="D1018" s="14">
        <v>0.0</v>
      </c>
      <c r="E1018" s="14">
        <v>0.0</v>
      </c>
      <c r="F1018" s="14">
        <v>17.0</v>
      </c>
      <c r="G1018" s="14">
        <v>32.522</v>
      </c>
      <c r="H1018" s="14">
        <v>6.148000000000001</v>
      </c>
      <c r="J1018" s="15" t="str">
        <f t="shared" si="1"/>
        <v/>
      </c>
      <c r="K1018" s="17" t="str">
        <f t="shared" ref="K1018:Q1018" si="995">IFERROR(IF(right(left($A1018,7),2)=right(left($A1019,7),2),"",sum(B995:B1018)),"")</f>
        <v/>
      </c>
      <c r="L1018" s="17" t="str">
        <f t="shared" si="995"/>
        <v/>
      </c>
      <c r="M1018" s="17" t="str">
        <f t="shared" si="995"/>
        <v/>
      </c>
      <c r="N1018" s="17" t="str">
        <f t="shared" si="995"/>
        <v/>
      </c>
      <c r="O1018" s="17" t="str">
        <f t="shared" si="995"/>
        <v/>
      </c>
      <c r="P1018" s="17" t="str">
        <f t="shared" si="995"/>
        <v/>
      </c>
      <c r="Q1018" s="17" t="str">
        <f t="shared" si="995"/>
        <v/>
      </c>
      <c r="R1018" s="15"/>
      <c r="S1018" s="15"/>
      <c r="T1018" s="15"/>
      <c r="U1018" s="15"/>
      <c r="V1018" s="15"/>
      <c r="W1018" s="15"/>
    </row>
    <row r="1019">
      <c r="A1019" s="14" t="s">
        <v>1074</v>
      </c>
      <c r="B1019" s="14">
        <v>0.0</v>
      </c>
      <c r="C1019" s="14">
        <v>0.0</v>
      </c>
      <c r="D1019" s="14">
        <v>0.0</v>
      </c>
      <c r="E1019" s="14">
        <v>0.0</v>
      </c>
      <c r="F1019" s="14">
        <v>15.162</v>
      </c>
      <c r="G1019" s="14">
        <v>33.864000000000004</v>
      </c>
      <c r="H1019" s="14">
        <v>8.314</v>
      </c>
      <c r="J1019" s="15" t="str">
        <f t="shared" si="1"/>
        <v/>
      </c>
      <c r="K1019" s="17" t="str">
        <f t="shared" ref="K1019:Q1019" si="996">IFERROR(IF(right(left($A1019,7),2)=right(left($A1020,7),2),"",sum(B996:B1019)),"")</f>
        <v/>
      </c>
      <c r="L1019" s="17" t="str">
        <f t="shared" si="996"/>
        <v/>
      </c>
      <c r="M1019" s="17" t="str">
        <f t="shared" si="996"/>
        <v/>
      </c>
      <c r="N1019" s="17" t="str">
        <f t="shared" si="996"/>
        <v/>
      </c>
      <c r="O1019" s="17" t="str">
        <f t="shared" si="996"/>
        <v/>
      </c>
      <c r="P1019" s="17" t="str">
        <f t="shared" si="996"/>
        <v/>
      </c>
      <c r="Q1019" s="17" t="str">
        <f t="shared" si="996"/>
        <v/>
      </c>
      <c r="R1019" s="15"/>
      <c r="S1019" s="15"/>
      <c r="T1019" s="15"/>
      <c r="U1019" s="15"/>
      <c r="V1019" s="15"/>
      <c r="W1019" s="15"/>
    </row>
    <row r="1020">
      <c r="A1020" s="14" t="s">
        <v>1075</v>
      </c>
      <c r="B1020" s="14">
        <v>0.0</v>
      </c>
      <c r="C1020" s="14">
        <v>0.0</v>
      </c>
      <c r="D1020" s="14">
        <v>0.0</v>
      </c>
      <c r="E1020" s="14">
        <v>0.0</v>
      </c>
      <c r="F1020" s="14">
        <v>3.508</v>
      </c>
      <c r="G1020" s="14">
        <v>41.814</v>
      </c>
      <c r="H1020" s="14">
        <v>11.818000000000001</v>
      </c>
      <c r="J1020" s="15" t="str">
        <f t="shared" si="1"/>
        <v/>
      </c>
      <c r="K1020" s="17" t="str">
        <f t="shared" ref="K1020:Q1020" si="997">IFERROR(IF(right(left($A1020,7),2)=right(left($A1021,7),2),"",sum(B997:B1020)),"")</f>
        <v/>
      </c>
      <c r="L1020" s="17" t="str">
        <f t="shared" si="997"/>
        <v/>
      </c>
      <c r="M1020" s="17" t="str">
        <f t="shared" si="997"/>
        <v/>
      </c>
      <c r="N1020" s="17" t="str">
        <f t="shared" si="997"/>
        <v/>
      </c>
      <c r="O1020" s="17" t="str">
        <f t="shared" si="997"/>
        <v/>
      </c>
      <c r="P1020" s="17" t="str">
        <f t="shared" si="997"/>
        <v/>
      </c>
      <c r="Q1020" s="17" t="str">
        <f t="shared" si="997"/>
        <v/>
      </c>
      <c r="R1020" s="15"/>
      <c r="S1020" s="15"/>
      <c r="T1020" s="15"/>
      <c r="U1020" s="15"/>
      <c r="V1020" s="15"/>
      <c r="W1020" s="15"/>
    </row>
    <row r="1021">
      <c r="A1021" s="14" t="s">
        <v>1076</v>
      </c>
      <c r="B1021" s="14">
        <v>0.0</v>
      </c>
      <c r="C1021" s="14">
        <v>0.0</v>
      </c>
      <c r="D1021" s="14">
        <v>0.0</v>
      </c>
      <c r="E1021" s="14">
        <v>0.0</v>
      </c>
      <c r="F1021" s="14">
        <v>0.0</v>
      </c>
      <c r="G1021" s="14">
        <v>38.09</v>
      </c>
      <c r="H1021" s="14">
        <v>18.380000000000003</v>
      </c>
      <c r="J1021" s="15" t="str">
        <f t="shared" si="1"/>
        <v/>
      </c>
      <c r="K1021" s="17" t="str">
        <f t="shared" ref="K1021:Q1021" si="998">IFERROR(IF(right(left($A1021,7),2)=right(left($A1022,7),2),"",sum(B998:B1021)),"")</f>
        <v/>
      </c>
      <c r="L1021" s="17" t="str">
        <f t="shared" si="998"/>
        <v/>
      </c>
      <c r="M1021" s="17" t="str">
        <f t="shared" si="998"/>
        <v/>
      </c>
      <c r="N1021" s="17" t="str">
        <f t="shared" si="998"/>
        <v/>
      </c>
      <c r="O1021" s="17" t="str">
        <f t="shared" si="998"/>
        <v/>
      </c>
      <c r="P1021" s="17" t="str">
        <f t="shared" si="998"/>
        <v/>
      </c>
      <c r="Q1021" s="17" t="str">
        <f t="shared" si="998"/>
        <v/>
      </c>
      <c r="R1021" s="15"/>
      <c r="S1021" s="15"/>
      <c r="T1021" s="15"/>
      <c r="U1021" s="15"/>
      <c r="V1021" s="15"/>
      <c r="W1021" s="15"/>
    </row>
    <row r="1022">
      <c r="A1022" s="14" t="s">
        <v>1077</v>
      </c>
      <c r="B1022" s="14">
        <v>0.0</v>
      </c>
      <c r="C1022" s="14">
        <v>0.0</v>
      </c>
      <c r="D1022" s="14">
        <v>0.0</v>
      </c>
      <c r="E1022" s="14">
        <v>0.0</v>
      </c>
      <c r="F1022" s="14">
        <v>0.0</v>
      </c>
      <c r="G1022" s="14">
        <v>39.129999999999995</v>
      </c>
      <c r="H1022" s="14">
        <v>15.04</v>
      </c>
      <c r="J1022" s="15" t="str">
        <f t="shared" si="1"/>
        <v/>
      </c>
      <c r="K1022" s="17" t="str">
        <f t="shared" ref="K1022:Q1022" si="999">IFERROR(IF(right(left($A1022,7),2)=right(left($A1023,7),2),"",sum(B999:B1022)),"")</f>
        <v/>
      </c>
      <c r="L1022" s="17" t="str">
        <f t="shared" si="999"/>
        <v/>
      </c>
      <c r="M1022" s="17" t="str">
        <f t="shared" si="999"/>
        <v/>
      </c>
      <c r="N1022" s="17" t="str">
        <f t="shared" si="999"/>
        <v/>
      </c>
      <c r="O1022" s="17" t="str">
        <f t="shared" si="999"/>
        <v/>
      </c>
      <c r="P1022" s="17" t="str">
        <f t="shared" si="999"/>
        <v/>
      </c>
      <c r="Q1022" s="17" t="str">
        <f t="shared" si="999"/>
        <v/>
      </c>
      <c r="R1022" s="15"/>
      <c r="S1022" s="15"/>
      <c r="T1022" s="15"/>
      <c r="U1022" s="15"/>
      <c r="V1022" s="15"/>
      <c r="W1022" s="15"/>
    </row>
    <row r="1023">
      <c r="A1023" s="14" t="s">
        <v>1078</v>
      </c>
      <c r="B1023" s="14">
        <v>0.0</v>
      </c>
      <c r="C1023" s="14">
        <v>0.0</v>
      </c>
      <c r="D1023" s="14">
        <v>0.0</v>
      </c>
      <c r="E1023" s="14">
        <v>0.0</v>
      </c>
      <c r="F1023" s="14">
        <v>0.0</v>
      </c>
      <c r="G1023" s="14">
        <v>35.34</v>
      </c>
      <c r="H1023" s="14">
        <v>15.75</v>
      </c>
      <c r="J1023" s="15" t="str">
        <f t="shared" si="1"/>
        <v/>
      </c>
      <c r="K1023" s="17" t="str">
        <f t="shared" ref="K1023:Q1023" si="1000">IFERROR(IF(right(left($A1023,7),2)=right(left($A1024,7),2),"",sum(B1000:B1023)),"")</f>
        <v/>
      </c>
      <c r="L1023" s="17" t="str">
        <f t="shared" si="1000"/>
        <v/>
      </c>
      <c r="M1023" s="17" t="str">
        <f t="shared" si="1000"/>
        <v/>
      </c>
      <c r="N1023" s="17" t="str">
        <f t="shared" si="1000"/>
        <v/>
      </c>
      <c r="O1023" s="17" t="str">
        <f t="shared" si="1000"/>
        <v/>
      </c>
      <c r="P1023" s="17" t="str">
        <f t="shared" si="1000"/>
        <v/>
      </c>
      <c r="Q1023" s="17" t="str">
        <f t="shared" si="1000"/>
        <v/>
      </c>
      <c r="R1023" s="15"/>
      <c r="S1023" s="15"/>
      <c r="T1023" s="15"/>
      <c r="U1023" s="15"/>
      <c r="V1023" s="15"/>
      <c r="W1023" s="15"/>
    </row>
    <row r="1024">
      <c r="A1024" s="14" t="s">
        <v>1079</v>
      </c>
      <c r="B1024" s="14">
        <v>0.0</v>
      </c>
      <c r="C1024" s="14">
        <v>0.0</v>
      </c>
      <c r="D1024" s="14">
        <v>0.0</v>
      </c>
      <c r="E1024" s="14">
        <v>0.0</v>
      </c>
      <c r="F1024" s="14">
        <v>0.0</v>
      </c>
      <c r="G1024" s="14">
        <v>34.1</v>
      </c>
      <c r="H1024" s="14">
        <v>14.47</v>
      </c>
      <c r="J1024" s="15" t="str">
        <f t="shared" si="1"/>
        <v/>
      </c>
      <c r="K1024" s="17" t="str">
        <f t="shared" ref="K1024:Q1024" si="1001">IFERROR(IF(right(left($A1024,7),2)=right(left($A1025,7),2),"",sum(B1001:B1024)),"")</f>
        <v/>
      </c>
      <c r="L1024" s="17" t="str">
        <f t="shared" si="1001"/>
        <v/>
      </c>
      <c r="M1024" s="17" t="str">
        <f t="shared" si="1001"/>
        <v/>
      </c>
      <c r="N1024" s="17" t="str">
        <f t="shared" si="1001"/>
        <v/>
      </c>
      <c r="O1024" s="17" t="str">
        <f t="shared" si="1001"/>
        <v/>
      </c>
      <c r="P1024" s="17" t="str">
        <f t="shared" si="1001"/>
        <v/>
      </c>
      <c r="Q1024" s="17" t="str">
        <f t="shared" si="1001"/>
        <v/>
      </c>
      <c r="R1024" s="15"/>
      <c r="S1024" s="15"/>
      <c r="T1024" s="15"/>
      <c r="U1024" s="15"/>
      <c r="V1024" s="15"/>
      <c r="W1024" s="15"/>
    </row>
    <row r="1025">
      <c r="A1025" s="14" t="s">
        <v>1080</v>
      </c>
      <c r="B1025" s="14">
        <v>0.0</v>
      </c>
      <c r="C1025" s="14">
        <v>0.0</v>
      </c>
      <c r="D1025" s="14">
        <v>0.0</v>
      </c>
      <c r="E1025" s="14">
        <v>0.0</v>
      </c>
      <c r="F1025" s="14">
        <v>0.0</v>
      </c>
      <c r="G1025" s="14">
        <v>31.18</v>
      </c>
      <c r="H1025" s="14">
        <v>16.88</v>
      </c>
      <c r="J1025" s="15" t="str">
        <f t="shared" si="1"/>
        <v/>
      </c>
      <c r="K1025" s="17" t="str">
        <f t="shared" ref="K1025:Q1025" si="1002">IFERROR(IF(right(left($A1025,7),2)=right(left($A1026,7),2),"",sum(B1002:B1025)),"")</f>
        <v/>
      </c>
      <c r="L1025" s="17" t="str">
        <f t="shared" si="1002"/>
        <v/>
      </c>
      <c r="M1025" s="17" t="str">
        <f t="shared" si="1002"/>
        <v/>
      </c>
      <c r="N1025" s="17" t="str">
        <f t="shared" si="1002"/>
        <v/>
      </c>
      <c r="O1025" s="17" t="str">
        <f t="shared" si="1002"/>
        <v/>
      </c>
      <c r="P1025" s="17" t="str">
        <f t="shared" si="1002"/>
        <v/>
      </c>
      <c r="Q1025" s="17" t="str">
        <f t="shared" si="1002"/>
        <v/>
      </c>
      <c r="R1025" s="15"/>
      <c r="S1025" s="15"/>
      <c r="T1025" s="15"/>
      <c r="U1025" s="15"/>
      <c r="V1025" s="15"/>
      <c r="W1025" s="15"/>
    </row>
    <row r="1026">
      <c r="A1026" s="14" t="s">
        <v>1081</v>
      </c>
      <c r="B1026" s="14">
        <v>0.0</v>
      </c>
      <c r="C1026" s="14">
        <v>0.0</v>
      </c>
      <c r="D1026" s="14">
        <v>0.0</v>
      </c>
      <c r="E1026" s="14">
        <v>0.0</v>
      </c>
      <c r="F1026" s="14">
        <v>16.947</v>
      </c>
      <c r="G1026" s="14">
        <v>16.571</v>
      </c>
      <c r="H1026" s="14">
        <v>15.322000000000001</v>
      </c>
      <c r="J1026" s="15" t="str">
        <f t="shared" si="1"/>
        <v/>
      </c>
      <c r="K1026" s="17" t="str">
        <f t="shared" ref="K1026:Q1026" si="1003">IFERROR(IF(right(left($A1026,7),2)=right(left($A1027,7),2),"",sum(B1003:B1026)),"")</f>
        <v/>
      </c>
      <c r="L1026" s="17" t="str">
        <f t="shared" si="1003"/>
        <v/>
      </c>
      <c r="M1026" s="17" t="str">
        <f t="shared" si="1003"/>
        <v/>
      </c>
      <c r="N1026" s="17" t="str">
        <f t="shared" si="1003"/>
        <v/>
      </c>
      <c r="O1026" s="17" t="str">
        <f t="shared" si="1003"/>
        <v/>
      </c>
      <c r="P1026" s="17" t="str">
        <f t="shared" si="1003"/>
        <v/>
      </c>
      <c r="Q1026" s="17" t="str">
        <f t="shared" si="1003"/>
        <v/>
      </c>
      <c r="R1026" s="15"/>
      <c r="S1026" s="15"/>
      <c r="T1026" s="15"/>
      <c r="U1026" s="15"/>
      <c r="V1026" s="15"/>
      <c r="W1026" s="15"/>
    </row>
    <row r="1027">
      <c r="A1027" s="14" t="s">
        <v>1082</v>
      </c>
      <c r="B1027" s="14">
        <v>0.0</v>
      </c>
      <c r="C1027" s="14">
        <v>0.0</v>
      </c>
      <c r="D1027" s="14">
        <v>1.69</v>
      </c>
      <c r="E1027" s="14">
        <v>0.0</v>
      </c>
      <c r="F1027" s="14">
        <v>35.0</v>
      </c>
      <c r="G1027" s="14">
        <v>0.0</v>
      </c>
      <c r="H1027" s="14">
        <v>13.57</v>
      </c>
      <c r="J1027" s="15" t="str">
        <f t="shared" si="1"/>
        <v/>
      </c>
      <c r="K1027" s="17" t="str">
        <f t="shared" ref="K1027:Q1027" si="1004">IFERROR(IF(right(left($A1027,7),2)=right(left($A1028,7),2),"",sum(B1004:B1027)),"")</f>
        <v/>
      </c>
      <c r="L1027" s="17" t="str">
        <f t="shared" si="1004"/>
        <v/>
      </c>
      <c r="M1027" s="17" t="str">
        <f t="shared" si="1004"/>
        <v/>
      </c>
      <c r="N1027" s="17" t="str">
        <f t="shared" si="1004"/>
        <v/>
      </c>
      <c r="O1027" s="17" t="str">
        <f t="shared" si="1004"/>
        <v/>
      </c>
      <c r="P1027" s="17" t="str">
        <f t="shared" si="1004"/>
        <v/>
      </c>
      <c r="Q1027" s="17" t="str">
        <f t="shared" si="1004"/>
        <v/>
      </c>
      <c r="R1027" s="15"/>
      <c r="S1027" s="15"/>
      <c r="T1027" s="15"/>
      <c r="U1027" s="15"/>
      <c r="V1027" s="15"/>
      <c r="W1027" s="15"/>
    </row>
    <row r="1028">
      <c r="A1028" s="14" t="s">
        <v>1083</v>
      </c>
      <c r="B1028" s="14">
        <v>0.0</v>
      </c>
      <c r="C1028" s="14">
        <v>0.0</v>
      </c>
      <c r="D1028" s="14">
        <v>13.798</v>
      </c>
      <c r="E1028" s="14">
        <v>0.0</v>
      </c>
      <c r="F1028" s="14">
        <v>35.0</v>
      </c>
      <c r="G1028" s="14">
        <v>0.0</v>
      </c>
      <c r="H1028" s="14">
        <v>6.562</v>
      </c>
      <c r="J1028" s="15" t="str">
        <f t="shared" si="1"/>
        <v/>
      </c>
      <c r="K1028" s="17" t="str">
        <f t="shared" ref="K1028:Q1028" si="1005">IFERROR(IF(right(left($A1028,7),2)=right(left($A1029,7),2),"",sum(B1005:B1028)),"")</f>
        <v/>
      </c>
      <c r="L1028" s="17" t="str">
        <f t="shared" si="1005"/>
        <v/>
      </c>
      <c r="M1028" s="17" t="str">
        <f t="shared" si="1005"/>
        <v/>
      </c>
      <c r="N1028" s="17" t="str">
        <f t="shared" si="1005"/>
        <v/>
      </c>
      <c r="O1028" s="17" t="str">
        <f t="shared" si="1005"/>
        <v/>
      </c>
      <c r="P1028" s="17" t="str">
        <f t="shared" si="1005"/>
        <v/>
      </c>
      <c r="Q1028" s="17" t="str">
        <f t="shared" si="1005"/>
        <v/>
      </c>
      <c r="R1028" s="15"/>
      <c r="S1028" s="15"/>
      <c r="T1028" s="15"/>
      <c r="U1028" s="15"/>
      <c r="V1028" s="15"/>
      <c r="W1028" s="15"/>
    </row>
    <row r="1029">
      <c r="A1029" s="14" t="s">
        <v>1084</v>
      </c>
      <c r="B1029" s="14">
        <v>0.0</v>
      </c>
      <c r="C1029" s="14">
        <v>0.0</v>
      </c>
      <c r="D1029" s="14">
        <v>12.41</v>
      </c>
      <c r="E1029" s="14">
        <v>0.0</v>
      </c>
      <c r="F1029" s="14">
        <v>35.0</v>
      </c>
      <c r="G1029" s="14">
        <v>0.0</v>
      </c>
      <c r="H1029" s="14">
        <v>8.76</v>
      </c>
      <c r="J1029" s="15" t="str">
        <f t="shared" si="1"/>
        <v/>
      </c>
      <c r="K1029" s="17" t="str">
        <f t="shared" ref="K1029:Q1029" si="1006">IFERROR(IF(right(left($A1029,7),2)=right(left($A1030,7),2),"",sum(B1006:B1029)),"")</f>
        <v/>
      </c>
      <c r="L1029" s="17" t="str">
        <f t="shared" si="1006"/>
        <v/>
      </c>
      <c r="M1029" s="17" t="str">
        <f t="shared" si="1006"/>
        <v/>
      </c>
      <c r="N1029" s="17" t="str">
        <f t="shared" si="1006"/>
        <v/>
      </c>
      <c r="O1029" s="17" t="str">
        <f t="shared" si="1006"/>
        <v/>
      </c>
      <c r="P1029" s="17" t="str">
        <f t="shared" si="1006"/>
        <v/>
      </c>
      <c r="Q1029" s="17" t="str">
        <f t="shared" si="1006"/>
        <v/>
      </c>
      <c r="R1029" s="15"/>
      <c r="S1029" s="15"/>
      <c r="T1029" s="15"/>
      <c r="U1029" s="15"/>
      <c r="V1029" s="15"/>
      <c r="W1029" s="15"/>
    </row>
    <row r="1030">
      <c r="A1030" s="14" t="s">
        <v>1085</v>
      </c>
      <c r="B1030" s="14">
        <v>0.0</v>
      </c>
      <c r="C1030" s="14">
        <v>0.0</v>
      </c>
      <c r="D1030" s="14">
        <v>9.546</v>
      </c>
      <c r="E1030" s="14">
        <v>0.0</v>
      </c>
      <c r="F1030" s="14">
        <v>35.0</v>
      </c>
      <c r="G1030" s="14">
        <v>0.0</v>
      </c>
      <c r="H1030" s="14">
        <v>8.314</v>
      </c>
      <c r="J1030" s="15" t="str">
        <f t="shared" si="1"/>
        <v/>
      </c>
      <c r="K1030" s="17" t="str">
        <f t="shared" ref="K1030:Q1030" si="1007">IFERROR(IF(right(left($A1030,7),2)=right(left($A1031,7),2),"",sum(B1007:B1030)),"")</f>
        <v/>
      </c>
      <c r="L1030" s="17" t="str">
        <f t="shared" si="1007"/>
        <v/>
      </c>
      <c r="M1030" s="17" t="str">
        <f t="shared" si="1007"/>
        <v/>
      </c>
      <c r="N1030" s="17" t="str">
        <f t="shared" si="1007"/>
        <v/>
      </c>
      <c r="O1030" s="17" t="str">
        <f t="shared" si="1007"/>
        <v/>
      </c>
      <c r="P1030" s="17" t="str">
        <f t="shared" si="1007"/>
        <v/>
      </c>
      <c r="Q1030" s="17" t="str">
        <f t="shared" si="1007"/>
        <v/>
      </c>
      <c r="R1030" s="15"/>
      <c r="S1030" s="15"/>
      <c r="T1030" s="15"/>
      <c r="U1030" s="15"/>
      <c r="V1030" s="15"/>
      <c r="W1030" s="15"/>
    </row>
    <row r="1031">
      <c r="A1031" s="14" t="s">
        <v>1086</v>
      </c>
      <c r="B1031" s="14">
        <v>0.0</v>
      </c>
      <c r="C1031" s="14">
        <v>0.0</v>
      </c>
      <c r="D1031" s="14">
        <v>0.948</v>
      </c>
      <c r="E1031" s="14">
        <v>0.0</v>
      </c>
      <c r="F1031" s="14">
        <v>35.0</v>
      </c>
      <c r="G1031" s="14">
        <v>0.0</v>
      </c>
      <c r="H1031" s="14">
        <v>10.512</v>
      </c>
      <c r="J1031" s="15" t="str">
        <f t="shared" si="1"/>
        <v/>
      </c>
      <c r="K1031" s="17" t="str">
        <f t="shared" ref="K1031:Q1031" si="1008">IFERROR(IF(right(left($A1031,7),2)=right(left($A1032,7),2),"",sum(B1008:B1031)),"")</f>
        <v/>
      </c>
      <c r="L1031" s="17" t="str">
        <f t="shared" si="1008"/>
        <v/>
      </c>
      <c r="M1031" s="17" t="str">
        <f t="shared" si="1008"/>
        <v/>
      </c>
      <c r="N1031" s="17" t="str">
        <f t="shared" si="1008"/>
        <v/>
      </c>
      <c r="O1031" s="17" t="str">
        <f t="shared" si="1008"/>
        <v/>
      </c>
      <c r="P1031" s="17" t="str">
        <f t="shared" si="1008"/>
        <v/>
      </c>
      <c r="Q1031" s="17" t="str">
        <f t="shared" si="1008"/>
        <v/>
      </c>
      <c r="R1031" s="15"/>
      <c r="S1031" s="15"/>
      <c r="T1031" s="15"/>
      <c r="U1031" s="15"/>
      <c r="V1031" s="15"/>
      <c r="W1031" s="15"/>
    </row>
    <row r="1032">
      <c r="A1032" s="14" t="s">
        <v>1087</v>
      </c>
      <c r="B1032" s="14">
        <v>0.0</v>
      </c>
      <c r="C1032" s="14">
        <v>0.0</v>
      </c>
      <c r="D1032" s="14">
        <v>0.0</v>
      </c>
      <c r="E1032" s="14">
        <v>0.0</v>
      </c>
      <c r="F1032" s="14">
        <v>29.958</v>
      </c>
      <c r="G1032" s="14">
        <v>0.0</v>
      </c>
      <c r="H1032" s="14">
        <v>10.512</v>
      </c>
      <c r="J1032" s="15" t="str">
        <f t="shared" si="1"/>
        <v/>
      </c>
      <c r="K1032" s="17" t="str">
        <f t="shared" ref="K1032:Q1032" si="1009">IFERROR(IF(right(left($A1032,7),2)=right(left($A1033,7),2),"",sum(B1009:B1032)),"")</f>
        <v/>
      </c>
      <c r="L1032" s="17" t="str">
        <f t="shared" si="1009"/>
        <v/>
      </c>
      <c r="M1032" s="17" t="str">
        <f t="shared" si="1009"/>
        <v/>
      </c>
      <c r="N1032" s="17" t="str">
        <f t="shared" si="1009"/>
        <v/>
      </c>
      <c r="O1032" s="17" t="str">
        <f t="shared" si="1009"/>
        <v/>
      </c>
      <c r="P1032" s="17" t="str">
        <f t="shared" si="1009"/>
        <v/>
      </c>
      <c r="Q1032" s="17" t="str">
        <f t="shared" si="1009"/>
        <v/>
      </c>
      <c r="R1032" s="15"/>
      <c r="S1032" s="15"/>
      <c r="T1032" s="15"/>
      <c r="U1032" s="15"/>
      <c r="V1032" s="15"/>
      <c r="W1032" s="15"/>
    </row>
    <row r="1033">
      <c r="A1033" s="14" t="s">
        <v>1088</v>
      </c>
      <c r="B1033" s="14">
        <v>0.0</v>
      </c>
      <c r="C1033" s="14">
        <v>0.0</v>
      </c>
      <c r="D1033" s="14">
        <v>0.0</v>
      </c>
      <c r="E1033" s="14">
        <v>0.0</v>
      </c>
      <c r="F1033" s="14">
        <v>26.378</v>
      </c>
      <c r="G1033" s="14">
        <v>0.0</v>
      </c>
      <c r="H1033" s="14">
        <v>9.652000000000001</v>
      </c>
      <c r="J1033" s="15" t="str">
        <f t="shared" si="1"/>
        <v>2021W43</v>
      </c>
      <c r="K1033" s="17">
        <f t="shared" ref="K1033:Q1033" si="1010">IFERROR(IF(right(left($A1033,7),2)=right(left($A1034,7),2),"",sum(B1010:B1033)),"")</f>
        <v>0</v>
      </c>
      <c r="L1033" s="17">
        <f t="shared" si="1010"/>
        <v>0</v>
      </c>
      <c r="M1033" s="17">
        <f t="shared" si="1010"/>
        <v>46.02</v>
      </c>
      <c r="N1033" s="17">
        <f t="shared" si="1010"/>
        <v>0</v>
      </c>
      <c r="O1033" s="17">
        <f t="shared" si="1010"/>
        <v>480.833</v>
      </c>
      <c r="P1033" s="17">
        <f t="shared" si="1010"/>
        <v>303.953</v>
      </c>
      <c r="Q1033" s="17">
        <f t="shared" si="1010"/>
        <v>271.934</v>
      </c>
      <c r="R1033" s="18">
        <f>sum(K1033:Q1033)</f>
        <v>1102.74</v>
      </c>
      <c r="S1033" s="15"/>
      <c r="T1033" s="15"/>
      <c r="U1033" s="15"/>
      <c r="V1033" s="15"/>
      <c r="W1033" s="15"/>
    </row>
    <row r="1034">
      <c r="A1034" s="14" t="s">
        <v>1089</v>
      </c>
      <c r="B1034" s="14">
        <v>0.0</v>
      </c>
      <c r="C1034" s="14">
        <v>0.0</v>
      </c>
      <c r="D1034" s="14">
        <v>0.0</v>
      </c>
      <c r="E1034" s="14">
        <v>0.0</v>
      </c>
      <c r="F1034" s="14">
        <v>14.58</v>
      </c>
      <c r="G1034" s="14">
        <v>0.0</v>
      </c>
      <c r="H1034" s="14">
        <v>17.52</v>
      </c>
      <c r="J1034" s="15" t="str">
        <f t="shared" si="1"/>
        <v/>
      </c>
      <c r="K1034" s="17" t="str">
        <f t="shared" ref="K1034:Q1034" si="1011">IFERROR(IF(right(left($A1034,7),2)=right(left($A1035,7),2),"",sum(B1011:B1034)),"")</f>
        <v/>
      </c>
      <c r="L1034" s="17" t="str">
        <f t="shared" si="1011"/>
        <v/>
      </c>
      <c r="M1034" s="17" t="str">
        <f t="shared" si="1011"/>
        <v/>
      </c>
      <c r="N1034" s="17" t="str">
        <f t="shared" si="1011"/>
        <v/>
      </c>
      <c r="O1034" s="17" t="str">
        <f t="shared" si="1011"/>
        <v/>
      </c>
      <c r="P1034" s="17" t="str">
        <f t="shared" si="1011"/>
        <v/>
      </c>
      <c r="Q1034" s="17" t="str">
        <f t="shared" si="1011"/>
        <v/>
      </c>
      <c r="R1034" s="15"/>
      <c r="S1034" s="15"/>
      <c r="T1034" s="15"/>
      <c r="U1034" s="15"/>
      <c r="V1034" s="15"/>
      <c r="W1034" s="15"/>
    </row>
    <row r="1035">
      <c r="A1035" s="14" t="s">
        <v>1090</v>
      </c>
      <c r="B1035" s="14">
        <v>0.0</v>
      </c>
      <c r="C1035" s="14">
        <v>0.0</v>
      </c>
      <c r="D1035" s="14">
        <v>0.0</v>
      </c>
      <c r="E1035" s="14">
        <v>0.0</v>
      </c>
      <c r="F1035" s="14">
        <v>11.674</v>
      </c>
      <c r="G1035" s="14">
        <v>0.0</v>
      </c>
      <c r="H1035" s="14">
        <v>17.966</v>
      </c>
      <c r="J1035" s="15" t="str">
        <f t="shared" si="1"/>
        <v/>
      </c>
      <c r="K1035" s="17" t="str">
        <f t="shared" ref="K1035:Q1035" si="1012">IFERROR(IF(right(left($A1035,7),2)=right(left($A1036,7),2),"",sum(B1012:B1035)),"")</f>
        <v/>
      </c>
      <c r="L1035" s="17" t="str">
        <f t="shared" si="1012"/>
        <v/>
      </c>
      <c r="M1035" s="17" t="str">
        <f t="shared" si="1012"/>
        <v/>
      </c>
      <c r="N1035" s="17" t="str">
        <f t="shared" si="1012"/>
        <v/>
      </c>
      <c r="O1035" s="17" t="str">
        <f t="shared" si="1012"/>
        <v/>
      </c>
      <c r="P1035" s="17" t="str">
        <f t="shared" si="1012"/>
        <v/>
      </c>
      <c r="Q1035" s="17" t="str">
        <f t="shared" si="1012"/>
        <v/>
      </c>
      <c r="R1035" s="15"/>
      <c r="S1035" s="15"/>
      <c r="T1035" s="15"/>
      <c r="U1035" s="15"/>
      <c r="V1035" s="15"/>
      <c r="W1035" s="15"/>
    </row>
    <row r="1036">
      <c r="A1036" s="14" t="s">
        <v>1091</v>
      </c>
      <c r="B1036" s="14">
        <v>0.0</v>
      </c>
      <c r="C1036" s="14">
        <v>0.0</v>
      </c>
      <c r="D1036" s="14">
        <v>0.0</v>
      </c>
      <c r="E1036" s="14">
        <v>0.0</v>
      </c>
      <c r="F1036" s="14">
        <v>14.244</v>
      </c>
      <c r="G1036" s="14">
        <v>0.0</v>
      </c>
      <c r="H1036" s="14">
        <v>14.016</v>
      </c>
      <c r="J1036" s="15" t="str">
        <f t="shared" si="1"/>
        <v/>
      </c>
      <c r="K1036" s="17" t="str">
        <f t="shared" ref="K1036:Q1036" si="1013">IFERROR(IF(right(left($A1036,7),2)=right(left($A1037,7),2),"",sum(B1013:B1036)),"")</f>
        <v/>
      </c>
      <c r="L1036" s="17" t="str">
        <f t="shared" si="1013"/>
        <v/>
      </c>
      <c r="M1036" s="17" t="str">
        <f t="shared" si="1013"/>
        <v/>
      </c>
      <c r="N1036" s="17" t="str">
        <f t="shared" si="1013"/>
        <v/>
      </c>
      <c r="O1036" s="17" t="str">
        <f t="shared" si="1013"/>
        <v/>
      </c>
      <c r="P1036" s="17" t="str">
        <f t="shared" si="1013"/>
        <v/>
      </c>
      <c r="Q1036" s="17" t="str">
        <f t="shared" si="1013"/>
        <v/>
      </c>
      <c r="R1036" s="15"/>
      <c r="S1036" s="15"/>
      <c r="T1036" s="15"/>
      <c r="U1036" s="15"/>
      <c r="V1036" s="15"/>
      <c r="W1036" s="15"/>
    </row>
    <row r="1037">
      <c r="A1037" s="14" t="s">
        <v>1092</v>
      </c>
      <c r="B1037" s="14">
        <v>0.0</v>
      </c>
      <c r="C1037" s="14">
        <v>0.0</v>
      </c>
      <c r="D1037" s="14">
        <v>0.0</v>
      </c>
      <c r="E1037" s="14">
        <v>0.0</v>
      </c>
      <c r="F1037" s="14">
        <v>14.06</v>
      </c>
      <c r="G1037" s="14">
        <v>0.0</v>
      </c>
      <c r="H1037" s="14">
        <v>13.57</v>
      </c>
      <c r="J1037" s="15" t="str">
        <f t="shared" si="1"/>
        <v/>
      </c>
      <c r="K1037" s="17" t="str">
        <f t="shared" ref="K1037:Q1037" si="1014">IFERROR(IF(right(left($A1037,7),2)=right(left($A1038,7),2),"",sum(B1014:B1037)),"")</f>
        <v/>
      </c>
      <c r="L1037" s="17" t="str">
        <f t="shared" si="1014"/>
        <v/>
      </c>
      <c r="M1037" s="17" t="str">
        <f t="shared" si="1014"/>
        <v/>
      </c>
      <c r="N1037" s="17" t="str">
        <f t="shared" si="1014"/>
        <v/>
      </c>
      <c r="O1037" s="17" t="str">
        <f t="shared" si="1014"/>
        <v/>
      </c>
      <c r="P1037" s="17" t="str">
        <f t="shared" si="1014"/>
        <v/>
      </c>
      <c r="Q1037" s="17" t="str">
        <f t="shared" si="1014"/>
        <v/>
      </c>
      <c r="R1037" s="15"/>
      <c r="S1037" s="15"/>
      <c r="T1037" s="15"/>
      <c r="U1037" s="15"/>
      <c r="V1037" s="15"/>
      <c r="W1037" s="15"/>
    </row>
    <row r="1038">
      <c r="A1038" s="14" t="s">
        <v>1093</v>
      </c>
      <c r="B1038" s="14">
        <v>0.0</v>
      </c>
      <c r="C1038" s="14">
        <v>0.0</v>
      </c>
      <c r="D1038" s="14">
        <v>0.0</v>
      </c>
      <c r="E1038" s="14">
        <v>0.0</v>
      </c>
      <c r="F1038" s="14">
        <v>15.366</v>
      </c>
      <c r="G1038" s="14">
        <v>0.0</v>
      </c>
      <c r="H1038" s="14">
        <v>12.264000000000001</v>
      </c>
      <c r="J1038" s="15" t="str">
        <f t="shared" si="1"/>
        <v/>
      </c>
      <c r="K1038" s="17" t="str">
        <f t="shared" ref="K1038:Q1038" si="1015">IFERROR(IF(right(left($A1038,7),2)=right(left($A1039,7),2),"",sum(B1015:B1038)),"")</f>
        <v/>
      </c>
      <c r="L1038" s="17" t="str">
        <f t="shared" si="1015"/>
        <v/>
      </c>
      <c r="M1038" s="17" t="str">
        <f t="shared" si="1015"/>
        <v/>
      </c>
      <c r="N1038" s="17" t="str">
        <f t="shared" si="1015"/>
        <v/>
      </c>
      <c r="O1038" s="17" t="str">
        <f t="shared" si="1015"/>
        <v/>
      </c>
      <c r="P1038" s="17" t="str">
        <f t="shared" si="1015"/>
        <v/>
      </c>
      <c r="Q1038" s="17" t="str">
        <f t="shared" si="1015"/>
        <v/>
      </c>
      <c r="R1038" s="15"/>
      <c r="S1038" s="15"/>
      <c r="T1038" s="15"/>
      <c r="U1038" s="15"/>
      <c r="V1038" s="15"/>
      <c r="W1038" s="15"/>
    </row>
    <row r="1039">
      <c r="A1039" s="14" t="s">
        <v>1094</v>
      </c>
      <c r="B1039" s="14">
        <v>0.0</v>
      </c>
      <c r="C1039" s="14">
        <v>0.0</v>
      </c>
      <c r="D1039" s="14">
        <v>0.0</v>
      </c>
      <c r="E1039" s="14">
        <v>0.0</v>
      </c>
      <c r="F1039" s="14">
        <v>17.868</v>
      </c>
      <c r="G1039" s="14">
        <v>0.0</v>
      </c>
      <c r="H1039" s="14">
        <v>11.372</v>
      </c>
      <c r="J1039" s="15" t="str">
        <f t="shared" si="1"/>
        <v/>
      </c>
      <c r="K1039" s="17" t="str">
        <f t="shared" ref="K1039:Q1039" si="1016">IFERROR(IF(right(left($A1039,7),2)=right(left($A1040,7),2),"",sum(B1016:B1039)),"")</f>
        <v/>
      </c>
      <c r="L1039" s="17" t="str">
        <f t="shared" si="1016"/>
        <v/>
      </c>
      <c r="M1039" s="17" t="str">
        <f t="shared" si="1016"/>
        <v/>
      </c>
      <c r="N1039" s="17" t="str">
        <f t="shared" si="1016"/>
        <v/>
      </c>
      <c r="O1039" s="17" t="str">
        <f t="shared" si="1016"/>
        <v/>
      </c>
      <c r="P1039" s="17" t="str">
        <f t="shared" si="1016"/>
        <v/>
      </c>
      <c r="Q1039" s="17" t="str">
        <f t="shared" si="1016"/>
        <v/>
      </c>
      <c r="R1039" s="15"/>
      <c r="S1039" s="15"/>
      <c r="T1039" s="15"/>
      <c r="U1039" s="15"/>
      <c r="V1039" s="15"/>
      <c r="W1039" s="15"/>
    </row>
    <row r="1040">
      <c r="A1040" s="14" t="s">
        <v>1095</v>
      </c>
      <c r="B1040" s="14">
        <v>0.0</v>
      </c>
      <c r="C1040" s="14">
        <v>0.0</v>
      </c>
      <c r="D1040" s="14">
        <v>0.0</v>
      </c>
      <c r="E1040" s="14">
        <v>0.0</v>
      </c>
      <c r="F1040" s="14">
        <v>24.88</v>
      </c>
      <c r="G1040" s="14">
        <v>0.0</v>
      </c>
      <c r="H1040" s="14">
        <v>8.76</v>
      </c>
      <c r="J1040" s="15" t="str">
        <f t="shared" si="1"/>
        <v/>
      </c>
      <c r="K1040" s="17" t="str">
        <f t="shared" ref="K1040:Q1040" si="1017">IFERROR(IF(right(left($A1040,7),2)=right(left($A1041,7),2),"",sum(B1017:B1040)),"")</f>
        <v/>
      </c>
      <c r="L1040" s="17" t="str">
        <f t="shared" si="1017"/>
        <v/>
      </c>
      <c r="M1040" s="17" t="str">
        <f t="shared" si="1017"/>
        <v/>
      </c>
      <c r="N1040" s="17" t="str">
        <f t="shared" si="1017"/>
        <v/>
      </c>
      <c r="O1040" s="17" t="str">
        <f t="shared" si="1017"/>
        <v/>
      </c>
      <c r="P1040" s="17" t="str">
        <f t="shared" si="1017"/>
        <v/>
      </c>
      <c r="Q1040" s="17" t="str">
        <f t="shared" si="1017"/>
        <v/>
      </c>
      <c r="R1040" s="15"/>
      <c r="S1040" s="15"/>
      <c r="T1040" s="15"/>
      <c r="U1040" s="15"/>
      <c r="V1040" s="15"/>
      <c r="W1040" s="15"/>
    </row>
    <row r="1041">
      <c r="A1041" s="14" t="s">
        <v>1096</v>
      </c>
      <c r="B1041" s="14">
        <v>0.0</v>
      </c>
      <c r="C1041" s="14">
        <v>0.0</v>
      </c>
      <c r="D1041" s="14">
        <v>0.0</v>
      </c>
      <c r="E1041" s="14">
        <v>0.0</v>
      </c>
      <c r="F1041" s="14">
        <v>31.55</v>
      </c>
      <c r="G1041" s="14">
        <v>1.342</v>
      </c>
      <c r="H1041" s="14">
        <v>7.008</v>
      </c>
      <c r="J1041" s="15" t="str">
        <f t="shared" si="1"/>
        <v/>
      </c>
      <c r="K1041" s="17" t="str">
        <f t="shared" ref="K1041:Q1041" si="1018">IFERROR(IF(right(left($A1041,7),2)=right(left($A1042,7),2),"",sum(B1018:B1041)),"")</f>
        <v/>
      </c>
      <c r="L1041" s="17" t="str">
        <f t="shared" si="1018"/>
        <v/>
      </c>
      <c r="M1041" s="17" t="str">
        <f t="shared" si="1018"/>
        <v/>
      </c>
      <c r="N1041" s="17" t="str">
        <f t="shared" si="1018"/>
        <v/>
      </c>
      <c r="O1041" s="17" t="str">
        <f t="shared" si="1018"/>
        <v/>
      </c>
      <c r="P1041" s="17" t="str">
        <f t="shared" si="1018"/>
        <v/>
      </c>
      <c r="Q1041" s="17" t="str">
        <f t="shared" si="1018"/>
        <v/>
      </c>
      <c r="R1041" s="15"/>
      <c r="S1041" s="15"/>
      <c r="T1041" s="15"/>
      <c r="U1041" s="15"/>
      <c r="V1041" s="15"/>
      <c r="W1041" s="15"/>
    </row>
    <row r="1042">
      <c r="A1042" s="14" t="s">
        <v>1097</v>
      </c>
      <c r="B1042" s="14">
        <v>0.0</v>
      </c>
      <c r="C1042" s="14">
        <v>0.0</v>
      </c>
      <c r="D1042" s="14">
        <v>0.0</v>
      </c>
      <c r="E1042" s="14">
        <v>0.0</v>
      </c>
      <c r="F1042" s="14">
        <v>3.391</v>
      </c>
      <c r="G1042" s="14">
        <v>31.851000000000003</v>
      </c>
      <c r="H1042" s="14">
        <v>10.958</v>
      </c>
      <c r="J1042" s="15" t="str">
        <f t="shared" si="1"/>
        <v/>
      </c>
      <c r="K1042" s="17" t="str">
        <f t="shared" ref="K1042:Q1042" si="1019">IFERROR(IF(right(left($A1042,7),2)=right(left($A1043,7),2),"",sum(B1019:B1042)),"")</f>
        <v/>
      </c>
      <c r="L1042" s="17" t="str">
        <f t="shared" si="1019"/>
        <v/>
      </c>
      <c r="M1042" s="17" t="str">
        <f t="shared" si="1019"/>
        <v/>
      </c>
      <c r="N1042" s="17" t="str">
        <f t="shared" si="1019"/>
        <v/>
      </c>
      <c r="O1042" s="17" t="str">
        <f t="shared" si="1019"/>
        <v/>
      </c>
      <c r="P1042" s="17" t="str">
        <f t="shared" si="1019"/>
        <v/>
      </c>
      <c r="Q1042" s="17" t="str">
        <f t="shared" si="1019"/>
        <v/>
      </c>
      <c r="R1042" s="15"/>
      <c r="S1042" s="15"/>
      <c r="T1042" s="15"/>
      <c r="U1042" s="15"/>
      <c r="V1042" s="15"/>
      <c r="W1042" s="15"/>
    </row>
    <row r="1043">
      <c r="A1043" s="14" t="s">
        <v>1098</v>
      </c>
      <c r="B1043" s="14">
        <v>0.0</v>
      </c>
      <c r="C1043" s="14">
        <v>0.0</v>
      </c>
      <c r="D1043" s="14">
        <v>0.0</v>
      </c>
      <c r="E1043" s="14">
        <v>0.0</v>
      </c>
      <c r="F1043" s="14">
        <v>0.0</v>
      </c>
      <c r="G1043" s="14">
        <v>33.608</v>
      </c>
      <c r="H1043" s="14">
        <v>15.732</v>
      </c>
      <c r="J1043" s="15" t="str">
        <f t="shared" si="1"/>
        <v/>
      </c>
      <c r="K1043" s="17" t="str">
        <f t="shared" ref="K1043:Q1043" si="1020">IFERROR(IF(right(left($A1043,7),2)=right(left($A1044,7),2),"",sum(B1020:B1043)),"")</f>
        <v/>
      </c>
      <c r="L1043" s="17" t="str">
        <f t="shared" si="1020"/>
        <v/>
      </c>
      <c r="M1043" s="17" t="str">
        <f t="shared" si="1020"/>
        <v/>
      </c>
      <c r="N1043" s="17" t="str">
        <f t="shared" si="1020"/>
        <v/>
      </c>
      <c r="O1043" s="17" t="str">
        <f t="shared" si="1020"/>
        <v/>
      </c>
      <c r="P1043" s="17" t="str">
        <f t="shared" si="1020"/>
        <v/>
      </c>
      <c r="Q1043" s="17" t="str">
        <f t="shared" si="1020"/>
        <v/>
      </c>
      <c r="R1043" s="15"/>
      <c r="S1043" s="15"/>
      <c r="T1043" s="15"/>
      <c r="U1043" s="15"/>
      <c r="V1043" s="15"/>
      <c r="W1043" s="15"/>
    </row>
    <row r="1044">
      <c r="A1044" s="14" t="s">
        <v>1099</v>
      </c>
      <c r="B1044" s="14">
        <v>0.0</v>
      </c>
      <c r="C1044" s="14">
        <v>0.0</v>
      </c>
      <c r="D1044" s="14">
        <v>0.0</v>
      </c>
      <c r="E1044" s="14">
        <v>0.0</v>
      </c>
      <c r="F1044" s="14">
        <v>0.0</v>
      </c>
      <c r="G1044" s="14">
        <v>32.368</v>
      </c>
      <c r="H1044" s="14">
        <v>17.802</v>
      </c>
      <c r="J1044" s="15" t="str">
        <f t="shared" si="1"/>
        <v/>
      </c>
      <c r="K1044" s="17" t="str">
        <f t="shared" ref="K1044:Q1044" si="1021">IFERROR(IF(right(left($A1044,7),2)=right(left($A1045,7),2),"",sum(B1021:B1044)),"")</f>
        <v/>
      </c>
      <c r="L1044" s="17" t="str">
        <f t="shared" si="1021"/>
        <v/>
      </c>
      <c r="M1044" s="17" t="str">
        <f t="shared" si="1021"/>
        <v/>
      </c>
      <c r="N1044" s="17" t="str">
        <f t="shared" si="1021"/>
        <v/>
      </c>
      <c r="O1044" s="17" t="str">
        <f t="shared" si="1021"/>
        <v/>
      </c>
      <c r="P1044" s="17" t="str">
        <f t="shared" si="1021"/>
        <v/>
      </c>
      <c r="Q1044" s="17" t="str">
        <f t="shared" si="1021"/>
        <v/>
      </c>
      <c r="R1044" s="15"/>
      <c r="S1044" s="15"/>
      <c r="T1044" s="15"/>
      <c r="U1044" s="15"/>
      <c r="V1044" s="15"/>
      <c r="W1044" s="15"/>
    </row>
    <row r="1045">
      <c r="A1045" s="14" t="s">
        <v>1100</v>
      </c>
      <c r="B1045" s="14">
        <v>0.0</v>
      </c>
      <c r="C1045" s="14">
        <v>0.0</v>
      </c>
      <c r="D1045" s="14">
        <v>0.0</v>
      </c>
      <c r="E1045" s="14">
        <v>0.0</v>
      </c>
      <c r="F1045" s="14">
        <v>0.0</v>
      </c>
      <c r="G1045" s="14">
        <v>37.2</v>
      </c>
      <c r="H1045" s="14">
        <v>12.06</v>
      </c>
      <c r="J1045" s="15" t="str">
        <f t="shared" si="1"/>
        <v/>
      </c>
      <c r="K1045" s="17" t="str">
        <f t="shared" ref="K1045:Q1045" si="1022">IFERROR(IF(right(left($A1045,7),2)=right(left($A1046,7),2),"",sum(B1022:B1045)),"")</f>
        <v/>
      </c>
      <c r="L1045" s="17" t="str">
        <f t="shared" si="1022"/>
        <v/>
      </c>
      <c r="M1045" s="17" t="str">
        <f t="shared" si="1022"/>
        <v/>
      </c>
      <c r="N1045" s="17" t="str">
        <f t="shared" si="1022"/>
        <v/>
      </c>
      <c r="O1045" s="17" t="str">
        <f t="shared" si="1022"/>
        <v/>
      </c>
      <c r="P1045" s="17" t="str">
        <f t="shared" si="1022"/>
        <v/>
      </c>
      <c r="Q1045" s="17" t="str">
        <f t="shared" si="1022"/>
        <v/>
      </c>
      <c r="R1045" s="15"/>
      <c r="S1045" s="15"/>
      <c r="T1045" s="15"/>
      <c r="U1045" s="15"/>
      <c r="V1045" s="15"/>
      <c r="W1045" s="15"/>
    </row>
    <row r="1046">
      <c r="A1046" s="14" t="s">
        <v>1101</v>
      </c>
      <c r="B1046" s="14">
        <v>0.0</v>
      </c>
      <c r="C1046" s="14">
        <v>0.0</v>
      </c>
      <c r="D1046" s="14">
        <v>0.0</v>
      </c>
      <c r="E1046" s="14">
        <v>0.0</v>
      </c>
      <c r="F1046" s="14">
        <v>0.0</v>
      </c>
      <c r="G1046" s="14">
        <v>35.96</v>
      </c>
      <c r="H1046" s="14">
        <v>11.8</v>
      </c>
      <c r="J1046" s="15" t="str">
        <f t="shared" si="1"/>
        <v/>
      </c>
      <c r="K1046" s="17" t="str">
        <f t="shared" ref="K1046:Q1046" si="1023">IFERROR(IF(right(left($A1046,7),2)=right(left($A1047,7),2),"",sum(B1023:B1046)),"")</f>
        <v/>
      </c>
      <c r="L1046" s="17" t="str">
        <f t="shared" si="1023"/>
        <v/>
      </c>
      <c r="M1046" s="17" t="str">
        <f t="shared" si="1023"/>
        <v/>
      </c>
      <c r="N1046" s="17" t="str">
        <f t="shared" si="1023"/>
        <v/>
      </c>
      <c r="O1046" s="17" t="str">
        <f t="shared" si="1023"/>
        <v/>
      </c>
      <c r="P1046" s="17" t="str">
        <f t="shared" si="1023"/>
        <v/>
      </c>
      <c r="Q1046" s="17" t="str">
        <f t="shared" si="1023"/>
        <v/>
      </c>
      <c r="R1046" s="15"/>
      <c r="S1046" s="15"/>
      <c r="T1046" s="15"/>
      <c r="U1046" s="15"/>
      <c r="V1046" s="15"/>
      <c r="W1046" s="15"/>
    </row>
    <row r="1047">
      <c r="A1047" s="14" t="s">
        <v>1102</v>
      </c>
      <c r="B1047" s="14">
        <v>0.0</v>
      </c>
      <c r="C1047" s="14">
        <v>0.0</v>
      </c>
      <c r="D1047" s="14">
        <v>0.0</v>
      </c>
      <c r="E1047" s="14">
        <v>0.0</v>
      </c>
      <c r="F1047" s="14">
        <v>0.0</v>
      </c>
      <c r="G1047" s="14">
        <v>26.322</v>
      </c>
      <c r="H1047" s="14">
        <v>20.578</v>
      </c>
      <c r="J1047" s="15" t="str">
        <f t="shared" si="1"/>
        <v/>
      </c>
      <c r="K1047" s="17" t="str">
        <f t="shared" ref="K1047:Q1047" si="1024">IFERROR(IF(right(left($A1047,7),2)=right(left($A1048,7),2),"",sum(B1024:B1047)),"")</f>
        <v/>
      </c>
      <c r="L1047" s="17" t="str">
        <f t="shared" si="1024"/>
        <v/>
      </c>
      <c r="M1047" s="17" t="str">
        <f t="shared" si="1024"/>
        <v/>
      </c>
      <c r="N1047" s="17" t="str">
        <f t="shared" si="1024"/>
        <v/>
      </c>
      <c r="O1047" s="17" t="str">
        <f t="shared" si="1024"/>
        <v/>
      </c>
      <c r="P1047" s="17" t="str">
        <f t="shared" si="1024"/>
        <v/>
      </c>
      <c r="Q1047" s="17" t="str">
        <f t="shared" si="1024"/>
        <v/>
      </c>
      <c r="R1047" s="15"/>
      <c r="S1047" s="15"/>
      <c r="T1047" s="15"/>
      <c r="U1047" s="15"/>
      <c r="V1047" s="15"/>
      <c r="W1047" s="15"/>
    </row>
    <row r="1048">
      <c r="A1048" s="14" t="s">
        <v>1103</v>
      </c>
      <c r="B1048" s="14">
        <v>0.0</v>
      </c>
      <c r="C1048" s="14">
        <v>0.0</v>
      </c>
      <c r="D1048" s="14">
        <v>0.0</v>
      </c>
      <c r="E1048" s="14">
        <v>0.0</v>
      </c>
      <c r="F1048" s="14">
        <v>0.0</v>
      </c>
      <c r="G1048" s="14">
        <v>32.86</v>
      </c>
      <c r="H1048" s="14">
        <v>11.5</v>
      </c>
      <c r="J1048" s="15" t="str">
        <f t="shared" si="1"/>
        <v/>
      </c>
      <c r="K1048" s="17" t="str">
        <f t="shared" ref="K1048:Q1048" si="1025">IFERROR(IF(right(left($A1048,7),2)=right(left($A1049,7),2),"",sum(B1025:B1048)),"")</f>
        <v/>
      </c>
      <c r="L1048" s="17" t="str">
        <f t="shared" si="1025"/>
        <v/>
      </c>
      <c r="M1048" s="17" t="str">
        <f t="shared" si="1025"/>
        <v/>
      </c>
      <c r="N1048" s="17" t="str">
        <f t="shared" si="1025"/>
        <v/>
      </c>
      <c r="O1048" s="17" t="str">
        <f t="shared" si="1025"/>
        <v/>
      </c>
      <c r="P1048" s="17" t="str">
        <f t="shared" si="1025"/>
        <v/>
      </c>
      <c r="Q1048" s="17" t="str">
        <f t="shared" si="1025"/>
        <v/>
      </c>
      <c r="R1048" s="15"/>
      <c r="S1048" s="15"/>
      <c r="T1048" s="15"/>
      <c r="U1048" s="15"/>
      <c r="V1048" s="15"/>
      <c r="W1048" s="15"/>
    </row>
    <row r="1049">
      <c r="A1049" s="14" t="s">
        <v>1104</v>
      </c>
      <c r="B1049" s="14">
        <v>0.0</v>
      </c>
      <c r="C1049" s="14">
        <v>0.0</v>
      </c>
      <c r="D1049" s="14">
        <v>0.0</v>
      </c>
      <c r="E1049" s="14">
        <v>0.0</v>
      </c>
      <c r="F1049" s="14">
        <v>0.0</v>
      </c>
      <c r="G1049" s="14">
        <v>29.167</v>
      </c>
      <c r="H1049" s="14">
        <v>13.472999999999999</v>
      </c>
      <c r="J1049" s="15" t="str">
        <f t="shared" si="1"/>
        <v/>
      </c>
      <c r="K1049" s="17" t="str">
        <f t="shared" ref="K1049:Q1049" si="1026">IFERROR(IF(right(left($A1049,7),2)=right(left($A1050,7),2),"",sum(B1026:B1049)),"")</f>
        <v/>
      </c>
      <c r="L1049" s="17" t="str">
        <f t="shared" si="1026"/>
        <v/>
      </c>
      <c r="M1049" s="17" t="str">
        <f t="shared" si="1026"/>
        <v/>
      </c>
      <c r="N1049" s="17" t="str">
        <f t="shared" si="1026"/>
        <v/>
      </c>
      <c r="O1049" s="17" t="str">
        <f t="shared" si="1026"/>
        <v/>
      </c>
      <c r="P1049" s="17" t="str">
        <f t="shared" si="1026"/>
        <v/>
      </c>
      <c r="Q1049" s="17" t="str">
        <f t="shared" si="1026"/>
        <v/>
      </c>
      <c r="R1049" s="15"/>
      <c r="S1049" s="15"/>
      <c r="T1049" s="15"/>
      <c r="U1049" s="15"/>
      <c r="V1049" s="15"/>
      <c r="W1049" s="15"/>
    </row>
    <row r="1050">
      <c r="A1050" s="14" t="s">
        <v>1105</v>
      </c>
      <c r="B1050" s="14">
        <v>0.0</v>
      </c>
      <c r="C1050" s="14">
        <v>0.0</v>
      </c>
      <c r="D1050" s="14">
        <v>0.0</v>
      </c>
      <c r="E1050" s="14">
        <v>0.0</v>
      </c>
      <c r="F1050" s="14">
        <v>10.022</v>
      </c>
      <c r="G1050" s="14">
        <v>13.937999999999999</v>
      </c>
      <c r="H1050" s="14">
        <v>18.380000000000003</v>
      </c>
      <c r="J1050" s="15" t="str">
        <f t="shared" si="1"/>
        <v/>
      </c>
      <c r="K1050" s="17" t="str">
        <f t="shared" ref="K1050:Q1050" si="1027">IFERROR(IF(right(left($A1050,7),2)=right(left($A1051,7),2),"",sum(B1027:B1050)),"")</f>
        <v/>
      </c>
      <c r="L1050" s="17" t="str">
        <f t="shared" si="1027"/>
        <v/>
      </c>
      <c r="M1050" s="17" t="str">
        <f t="shared" si="1027"/>
        <v/>
      </c>
      <c r="N1050" s="17" t="str">
        <f t="shared" si="1027"/>
        <v/>
      </c>
      <c r="O1050" s="17" t="str">
        <f t="shared" si="1027"/>
        <v/>
      </c>
      <c r="P1050" s="17" t="str">
        <f t="shared" si="1027"/>
        <v/>
      </c>
      <c r="Q1050" s="17" t="str">
        <f t="shared" si="1027"/>
        <v/>
      </c>
      <c r="R1050" s="15"/>
      <c r="S1050" s="15"/>
      <c r="T1050" s="15"/>
      <c r="U1050" s="15"/>
      <c r="V1050" s="15"/>
      <c r="W1050" s="15"/>
    </row>
    <row r="1051">
      <c r="A1051" s="14" t="s">
        <v>1106</v>
      </c>
      <c r="B1051" s="14">
        <v>0.0</v>
      </c>
      <c r="C1051" s="14">
        <v>0.0</v>
      </c>
      <c r="D1051" s="14">
        <v>0.0</v>
      </c>
      <c r="E1051" s="14">
        <v>0.0</v>
      </c>
      <c r="F1051" s="14">
        <v>31.842</v>
      </c>
      <c r="G1051" s="14">
        <v>0.0</v>
      </c>
      <c r="H1051" s="14">
        <v>11.818000000000001</v>
      </c>
      <c r="J1051" s="15" t="str">
        <f t="shared" si="1"/>
        <v/>
      </c>
      <c r="K1051" s="17" t="str">
        <f t="shared" ref="K1051:Q1051" si="1028">IFERROR(IF(right(left($A1051,7),2)=right(left($A1052,7),2),"",sum(B1028:B1051)),"")</f>
        <v/>
      </c>
      <c r="L1051" s="17" t="str">
        <f t="shared" si="1028"/>
        <v/>
      </c>
      <c r="M1051" s="17" t="str">
        <f t="shared" si="1028"/>
        <v/>
      </c>
      <c r="N1051" s="17" t="str">
        <f t="shared" si="1028"/>
        <v/>
      </c>
      <c r="O1051" s="17" t="str">
        <f t="shared" si="1028"/>
        <v/>
      </c>
      <c r="P1051" s="17" t="str">
        <f t="shared" si="1028"/>
        <v/>
      </c>
      <c r="Q1051" s="17" t="str">
        <f t="shared" si="1028"/>
        <v/>
      </c>
      <c r="R1051" s="15"/>
      <c r="S1051" s="15"/>
      <c r="T1051" s="15"/>
      <c r="U1051" s="15"/>
      <c r="V1051" s="15"/>
      <c r="W1051" s="15"/>
    </row>
    <row r="1052">
      <c r="A1052" s="14" t="s">
        <v>1107</v>
      </c>
      <c r="B1052" s="14">
        <v>0.0</v>
      </c>
      <c r="C1052" s="14">
        <v>0.0</v>
      </c>
      <c r="D1052" s="14">
        <v>0.0</v>
      </c>
      <c r="E1052" s="14">
        <v>0.0</v>
      </c>
      <c r="F1052" s="14">
        <v>33.774</v>
      </c>
      <c r="G1052" s="14">
        <v>0.0</v>
      </c>
      <c r="H1052" s="14">
        <v>14.016</v>
      </c>
      <c r="J1052" s="15" t="str">
        <f t="shared" si="1"/>
        <v/>
      </c>
      <c r="K1052" s="17" t="str">
        <f t="shared" ref="K1052:Q1052" si="1029">IFERROR(IF(right(left($A1052,7),2)=right(left($A1053,7),2),"",sum(B1029:B1052)),"")</f>
        <v/>
      </c>
      <c r="L1052" s="17" t="str">
        <f t="shared" si="1029"/>
        <v/>
      </c>
      <c r="M1052" s="17" t="str">
        <f t="shared" si="1029"/>
        <v/>
      </c>
      <c r="N1052" s="17" t="str">
        <f t="shared" si="1029"/>
        <v/>
      </c>
      <c r="O1052" s="17" t="str">
        <f t="shared" si="1029"/>
        <v/>
      </c>
      <c r="P1052" s="17" t="str">
        <f t="shared" si="1029"/>
        <v/>
      </c>
      <c r="Q1052" s="17" t="str">
        <f t="shared" si="1029"/>
        <v/>
      </c>
      <c r="R1052" s="15"/>
      <c r="S1052" s="15"/>
      <c r="T1052" s="15"/>
      <c r="U1052" s="15"/>
      <c r="V1052" s="15"/>
      <c r="W1052" s="15"/>
    </row>
    <row r="1053">
      <c r="A1053" s="14" t="s">
        <v>1108</v>
      </c>
      <c r="B1053" s="14">
        <v>0.0</v>
      </c>
      <c r="C1053" s="14">
        <v>0.0</v>
      </c>
      <c r="D1053" s="14">
        <v>0.0</v>
      </c>
      <c r="E1053" s="14">
        <v>0.0</v>
      </c>
      <c r="F1053" s="14">
        <v>32.246</v>
      </c>
      <c r="G1053" s="14">
        <v>0.0</v>
      </c>
      <c r="H1053" s="14">
        <v>16.214</v>
      </c>
      <c r="J1053" s="15" t="str">
        <f t="shared" si="1"/>
        <v/>
      </c>
      <c r="K1053" s="17" t="str">
        <f t="shared" ref="K1053:Q1053" si="1030">IFERROR(IF(right(left($A1053,7),2)=right(left($A1054,7),2),"",sum(B1030:B1053)),"")</f>
        <v/>
      </c>
      <c r="L1053" s="17" t="str">
        <f t="shared" si="1030"/>
        <v/>
      </c>
      <c r="M1053" s="17" t="str">
        <f t="shared" si="1030"/>
        <v/>
      </c>
      <c r="N1053" s="17" t="str">
        <f t="shared" si="1030"/>
        <v/>
      </c>
      <c r="O1053" s="17" t="str">
        <f t="shared" si="1030"/>
        <v/>
      </c>
      <c r="P1053" s="17" t="str">
        <f t="shared" si="1030"/>
        <v/>
      </c>
      <c r="Q1053" s="17" t="str">
        <f t="shared" si="1030"/>
        <v/>
      </c>
      <c r="R1053" s="15"/>
      <c r="S1053" s="15"/>
      <c r="T1053" s="15"/>
      <c r="U1053" s="15"/>
      <c r="V1053" s="15"/>
      <c r="W1053" s="15"/>
    </row>
    <row r="1054">
      <c r="A1054" s="14" t="s">
        <v>1109</v>
      </c>
      <c r="B1054" s="14">
        <v>0.0</v>
      </c>
      <c r="C1054" s="14">
        <v>0.0</v>
      </c>
      <c r="D1054" s="14">
        <v>0.0</v>
      </c>
      <c r="E1054" s="14">
        <v>0.0</v>
      </c>
      <c r="F1054" s="14">
        <v>32.042</v>
      </c>
      <c r="G1054" s="14">
        <v>0.0</v>
      </c>
      <c r="H1054" s="14">
        <v>15.768</v>
      </c>
      <c r="J1054" s="15" t="str">
        <f t="shared" si="1"/>
        <v/>
      </c>
      <c r="K1054" s="17" t="str">
        <f t="shared" ref="K1054:Q1054" si="1031">IFERROR(IF(right(left($A1054,7),2)=right(left($A1055,7),2),"",sum(B1031:B1054)),"")</f>
        <v/>
      </c>
      <c r="L1054" s="17" t="str">
        <f t="shared" si="1031"/>
        <v/>
      </c>
      <c r="M1054" s="17" t="str">
        <f t="shared" si="1031"/>
        <v/>
      </c>
      <c r="N1054" s="17" t="str">
        <f t="shared" si="1031"/>
        <v/>
      </c>
      <c r="O1054" s="17" t="str">
        <f t="shared" si="1031"/>
        <v/>
      </c>
      <c r="P1054" s="17" t="str">
        <f t="shared" si="1031"/>
        <v/>
      </c>
      <c r="Q1054" s="17" t="str">
        <f t="shared" si="1031"/>
        <v/>
      </c>
      <c r="R1054" s="15"/>
      <c r="S1054" s="15"/>
      <c r="T1054" s="15"/>
      <c r="U1054" s="15"/>
      <c r="V1054" s="15"/>
      <c r="W1054" s="15"/>
    </row>
    <row r="1055">
      <c r="A1055" s="14" t="s">
        <v>1110</v>
      </c>
      <c r="B1055" s="14">
        <v>0.0</v>
      </c>
      <c r="C1055" s="14">
        <v>0.0</v>
      </c>
      <c r="D1055" s="14">
        <v>0.0</v>
      </c>
      <c r="E1055" s="14">
        <v>0.0</v>
      </c>
      <c r="F1055" s="14">
        <v>27.78</v>
      </c>
      <c r="G1055" s="14">
        <v>0.0</v>
      </c>
      <c r="H1055" s="14">
        <v>16.66</v>
      </c>
      <c r="J1055" s="15" t="str">
        <f t="shared" si="1"/>
        <v/>
      </c>
      <c r="K1055" s="17" t="str">
        <f t="shared" ref="K1055:Q1055" si="1032">IFERROR(IF(right(left($A1055,7),2)=right(left($A1056,7),2),"",sum(B1032:B1055)),"")</f>
        <v/>
      </c>
      <c r="L1055" s="17" t="str">
        <f t="shared" si="1032"/>
        <v/>
      </c>
      <c r="M1055" s="17" t="str">
        <f t="shared" si="1032"/>
        <v/>
      </c>
      <c r="N1055" s="17" t="str">
        <f t="shared" si="1032"/>
        <v/>
      </c>
      <c r="O1055" s="17" t="str">
        <f t="shared" si="1032"/>
        <v/>
      </c>
      <c r="P1055" s="17" t="str">
        <f t="shared" si="1032"/>
        <v/>
      </c>
      <c r="Q1055" s="17" t="str">
        <f t="shared" si="1032"/>
        <v/>
      </c>
      <c r="R1055" s="15"/>
      <c r="S1055" s="15"/>
      <c r="T1055" s="15"/>
      <c r="U1055" s="15"/>
      <c r="V1055" s="15"/>
      <c r="W1055" s="15"/>
    </row>
    <row r="1056">
      <c r="A1056" s="14" t="s">
        <v>1111</v>
      </c>
      <c r="B1056" s="14">
        <v>0.0</v>
      </c>
      <c r="C1056" s="14">
        <v>0.0</v>
      </c>
      <c r="D1056" s="14">
        <v>0.0</v>
      </c>
      <c r="E1056" s="14">
        <v>0.0</v>
      </c>
      <c r="F1056" s="14">
        <v>19.672</v>
      </c>
      <c r="G1056" s="14">
        <v>0.0</v>
      </c>
      <c r="H1056" s="14">
        <v>19.718</v>
      </c>
      <c r="J1056" s="15" t="str">
        <f t="shared" si="1"/>
        <v/>
      </c>
      <c r="K1056" s="17" t="str">
        <f t="shared" ref="K1056:Q1056" si="1033">IFERROR(IF(right(left($A1056,7),2)=right(left($A1057,7),2),"",sum(B1033:B1056)),"")</f>
        <v/>
      </c>
      <c r="L1056" s="17" t="str">
        <f t="shared" si="1033"/>
        <v/>
      </c>
      <c r="M1056" s="17" t="str">
        <f t="shared" si="1033"/>
        <v/>
      </c>
      <c r="N1056" s="17" t="str">
        <f t="shared" si="1033"/>
        <v/>
      </c>
      <c r="O1056" s="17" t="str">
        <f t="shared" si="1033"/>
        <v/>
      </c>
      <c r="P1056" s="17" t="str">
        <f t="shared" si="1033"/>
        <v/>
      </c>
      <c r="Q1056" s="17" t="str">
        <f t="shared" si="1033"/>
        <v/>
      </c>
      <c r="R1056" s="15"/>
      <c r="S1056" s="15"/>
      <c r="T1056" s="15"/>
      <c r="U1056" s="15"/>
      <c r="V1056" s="15"/>
      <c r="W1056" s="15"/>
    </row>
    <row r="1057">
      <c r="A1057" s="14" t="s">
        <v>1112</v>
      </c>
      <c r="B1057" s="14">
        <v>0.0</v>
      </c>
      <c r="C1057" s="14">
        <v>0.0</v>
      </c>
      <c r="D1057" s="14">
        <v>0.0</v>
      </c>
      <c r="E1057" s="14">
        <v>0.0</v>
      </c>
      <c r="F1057" s="14">
        <v>16.032</v>
      </c>
      <c r="G1057" s="14">
        <v>0.0</v>
      </c>
      <c r="H1057" s="14">
        <v>18.858</v>
      </c>
      <c r="J1057" s="15" t="str">
        <f t="shared" si="1"/>
        <v>2021W44</v>
      </c>
      <c r="K1057" s="17">
        <f t="shared" ref="K1057:Q1057" si="1034">IFERROR(IF(right(left($A1057,7),2)=right(left($A1058,7),2),"",sum(B1034:B1057)),"")</f>
        <v>0</v>
      </c>
      <c r="L1057" s="17">
        <f t="shared" si="1034"/>
        <v>0</v>
      </c>
      <c r="M1057" s="17">
        <f t="shared" si="1034"/>
        <v>0</v>
      </c>
      <c r="N1057" s="17">
        <f t="shared" si="1034"/>
        <v>0</v>
      </c>
      <c r="O1057" s="17">
        <f t="shared" si="1034"/>
        <v>351.023</v>
      </c>
      <c r="P1057" s="17">
        <f t="shared" si="1034"/>
        <v>274.616</v>
      </c>
      <c r="Q1057" s="17">
        <f t="shared" si="1034"/>
        <v>347.811</v>
      </c>
      <c r="R1057" s="18">
        <f>sum(K1057:Q1057)</f>
        <v>973.45</v>
      </c>
      <c r="S1057" s="15"/>
      <c r="T1057" s="15"/>
      <c r="U1057" s="15"/>
      <c r="V1057" s="15"/>
      <c r="W1057" s="15"/>
    </row>
    <row r="1058">
      <c r="A1058" s="14" t="s">
        <v>1113</v>
      </c>
      <c r="B1058" s="14">
        <v>0.0</v>
      </c>
      <c r="C1058" s="14">
        <v>0.0</v>
      </c>
      <c r="D1058" s="14">
        <v>0.0</v>
      </c>
      <c r="E1058" s="14">
        <v>0.0</v>
      </c>
      <c r="F1058" s="14">
        <v>12.31</v>
      </c>
      <c r="G1058" s="14">
        <v>0.0</v>
      </c>
      <c r="H1058" s="14">
        <v>18.380000000000003</v>
      </c>
      <c r="J1058" s="15" t="str">
        <f t="shared" si="1"/>
        <v/>
      </c>
      <c r="K1058" s="17" t="str">
        <f t="shared" ref="K1058:Q1058" si="1035">IFERROR(IF(right(left($A1058,7),2)=right(left($A1059,7),2),"",sum(B1035:B1058)),"")</f>
        <v/>
      </c>
      <c r="L1058" s="17" t="str">
        <f t="shared" si="1035"/>
        <v/>
      </c>
      <c r="M1058" s="17" t="str">
        <f t="shared" si="1035"/>
        <v/>
      </c>
      <c r="N1058" s="17" t="str">
        <f t="shared" si="1035"/>
        <v/>
      </c>
      <c r="O1058" s="17" t="str">
        <f t="shared" si="1035"/>
        <v/>
      </c>
      <c r="P1058" s="17" t="str">
        <f t="shared" si="1035"/>
        <v/>
      </c>
      <c r="Q1058" s="17" t="str">
        <f t="shared" si="1035"/>
        <v/>
      </c>
      <c r="R1058" s="15"/>
      <c r="S1058" s="15"/>
      <c r="T1058" s="15"/>
      <c r="U1058" s="15"/>
      <c r="V1058" s="15"/>
      <c r="W1058" s="15"/>
    </row>
    <row r="1059">
      <c r="A1059" s="14" t="s">
        <v>1114</v>
      </c>
      <c r="B1059" s="14">
        <v>0.0</v>
      </c>
      <c r="C1059" s="14">
        <v>0.0</v>
      </c>
      <c r="D1059" s="14">
        <v>0.0</v>
      </c>
      <c r="E1059" s="14">
        <v>0.0</v>
      </c>
      <c r="F1059" s="14">
        <v>9.134</v>
      </c>
      <c r="G1059" s="14">
        <v>0.0</v>
      </c>
      <c r="H1059" s="14">
        <v>18.826</v>
      </c>
      <c r="J1059" s="15" t="str">
        <f t="shared" si="1"/>
        <v/>
      </c>
      <c r="K1059" s="17" t="str">
        <f t="shared" ref="K1059:Q1059" si="1036">IFERROR(IF(right(left($A1059,7),2)=right(left($A1060,7),2),"",sum(B1036:B1059)),"")</f>
        <v/>
      </c>
      <c r="L1059" s="17" t="str">
        <f t="shared" si="1036"/>
        <v/>
      </c>
      <c r="M1059" s="17" t="str">
        <f t="shared" si="1036"/>
        <v/>
      </c>
      <c r="N1059" s="17" t="str">
        <f t="shared" si="1036"/>
        <v/>
      </c>
      <c r="O1059" s="17" t="str">
        <f t="shared" si="1036"/>
        <v/>
      </c>
      <c r="P1059" s="17" t="str">
        <f t="shared" si="1036"/>
        <v/>
      </c>
      <c r="Q1059" s="17" t="str">
        <f t="shared" si="1036"/>
        <v/>
      </c>
      <c r="R1059" s="15"/>
      <c r="S1059" s="15"/>
      <c r="T1059" s="15"/>
      <c r="U1059" s="15"/>
      <c r="V1059" s="15"/>
      <c r="W1059" s="15"/>
    </row>
    <row r="1060">
      <c r="A1060" s="14" t="s">
        <v>1115</v>
      </c>
      <c r="B1060" s="14">
        <v>0.0</v>
      </c>
      <c r="C1060" s="14">
        <v>0.0</v>
      </c>
      <c r="D1060" s="14">
        <v>0.0</v>
      </c>
      <c r="E1060" s="14">
        <v>0.0</v>
      </c>
      <c r="F1060" s="14">
        <v>7.328</v>
      </c>
      <c r="G1060" s="14">
        <v>0.0</v>
      </c>
      <c r="H1060" s="14">
        <v>19.272000000000002</v>
      </c>
      <c r="J1060" s="15" t="str">
        <f t="shared" si="1"/>
        <v/>
      </c>
      <c r="K1060" s="17" t="str">
        <f t="shared" ref="K1060:Q1060" si="1037">IFERROR(IF(right(left($A1060,7),2)=right(left($A1061,7),2),"",sum(B1037:B1060)),"")</f>
        <v/>
      </c>
      <c r="L1060" s="17" t="str">
        <f t="shared" si="1037"/>
        <v/>
      </c>
      <c r="M1060" s="17" t="str">
        <f t="shared" si="1037"/>
        <v/>
      </c>
      <c r="N1060" s="17" t="str">
        <f t="shared" si="1037"/>
        <v/>
      </c>
      <c r="O1060" s="17" t="str">
        <f t="shared" si="1037"/>
        <v/>
      </c>
      <c r="P1060" s="17" t="str">
        <f t="shared" si="1037"/>
        <v/>
      </c>
      <c r="Q1060" s="17" t="str">
        <f t="shared" si="1037"/>
        <v/>
      </c>
      <c r="R1060" s="15"/>
      <c r="S1060" s="15"/>
      <c r="T1060" s="15"/>
      <c r="U1060" s="15"/>
      <c r="V1060" s="15"/>
      <c r="W1060" s="15"/>
    </row>
    <row r="1061">
      <c r="A1061" s="14" t="s">
        <v>1116</v>
      </c>
      <c r="B1061" s="14">
        <v>0.0</v>
      </c>
      <c r="C1061" s="14">
        <v>0.0</v>
      </c>
      <c r="D1061" s="14">
        <v>0.0</v>
      </c>
      <c r="E1061" s="14">
        <v>0.0</v>
      </c>
      <c r="F1061" s="14">
        <v>5.846</v>
      </c>
      <c r="G1061" s="14">
        <v>0.0</v>
      </c>
      <c r="H1061" s="14">
        <v>20.164</v>
      </c>
      <c r="J1061" s="15" t="str">
        <f t="shared" si="1"/>
        <v/>
      </c>
      <c r="K1061" s="17" t="str">
        <f t="shared" ref="K1061:Q1061" si="1038">IFERROR(IF(right(left($A1061,7),2)=right(left($A1062,7),2),"",sum(B1038:B1061)),"")</f>
        <v/>
      </c>
      <c r="L1061" s="17" t="str">
        <f t="shared" si="1038"/>
        <v/>
      </c>
      <c r="M1061" s="17" t="str">
        <f t="shared" si="1038"/>
        <v/>
      </c>
      <c r="N1061" s="17" t="str">
        <f t="shared" si="1038"/>
        <v/>
      </c>
      <c r="O1061" s="17" t="str">
        <f t="shared" si="1038"/>
        <v/>
      </c>
      <c r="P1061" s="17" t="str">
        <f t="shared" si="1038"/>
        <v/>
      </c>
      <c r="Q1061" s="17" t="str">
        <f t="shared" si="1038"/>
        <v/>
      </c>
      <c r="R1061" s="15"/>
      <c r="S1061" s="15"/>
      <c r="T1061" s="15"/>
      <c r="U1061" s="15"/>
      <c r="V1061" s="15"/>
      <c r="W1061" s="15"/>
    </row>
    <row r="1062">
      <c r="A1062" s="14" t="s">
        <v>1117</v>
      </c>
      <c r="B1062" s="14">
        <v>0.0</v>
      </c>
      <c r="C1062" s="14">
        <v>0.0</v>
      </c>
      <c r="D1062" s="14">
        <v>0.0</v>
      </c>
      <c r="E1062" s="14">
        <v>0.0</v>
      </c>
      <c r="F1062" s="14">
        <v>4.876</v>
      </c>
      <c r="G1062" s="14">
        <v>0.0</v>
      </c>
      <c r="H1062" s="14">
        <v>21.024</v>
      </c>
      <c r="J1062" s="15" t="str">
        <f t="shared" si="1"/>
        <v/>
      </c>
      <c r="K1062" s="17" t="str">
        <f t="shared" ref="K1062:Q1062" si="1039">IFERROR(IF(right(left($A1062,7),2)=right(left($A1063,7),2),"",sum(B1039:B1062)),"")</f>
        <v/>
      </c>
      <c r="L1062" s="17" t="str">
        <f t="shared" si="1039"/>
        <v/>
      </c>
      <c r="M1062" s="17" t="str">
        <f t="shared" si="1039"/>
        <v/>
      </c>
      <c r="N1062" s="17" t="str">
        <f t="shared" si="1039"/>
        <v/>
      </c>
      <c r="O1062" s="17" t="str">
        <f t="shared" si="1039"/>
        <v/>
      </c>
      <c r="P1062" s="17" t="str">
        <f t="shared" si="1039"/>
        <v/>
      </c>
      <c r="Q1062" s="17" t="str">
        <f t="shared" si="1039"/>
        <v/>
      </c>
      <c r="R1062" s="15"/>
      <c r="S1062" s="15"/>
      <c r="T1062" s="15"/>
      <c r="U1062" s="15"/>
      <c r="V1062" s="15"/>
      <c r="W1062" s="15"/>
    </row>
    <row r="1063">
      <c r="A1063" s="14" t="s">
        <v>1118</v>
      </c>
      <c r="B1063" s="14">
        <v>0.0</v>
      </c>
      <c r="C1063" s="14">
        <v>0.0</v>
      </c>
      <c r="D1063" s="14">
        <v>0.0</v>
      </c>
      <c r="E1063" s="14">
        <v>0.0</v>
      </c>
      <c r="F1063" s="14">
        <v>13.904</v>
      </c>
      <c r="G1063" s="14">
        <v>0.0</v>
      </c>
      <c r="H1063" s="14">
        <v>13.156</v>
      </c>
      <c r="J1063" s="15" t="str">
        <f t="shared" si="1"/>
        <v/>
      </c>
      <c r="K1063" s="17" t="str">
        <f t="shared" ref="K1063:Q1063" si="1040">IFERROR(IF(right(left($A1063,7),2)=right(left($A1064,7),2),"",sum(B1040:B1063)),"")</f>
        <v/>
      </c>
      <c r="L1063" s="17" t="str">
        <f t="shared" si="1040"/>
        <v/>
      </c>
      <c r="M1063" s="17" t="str">
        <f t="shared" si="1040"/>
        <v/>
      </c>
      <c r="N1063" s="17" t="str">
        <f t="shared" si="1040"/>
        <v/>
      </c>
      <c r="O1063" s="17" t="str">
        <f t="shared" si="1040"/>
        <v/>
      </c>
      <c r="P1063" s="17" t="str">
        <f t="shared" si="1040"/>
        <v/>
      </c>
      <c r="Q1063" s="17" t="str">
        <f t="shared" si="1040"/>
        <v/>
      </c>
      <c r="R1063" s="15"/>
      <c r="S1063" s="15"/>
      <c r="T1063" s="15"/>
      <c r="U1063" s="15"/>
      <c r="V1063" s="15"/>
      <c r="W1063" s="15"/>
    </row>
    <row r="1064">
      <c r="A1064" s="14" t="s">
        <v>1119</v>
      </c>
      <c r="B1064" s="14">
        <v>0.0</v>
      </c>
      <c r="C1064" s="14">
        <v>0.0</v>
      </c>
      <c r="D1064" s="14">
        <v>0.0</v>
      </c>
      <c r="E1064" s="14">
        <v>0.0</v>
      </c>
      <c r="F1064" s="14">
        <v>14.034</v>
      </c>
      <c r="G1064" s="14">
        <v>0.0</v>
      </c>
      <c r="H1064" s="14">
        <v>17.966</v>
      </c>
      <c r="J1064" s="15" t="str">
        <f t="shared" si="1"/>
        <v/>
      </c>
      <c r="K1064" s="17" t="str">
        <f t="shared" ref="K1064:Q1064" si="1041">IFERROR(IF(right(left($A1064,7),2)=right(left($A1065,7),2),"",sum(B1041:B1064)),"")</f>
        <v/>
      </c>
      <c r="L1064" s="17" t="str">
        <f t="shared" si="1041"/>
        <v/>
      </c>
      <c r="M1064" s="17" t="str">
        <f t="shared" si="1041"/>
        <v/>
      </c>
      <c r="N1064" s="17" t="str">
        <f t="shared" si="1041"/>
        <v/>
      </c>
      <c r="O1064" s="17" t="str">
        <f t="shared" si="1041"/>
        <v/>
      </c>
      <c r="P1064" s="17" t="str">
        <f t="shared" si="1041"/>
        <v/>
      </c>
      <c r="Q1064" s="17" t="str">
        <f t="shared" si="1041"/>
        <v/>
      </c>
      <c r="R1064" s="15"/>
      <c r="S1064" s="15"/>
      <c r="T1064" s="15"/>
      <c r="U1064" s="15"/>
      <c r="V1064" s="15"/>
      <c r="W1064" s="15"/>
    </row>
    <row r="1065">
      <c r="A1065" s="14" t="s">
        <v>1120</v>
      </c>
      <c r="B1065" s="14">
        <v>0.0</v>
      </c>
      <c r="C1065" s="14">
        <v>0.0</v>
      </c>
      <c r="D1065" s="14">
        <v>0.0</v>
      </c>
      <c r="E1065" s="14">
        <v>0.0</v>
      </c>
      <c r="F1065" s="14">
        <v>28.331</v>
      </c>
      <c r="G1065" s="14">
        <v>0.671</v>
      </c>
      <c r="H1065" s="14">
        <v>10.958</v>
      </c>
      <c r="J1065" s="15" t="str">
        <f t="shared" si="1"/>
        <v/>
      </c>
      <c r="K1065" s="17" t="str">
        <f t="shared" ref="K1065:Q1065" si="1042">IFERROR(IF(right(left($A1065,7),2)=right(left($A1066,7),2),"",sum(B1042:B1065)),"")</f>
        <v/>
      </c>
      <c r="L1065" s="17" t="str">
        <f t="shared" si="1042"/>
        <v/>
      </c>
      <c r="M1065" s="17" t="str">
        <f t="shared" si="1042"/>
        <v/>
      </c>
      <c r="N1065" s="17" t="str">
        <f t="shared" si="1042"/>
        <v/>
      </c>
      <c r="O1065" s="17" t="str">
        <f t="shared" si="1042"/>
        <v/>
      </c>
      <c r="P1065" s="17" t="str">
        <f t="shared" si="1042"/>
        <v/>
      </c>
      <c r="Q1065" s="17" t="str">
        <f t="shared" si="1042"/>
        <v/>
      </c>
      <c r="R1065" s="15"/>
      <c r="S1065" s="15"/>
      <c r="T1065" s="15"/>
      <c r="U1065" s="15"/>
      <c r="V1065" s="15"/>
      <c r="W1065" s="15"/>
    </row>
    <row r="1066">
      <c r="A1066" s="14" t="s">
        <v>1121</v>
      </c>
      <c r="B1066" s="14">
        <v>0.0</v>
      </c>
      <c r="C1066" s="14">
        <v>0.0</v>
      </c>
      <c r="D1066" s="14">
        <v>0.0</v>
      </c>
      <c r="E1066" s="14">
        <v>0.0</v>
      </c>
      <c r="F1066" s="14">
        <v>0.0</v>
      </c>
      <c r="G1066" s="14">
        <v>30.509</v>
      </c>
      <c r="H1066" s="14">
        <v>15.461</v>
      </c>
      <c r="J1066" s="15" t="str">
        <f t="shared" si="1"/>
        <v/>
      </c>
      <c r="K1066" s="17" t="str">
        <f t="shared" ref="K1066:Q1066" si="1043">IFERROR(IF(right(left($A1066,7),2)=right(left($A1067,7),2),"",sum(B1043:B1066)),"")</f>
        <v/>
      </c>
      <c r="L1066" s="17" t="str">
        <f t="shared" si="1043"/>
        <v/>
      </c>
      <c r="M1066" s="17" t="str">
        <f t="shared" si="1043"/>
        <v/>
      </c>
      <c r="N1066" s="17" t="str">
        <f t="shared" si="1043"/>
        <v/>
      </c>
      <c r="O1066" s="17" t="str">
        <f t="shared" si="1043"/>
        <v/>
      </c>
      <c r="P1066" s="17" t="str">
        <f t="shared" si="1043"/>
        <v/>
      </c>
      <c r="Q1066" s="17" t="str">
        <f t="shared" si="1043"/>
        <v/>
      </c>
      <c r="R1066" s="15"/>
      <c r="S1066" s="15"/>
      <c r="T1066" s="15"/>
      <c r="U1066" s="15"/>
      <c r="V1066" s="15"/>
      <c r="W1066" s="15"/>
    </row>
    <row r="1067">
      <c r="A1067" s="14" t="s">
        <v>1122</v>
      </c>
      <c r="B1067" s="14">
        <v>0.0</v>
      </c>
      <c r="C1067" s="14">
        <v>0.0</v>
      </c>
      <c r="D1067" s="14">
        <v>0.0</v>
      </c>
      <c r="E1067" s="14">
        <v>0.0</v>
      </c>
      <c r="F1067" s="14">
        <v>0.0</v>
      </c>
      <c r="G1067" s="14">
        <v>24.541999999999998</v>
      </c>
      <c r="H1067" s="14">
        <v>24.528000000000002</v>
      </c>
      <c r="J1067" s="15" t="str">
        <f t="shared" si="1"/>
        <v/>
      </c>
      <c r="K1067" s="17" t="str">
        <f t="shared" ref="K1067:Q1067" si="1044">IFERROR(IF(right(left($A1067,7),2)=right(left($A1068,7),2),"",sum(B1044:B1067)),"")</f>
        <v/>
      </c>
      <c r="L1067" s="17" t="str">
        <f t="shared" si="1044"/>
        <v/>
      </c>
      <c r="M1067" s="17" t="str">
        <f t="shared" si="1044"/>
        <v/>
      </c>
      <c r="N1067" s="17" t="str">
        <f t="shared" si="1044"/>
        <v/>
      </c>
      <c r="O1067" s="17" t="str">
        <f t="shared" si="1044"/>
        <v/>
      </c>
      <c r="P1067" s="17" t="str">
        <f t="shared" si="1044"/>
        <v/>
      </c>
      <c r="Q1067" s="17" t="str">
        <f t="shared" si="1044"/>
        <v/>
      </c>
      <c r="R1067" s="15"/>
      <c r="S1067" s="15"/>
      <c r="T1067" s="15"/>
      <c r="U1067" s="15"/>
      <c r="V1067" s="15"/>
      <c r="W1067" s="15"/>
    </row>
    <row r="1068">
      <c r="A1068" s="14" t="s">
        <v>1123</v>
      </c>
      <c r="B1068" s="14">
        <v>0.0</v>
      </c>
      <c r="C1068" s="14">
        <v>0.0</v>
      </c>
      <c r="D1068" s="14">
        <v>0.0</v>
      </c>
      <c r="E1068" s="14">
        <v>0.0</v>
      </c>
      <c r="F1068" s="14">
        <v>0.0</v>
      </c>
      <c r="G1068" s="14">
        <v>25.976</v>
      </c>
      <c r="H1068" s="14">
        <v>24.114</v>
      </c>
      <c r="J1068" s="15" t="str">
        <f t="shared" si="1"/>
        <v/>
      </c>
      <c r="K1068" s="17" t="str">
        <f t="shared" ref="K1068:Q1068" si="1045">IFERROR(IF(right(left($A1068,7),2)=right(left($A1069,7),2),"",sum(B1045:B1068)),"")</f>
        <v/>
      </c>
      <c r="L1068" s="17" t="str">
        <f t="shared" si="1045"/>
        <v/>
      </c>
      <c r="M1068" s="17" t="str">
        <f t="shared" si="1045"/>
        <v/>
      </c>
      <c r="N1068" s="17" t="str">
        <f t="shared" si="1045"/>
        <v/>
      </c>
      <c r="O1068" s="17" t="str">
        <f t="shared" si="1045"/>
        <v/>
      </c>
      <c r="P1068" s="17" t="str">
        <f t="shared" si="1045"/>
        <v/>
      </c>
      <c r="Q1068" s="17" t="str">
        <f t="shared" si="1045"/>
        <v/>
      </c>
      <c r="R1068" s="15"/>
      <c r="S1068" s="15"/>
      <c r="T1068" s="15"/>
      <c r="U1068" s="15"/>
      <c r="V1068" s="15"/>
      <c r="W1068" s="15"/>
    </row>
    <row r="1069">
      <c r="A1069" s="14" t="s">
        <v>1124</v>
      </c>
      <c r="B1069" s="14">
        <v>0.0</v>
      </c>
      <c r="C1069" s="14">
        <v>0.0</v>
      </c>
      <c r="D1069" s="14">
        <v>0.0</v>
      </c>
      <c r="E1069" s="14">
        <v>0.0</v>
      </c>
      <c r="F1069" s="14">
        <v>0.0</v>
      </c>
      <c r="G1069" s="14">
        <v>39.801</v>
      </c>
      <c r="H1069" s="14">
        <v>9.569</v>
      </c>
      <c r="J1069" s="15" t="str">
        <f t="shared" si="1"/>
        <v/>
      </c>
      <c r="K1069" s="17" t="str">
        <f t="shared" ref="K1069:Q1069" si="1046">IFERROR(IF(right(left($A1069,7),2)=right(left($A1070,7),2),"",sum(B1046:B1069)),"")</f>
        <v/>
      </c>
      <c r="L1069" s="17" t="str">
        <f t="shared" si="1046"/>
        <v/>
      </c>
      <c r="M1069" s="17" t="str">
        <f t="shared" si="1046"/>
        <v/>
      </c>
      <c r="N1069" s="17" t="str">
        <f t="shared" si="1046"/>
        <v/>
      </c>
      <c r="O1069" s="17" t="str">
        <f t="shared" si="1046"/>
        <v/>
      </c>
      <c r="P1069" s="17" t="str">
        <f t="shared" si="1046"/>
        <v/>
      </c>
      <c r="Q1069" s="17" t="str">
        <f t="shared" si="1046"/>
        <v/>
      </c>
      <c r="R1069" s="15"/>
      <c r="S1069" s="15"/>
      <c r="T1069" s="15"/>
      <c r="U1069" s="15"/>
      <c r="V1069" s="15"/>
      <c r="W1069" s="15"/>
    </row>
    <row r="1070">
      <c r="A1070" s="14" t="s">
        <v>1125</v>
      </c>
      <c r="B1070" s="14">
        <v>0.0</v>
      </c>
      <c r="C1070" s="14">
        <v>0.0</v>
      </c>
      <c r="D1070" s="14">
        <v>0.0</v>
      </c>
      <c r="E1070" s="14">
        <v>0.0</v>
      </c>
      <c r="F1070" s="14">
        <v>0.0</v>
      </c>
      <c r="G1070" s="14">
        <v>19.774</v>
      </c>
      <c r="H1070" s="14">
        <v>28.566</v>
      </c>
      <c r="J1070" s="15" t="str">
        <f t="shared" si="1"/>
        <v/>
      </c>
      <c r="K1070" s="17" t="str">
        <f t="shared" ref="K1070:Q1070" si="1047">IFERROR(IF(right(left($A1070,7),2)=right(left($A1071,7),2),"",sum(B1047:B1070)),"")</f>
        <v/>
      </c>
      <c r="L1070" s="17" t="str">
        <f t="shared" si="1047"/>
        <v/>
      </c>
      <c r="M1070" s="17" t="str">
        <f t="shared" si="1047"/>
        <v/>
      </c>
      <c r="N1070" s="17" t="str">
        <f t="shared" si="1047"/>
        <v/>
      </c>
      <c r="O1070" s="17" t="str">
        <f t="shared" si="1047"/>
        <v/>
      </c>
      <c r="P1070" s="17" t="str">
        <f t="shared" si="1047"/>
        <v/>
      </c>
      <c r="Q1070" s="17" t="str">
        <f t="shared" si="1047"/>
        <v/>
      </c>
      <c r="R1070" s="15"/>
      <c r="S1070" s="15"/>
      <c r="T1070" s="15"/>
      <c r="U1070" s="15"/>
      <c r="V1070" s="15"/>
      <c r="W1070" s="15"/>
    </row>
    <row r="1071">
      <c r="A1071" s="14" t="s">
        <v>1126</v>
      </c>
      <c r="B1071" s="14">
        <v>0.0</v>
      </c>
      <c r="C1071" s="14">
        <v>0.0</v>
      </c>
      <c r="D1071" s="14">
        <v>0.0</v>
      </c>
      <c r="E1071" s="14">
        <v>0.0</v>
      </c>
      <c r="F1071" s="14">
        <v>0.0</v>
      </c>
      <c r="G1071" s="14">
        <v>37.2</v>
      </c>
      <c r="H1071" s="14">
        <v>10.24</v>
      </c>
      <c r="J1071" s="15" t="str">
        <f t="shared" si="1"/>
        <v/>
      </c>
      <c r="K1071" s="17" t="str">
        <f t="shared" ref="K1071:Q1071" si="1048">IFERROR(IF(right(left($A1071,7),2)=right(left($A1072,7),2),"",sum(B1048:B1071)),"")</f>
        <v/>
      </c>
      <c r="L1071" s="17" t="str">
        <f t="shared" si="1048"/>
        <v/>
      </c>
      <c r="M1071" s="17" t="str">
        <f t="shared" si="1048"/>
        <v/>
      </c>
      <c r="N1071" s="17" t="str">
        <f t="shared" si="1048"/>
        <v/>
      </c>
      <c r="O1071" s="17" t="str">
        <f t="shared" si="1048"/>
        <v/>
      </c>
      <c r="P1071" s="17" t="str">
        <f t="shared" si="1048"/>
        <v/>
      </c>
      <c r="Q1071" s="17" t="str">
        <f t="shared" si="1048"/>
        <v/>
      </c>
      <c r="R1071" s="15"/>
      <c r="S1071" s="15"/>
      <c r="T1071" s="15"/>
      <c r="U1071" s="15"/>
      <c r="V1071" s="15"/>
      <c r="W1071" s="15"/>
    </row>
    <row r="1072">
      <c r="A1072" s="14" t="s">
        <v>1127</v>
      </c>
      <c r="B1072" s="14">
        <v>0.0</v>
      </c>
      <c r="C1072" s="14">
        <v>0.0</v>
      </c>
      <c r="D1072" s="14">
        <v>0.0</v>
      </c>
      <c r="E1072" s="14">
        <v>0.0</v>
      </c>
      <c r="F1072" s="14">
        <v>0.0</v>
      </c>
      <c r="G1072" s="14">
        <v>31.62</v>
      </c>
      <c r="H1072" s="14">
        <v>13.22</v>
      </c>
      <c r="J1072" s="15" t="str">
        <f t="shared" si="1"/>
        <v/>
      </c>
      <c r="K1072" s="17" t="str">
        <f t="shared" ref="K1072:Q1072" si="1049">IFERROR(IF(right(left($A1072,7),2)=right(left($A1073,7),2),"",sum(B1049:B1072)),"")</f>
        <v/>
      </c>
      <c r="L1072" s="17" t="str">
        <f t="shared" si="1049"/>
        <v/>
      </c>
      <c r="M1072" s="17" t="str">
        <f t="shared" si="1049"/>
        <v/>
      </c>
      <c r="N1072" s="17" t="str">
        <f t="shared" si="1049"/>
        <v/>
      </c>
      <c r="O1072" s="17" t="str">
        <f t="shared" si="1049"/>
        <v/>
      </c>
      <c r="P1072" s="17" t="str">
        <f t="shared" si="1049"/>
        <v/>
      </c>
      <c r="Q1072" s="17" t="str">
        <f t="shared" si="1049"/>
        <v/>
      </c>
      <c r="R1072" s="15"/>
      <c r="S1072" s="15"/>
      <c r="T1072" s="15"/>
      <c r="U1072" s="15"/>
      <c r="V1072" s="15"/>
      <c r="W1072" s="15"/>
    </row>
    <row r="1073">
      <c r="A1073" s="14" t="s">
        <v>1128</v>
      </c>
      <c r="B1073" s="14">
        <v>0.0</v>
      </c>
      <c r="C1073" s="14">
        <v>0.0</v>
      </c>
      <c r="D1073" s="14">
        <v>0.0</v>
      </c>
      <c r="E1073" s="14">
        <v>0.0</v>
      </c>
      <c r="F1073" s="14">
        <v>0.0</v>
      </c>
      <c r="G1073" s="14">
        <v>15.198</v>
      </c>
      <c r="H1073" s="14">
        <v>28.032</v>
      </c>
      <c r="J1073" s="15" t="str">
        <f t="shared" si="1"/>
        <v/>
      </c>
      <c r="K1073" s="17" t="str">
        <f t="shared" ref="K1073:Q1073" si="1050">IFERROR(IF(right(left($A1073,7),2)=right(left($A1074,7),2),"",sum(B1050:B1073)),"")</f>
        <v/>
      </c>
      <c r="L1073" s="17" t="str">
        <f t="shared" si="1050"/>
        <v/>
      </c>
      <c r="M1073" s="17" t="str">
        <f t="shared" si="1050"/>
        <v/>
      </c>
      <c r="N1073" s="17" t="str">
        <f t="shared" si="1050"/>
        <v/>
      </c>
      <c r="O1073" s="17" t="str">
        <f t="shared" si="1050"/>
        <v/>
      </c>
      <c r="P1073" s="17" t="str">
        <f t="shared" si="1050"/>
        <v/>
      </c>
      <c r="Q1073" s="17" t="str">
        <f t="shared" si="1050"/>
        <v/>
      </c>
      <c r="R1073" s="15"/>
      <c r="S1073" s="15"/>
      <c r="T1073" s="15"/>
      <c r="U1073" s="15"/>
      <c r="V1073" s="15"/>
      <c r="W1073" s="15"/>
    </row>
    <row r="1074">
      <c r="A1074" s="14" t="s">
        <v>1129</v>
      </c>
      <c r="B1074" s="14">
        <v>0.0</v>
      </c>
      <c r="C1074" s="14">
        <v>0.0</v>
      </c>
      <c r="D1074" s="14">
        <v>0.0</v>
      </c>
      <c r="E1074" s="14">
        <v>0.0</v>
      </c>
      <c r="F1074" s="14">
        <v>7.759</v>
      </c>
      <c r="G1074" s="14">
        <v>13.267</v>
      </c>
      <c r="H1074" s="14">
        <v>21.884</v>
      </c>
      <c r="J1074" s="15" t="str">
        <f t="shared" si="1"/>
        <v/>
      </c>
      <c r="K1074" s="17" t="str">
        <f t="shared" ref="K1074:Q1074" si="1051">IFERROR(IF(right(left($A1074,7),2)=right(left($A1075,7),2),"",sum(B1051:B1074)),"")</f>
        <v/>
      </c>
      <c r="L1074" s="17" t="str">
        <f t="shared" si="1051"/>
        <v/>
      </c>
      <c r="M1074" s="17" t="str">
        <f t="shared" si="1051"/>
        <v/>
      </c>
      <c r="N1074" s="17" t="str">
        <f t="shared" si="1051"/>
        <v/>
      </c>
      <c r="O1074" s="17" t="str">
        <f t="shared" si="1051"/>
        <v/>
      </c>
      <c r="P1074" s="17" t="str">
        <f t="shared" si="1051"/>
        <v/>
      </c>
      <c r="Q1074" s="17" t="str">
        <f t="shared" si="1051"/>
        <v/>
      </c>
      <c r="R1074" s="15"/>
      <c r="S1074" s="15"/>
      <c r="T1074" s="15"/>
      <c r="U1074" s="15"/>
      <c r="V1074" s="15"/>
      <c r="W1074" s="15"/>
    </row>
    <row r="1075">
      <c r="A1075" s="14" t="s">
        <v>1130</v>
      </c>
      <c r="B1075" s="14">
        <v>0.0</v>
      </c>
      <c r="C1075" s="14">
        <v>0.0</v>
      </c>
      <c r="D1075" s="14">
        <v>0.0</v>
      </c>
      <c r="E1075" s="14">
        <v>0.0</v>
      </c>
      <c r="F1075" s="14">
        <v>24.1</v>
      </c>
      <c r="G1075" s="14">
        <v>0.0</v>
      </c>
      <c r="H1075" s="14">
        <v>20.61</v>
      </c>
      <c r="J1075" s="15" t="str">
        <f t="shared" si="1"/>
        <v/>
      </c>
      <c r="K1075" s="17" t="str">
        <f t="shared" ref="K1075:Q1075" si="1052">IFERROR(IF(right(left($A1075,7),2)=right(left($A1076,7),2),"",sum(B1052:B1075)),"")</f>
        <v/>
      </c>
      <c r="L1075" s="17" t="str">
        <f t="shared" si="1052"/>
        <v/>
      </c>
      <c r="M1075" s="17" t="str">
        <f t="shared" si="1052"/>
        <v/>
      </c>
      <c r="N1075" s="17" t="str">
        <f t="shared" si="1052"/>
        <v/>
      </c>
      <c r="O1075" s="17" t="str">
        <f t="shared" si="1052"/>
        <v/>
      </c>
      <c r="P1075" s="17" t="str">
        <f t="shared" si="1052"/>
        <v/>
      </c>
      <c r="Q1075" s="17" t="str">
        <f t="shared" si="1052"/>
        <v/>
      </c>
      <c r="R1075" s="15"/>
      <c r="S1075" s="15"/>
      <c r="T1075" s="15"/>
      <c r="U1075" s="15"/>
      <c r="V1075" s="15"/>
      <c r="W1075" s="15"/>
    </row>
    <row r="1076">
      <c r="A1076" s="14" t="s">
        <v>1131</v>
      </c>
      <c r="B1076" s="14">
        <v>0.0</v>
      </c>
      <c r="C1076" s="14">
        <v>0.0</v>
      </c>
      <c r="D1076" s="14">
        <v>0.0</v>
      </c>
      <c r="E1076" s="14">
        <v>0.0</v>
      </c>
      <c r="F1076" s="14">
        <v>28.988</v>
      </c>
      <c r="G1076" s="14">
        <v>0.0</v>
      </c>
      <c r="H1076" s="14">
        <v>19.272000000000002</v>
      </c>
      <c r="J1076" s="15" t="str">
        <f t="shared" si="1"/>
        <v/>
      </c>
      <c r="K1076" s="17" t="str">
        <f t="shared" ref="K1076:Q1076" si="1053">IFERROR(IF(right(left($A1076,7),2)=right(left($A1077,7),2),"",sum(B1053:B1076)),"")</f>
        <v/>
      </c>
      <c r="L1076" s="17" t="str">
        <f t="shared" si="1053"/>
        <v/>
      </c>
      <c r="M1076" s="17" t="str">
        <f t="shared" si="1053"/>
        <v/>
      </c>
      <c r="N1076" s="17" t="str">
        <f t="shared" si="1053"/>
        <v/>
      </c>
      <c r="O1076" s="17" t="str">
        <f t="shared" si="1053"/>
        <v/>
      </c>
      <c r="P1076" s="17" t="str">
        <f t="shared" si="1053"/>
        <v/>
      </c>
      <c r="Q1076" s="17" t="str">
        <f t="shared" si="1053"/>
        <v/>
      </c>
      <c r="R1076" s="15"/>
      <c r="S1076" s="15"/>
      <c r="T1076" s="15"/>
      <c r="U1076" s="15"/>
      <c r="V1076" s="15"/>
      <c r="W1076" s="15"/>
    </row>
    <row r="1077">
      <c r="A1077" s="14" t="s">
        <v>1132</v>
      </c>
      <c r="B1077" s="14">
        <v>0.0</v>
      </c>
      <c r="C1077" s="14">
        <v>0.0</v>
      </c>
      <c r="D1077" s="14">
        <v>0.0</v>
      </c>
      <c r="E1077" s="14">
        <v>0.0</v>
      </c>
      <c r="F1077" s="14">
        <v>23.84</v>
      </c>
      <c r="G1077" s="14">
        <v>0.0</v>
      </c>
      <c r="H1077" s="14">
        <v>25.42</v>
      </c>
      <c r="J1077" s="15" t="str">
        <f t="shared" si="1"/>
        <v/>
      </c>
      <c r="K1077" s="17" t="str">
        <f t="shared" ref="K1077:Q1077" si="1054">IFERROR(IF(right(left($A1077,7),2)=right(left($A1078,7),2),"",sum(B1054:B1077)),"")</f>
        <v/>
      </c>
      <c r="L1077" s="17" t="str">
        <f t="shared" si="1054"/>
        <v/>
      </c>
      <c r="M1077" s="17" t="str">
        <f t="shared" si="1054"/>
        <v/>
      </c>
      <c r="N1077" s="17" t="str">
        <f t="shared" si="1054"/>
        <v/>
      </c>
      <c r="O1077" s="17" t="str">
        <f t="shared" si="1054"/>
        <v/>
      </c>
      <c r="P1077" s="17" t="str">
        <f t="shared" si="1054"/>
        <v/>
      </c>
      <c r="Q1077" s="17" t="str">
        <f t="shared" si="1054"/>
        <v/>
      </c>
      <c r="R1077" s="15"/>
      <c r="S1077" s="15"/>
      <c r="T1077" s="15"/>
      <c r="U1077" s="15"/>
      <c r="V1077" s="15"/>
      <c r="W1077" s="15"/>
    </row>
    <row r="1078">
      <c r="A1078" s="14" t="s">
        <v>1133</v>
      </c>
      <c r="B1078" s="14">
        <v>0.0</v>
      </c>
      <c r="C1078" s="14">
        <v>0.0</v>
      </c>
      <c r="D1078" s="14">
        <v>0.0</v>
      </c>
      <c r="E1078" s="14">
        <v>0.0</v>
      </c>
      <c r="F1078" s="14">
        <v>19.976</v>
      </c>
      <c r="G1078" s="14">
        <v>0.0</v>
      </c>
      <c r="H1078" s="14">
        <v>29.784000000000002</v>
      </c>
      <c r="J1078" s="15" t="str">
        <f t="shared" si="1"/>
        <v/>
      </c>
      <c r="K1078" s="17" t="str">
        <f t="shared" ref="K1078:Q1078" si="1055">IFERROR(IF(right(left($A1078,7),2)=right(left($A1079,7),2),"",sum(B1055:B1078)),"")</f>
        <v/>
      </c>
      <c r="L1078" s="17" t="str">
        <f t="shared" si="1055"/>
        <v/>
      </c>
      <c r="M1078" s="17" t="str">
        <f t="shared" si="1055"/>
        <v/>
      </c>
      <c r="N1078" s="17" t="str">
        <f t="shared" si="1055"/>
        <v/>
      </c>
      <c r="O1078" s="17" t="str">
        <f t="shared" si="1055"/>
        <v/>
      </c>
      <c r="P1078" s="17" t="str">
        <f t="shared" si="1055"/>
        <v/>
      </c>
      <c r="Q1078" s="17" t="str">
        <f t="shared" si="1055"/>
        <v/>
      </c>
      <c r="R1078" s="15"/>
      <c r="S1078" s="15"/>
      <c r="T1078" s="15"/>
      <c r="U1078" s="15"/>
      <c r="V1078" s="15"/>
      <c r="W1078" s="15"/>
    </row>
    <row r="1079">
      <c r="A1079" s="14" t="s">
        <v>1134</v>
      </c>
      <c r="B1079" s="14">
        <v>0.0</v>
      </c>
      <c r="C1079" s="14">
        <v>0.0</v>
      </c>
      <c r="D1079" s="14">
        <v>0.0</v>
      </c>
      <c r="E1079" s="14">
        <v>0.0</v>
      </c>
      <c r="F1079" s="14">
        <v>26.146</v>
      </c>
      <c r="G1079" s="14">
        <v>0.0</v>
      </c>
      <c r="H1079" s="14">
        <v>20.164</v>
      </c>
      <c r="J1079" s="15" t="str">
        <f t="shared" si="1"/>
        <v/>
      </c>
      <c r="K1079" s="17" t="str">
        <f t="shared" ref="K1079:Q1079" si="1056">IFERROR(IF(right(left($A1079,7),2)=right(left($A1080,7),2),"",sum(B1056:B1079)),"")</f>
        <v/>
      </c>
      <c r="L1079" s="17" t="str">
        <f t="shared" si="1056"/>
        <v/>
      </c>
      <c r="M1079" s="17" t="str">
        <f t="shared" si="1056"/>
        <v/>
      </c>
      <c r="N1079" s="17" t="str">
        <f t="shared" si="1056"/>
        <v/>
      </c>
      <c r="O1079" s="17" t="str">
        <f t="shared" si="1056"/>
        <v/>
      </c>
      <c r="P1079" s="17" t="str">
        <f t="shared" si="1056"/>
        <v/>
      </c>
      <c r="Q1079" s="17" t="str">
        <f t="shared" si="1056"/>
        <v/>
      </c>
      <c r="R1079" s="15"/>
      <c r="S1079" s="15"/>
      <c r="T1079" s="15"/>
      <c r="U1079" s="15"/>
      <c r="V1079" s="15"/>
      <c r="W1079" s="15"/>
    </row>
    <row r="1080">
      <c r="A1080" s="14" t="s">
        <v>1135</v>
      </c>
      <c r="B1080" s="14">
        <v>0.0</v>
      </c>
      <c r="C1080" s="14">
        <v>0.0</v>
      </c>
      <c r="D1080" s="14">
        <v>0.0</v>
      </c>
      <c r="E1080" s="14">
        <v>0.0</v>
      </c>
      <c r="F1080" s="14">
        <v>17.854</v>
      </c>
      <c r="G1080" s="14">
        <v>0.0</v>
      </c>
      <c r="H1080" s="14">
        <v>22.776</v>
      </c>
      <c r="J1080" s="15" t="str">
        <f t="shared" si="1"/>
        <v/>
      </c>
      <c r="K1080" s="17" t="str">
        <f t="shared" ref="K1080:Q1080" si="1057">IFERROR(IF(right(left($A1080,7),2)=right(left($A1081,7),2),"",sum(B1057:B1080)),"")</f>
        <v/>
      </c>
      <c r="L1080" s="17" t="str">
        <f t="shared" si="1057"/>
        <v/>
      </c>
      <c r="M1080" s="17" t="str">
        <f t="shared" si="1057"/>
        <v/>
      </c>
      <c r="N1080" s="17" t="str">
        <f t="shared" si="1057"/>
        <v/>
      </c>
      <c r="O1080" s="17" t="str">
        <f t="shared" si="1057"/>
        <v/>
      </c>
      <c r="P1080" s="17" t="str">
        <f t="shared" si="1057"/>
        <v/>
      </c>
      <c r="Q1080" s="17" t="str">
        <f t="shared" si="1057"/>
        <v/>
      </c>
      <c r="R1080" s="15"/>
      <c r="S1080" s="15"/>
      <c r="T1080" s="15"/>
      <c r="U1080" s="15"/>
      <c r="V1080" s="15"/>
      <c r="W1080" s="15"/>
    </row>
    <row r="1081">
      <c r="A1081" s="14" t="s">
        <v>1136</v>
      </c>
      <c r="B1081" s="14">
        <v>0.0</v>
      </c>
      <c r="C1081" s="14">
        <v>0.0</v>
      </c>
      <c r="D1081" s="14">
        <v>0.0</v>
      </c>
      <c r="E1081" s="14">
        <v>0.0</v>
      </c>
      <c r="F1081" s="14">
        <v>10.958</v>
      </c>
      <c r="G1081" s="14">
        <v>0.0</v>
      </c>
      <c r="H1081" s="14">
        <v>24.082</v>
      </c>
      <c r="J1081" s="15" t="str">
        <f t="shared" si="1"/>
        <v>2021W45</v>
      </c>
      <c r="K1081" s="17">
        <f t="shared" ref="K1081:Q1081" si="1058">IFERROR(IF(right(left($A1081,7),2)=right(left($A1082,7),2),"",sum(B1058:B1081)),"")</f>
        <v>0</v>
      </c>
      <c r="L1081" s="17">
        <f t="shared" si="1058"/>
        <v>0</v>
      </c>
      <c r="M1081" s="17">
        <f t="shared" si="1058"/>
        <v>0</v>
      </c>
      <c r="N1081" s="17">
        <f t="shared" si="1058"/>
        <v>0</v>
      </c>
      <c r="O1081" s="17">
        <f t="shared" si="1058"/>
        <v>255.384</v>
      </c>
      <c r="P1081" s="17">
        <f t="shared" si="1058"/>
        <v>238.558</v>
      </c>
      <c r="Q1081" s="17">
        <f t="shared" si="1058"/>
        <v>477.468</v>
      </c>
      <c r="R1081" s="18">
        <f>sum(K1081:Q1081)</f>
        <v>971.41</v>
      </c>
      <c r="S1081" s="15"/>
      <c r="T1081" s="15"/>
      <c r="U1081" s="15"/>
      <c r="V1081" s="15"/>
      <c r="W1081" s="15"/>
    </row>
    <row r="1082">
      <c r="A1082" s="14" t="s">
        <v>1137</v>
      </c>
      <c r="B1082" s="14">
        <v>0.0</v>
      </c>
      <c r="C1082" s="14">
        <v>0.0</v>
      </c>
      <c r="D1082" s="14">
        <v>0.0</v>
      </c>
      <c r="E1082" s="14">
        <v>0.0</v>
      </c>
      <c r="F1082" s="14">
        <v>23.718</v>
      </c>
      <c r="G1082" s="14">
        <v>0.0</v>
      </c>
      <c r="H1082" s="14">
        <v>10.512</v>
      </c>
      <c r="J1082" s="15" t="str">
        <f t="shared" si="1"/>
        <v/>
      </c>
      <c r="K1082" s="17" t="str">
        <f t="shared" ref="K1082:Q1082" si="1059">IFERROR(IF(right(left($A1082,7),2)=right(left($A1083,7),2),"",sum(B1059:B1082)),"")</f>
        <v/>
      </c>
      <c r="L1082" s="17" t="str">
        <f t="shared" si="1059"/>
        <v/>
      </c>
      <c r="M1082" s="17" t="str">
        <f t="shared" si="1059"/>
        <v/>
      </c>
      <c r="N1082" s="17" t="str">
        <f t="shared" si="1059"/>
        <v/>
      </c>
      <c r="O1082" s="17" t="str">
        <f t="shared" si="1059"/>
        <v/>
      </c>
      <c r="P1082" s="17" t="str">
        <f t="shared" si="1059"/>
        <v/>
      </c>
      <c r="Q1082" s="17" t="str">
        <f t="shared" si="1059"/>
        <v/>
      </c>
      <c r="R1082" s="15"/>
      <c r="S1082" s="15"/>
      <c r="T1082" s="15"/>
      <c r="U1082" s="15"/>
      <c r="V1082" s="15"/>
      <c r="W1082" s="15"/>
    </row>
    <row r="1083">
      <c r="A1083" s="14" t="s">
        <v>1138</v>
      </c>
      <c r="B1083" s="14">
        <v>0.0</v>
      </c>
      <c r="C1083" s="14">
        <v>0.0</v>
      </c>
      <c r="D1083" s="14">
        <v>0.0</v>
      </c>
      <c r="E1083" s="14">
        <v>0.0</v>
      </c>
      <c r="F1083" s="14">
        <v>18.346</v>
      </c>
      <c r="G1083" s="14">
        <v>0.0</v>
      </c>
      <c r="H1083" s="14">
        <v>12.264000000000001</v>
      </c>
      <c r="J1083" s="15" t="str">
        <f t="shared" si="1"/>
        <v/>
      </c>
      <c r="K1083" s="17" t="str">
        <f t="shared" ref="K1083:Q1083" si="1060">IFERROR(IF(right(left($A1083,7),2)=right(left($A1084,7),2),"",sum(B1060:B1083)),"")</f>
        <v/>
      </c>
      <c r="L1083" s="17" t="str">
        <f t="shared" si="1060"/>
        <v/>
      </c>
      <c r="M1083" s="17" t="str">
        <f t="shared" si="1060"/>
        <v/>
      </c>
      <c r="N1083" s="17" t="str">
        <f t="shared" si="1060"/>
        <v/>
      </c>
      <c r="O1083" s="17" t="str">
        <f t="shared" si="1060"/>
        <v/>
      </c>
      <c r="P1083" s="17" t="str">
        <f t="shared" si="1060"/>
        <v/>
      </c>
      <c r="Q1083" s="17" t="str">
        <f t="shared" si="1060"/>
        <v/>
      </c>
      <c r="R1083" s="15"/>
      <c r="S1083" s="15"/>
      <c r="T1083" s="15"/>
      <c r="U1083" s="15"/>
      <c r="V1083" s="15"/>
      <c r="W1083" s="15"/>
    </row>
    <row r="1084">
      <c r="A1084" s="14" t="s">
        <v>1139</v>
      </c>
      <c r="B1084" s="14">
        <v>0.0</v>
      </c>
      <c r="C1084" s="14">
        <v>0.0</v>
      </c>
      <c r="D1084" s="14">
        <v>0.0</v>
      </c>
      <c r="E1084" s="14">
        <v>0.0</v>
      </c>
      <c r="F1084" s="14">
        <v>16.16</v>
      </c>
      <c r="G1084" s="14">
        <v>0.0</v>
      </c>
      <c r="H1084" s="14">
        <v>12.71</v>
      </c>
      <c r="J1084" s="15" t="str">
        <f t="shared" si="1"/>
        <v/>
      </c>
      <c r="K1084" s="17" t="str">
        <f t="shared" ref="K1084:Q1084" si="1061">IFERROR(IF(right(left($A1084,7),2)=right(left($A1085,7),2),"",sum(B1061:B1084)),"")</f>
        <v/>
      </c>
      <c r="L1084" s="17" t="str">
        <f t="shared" si="1061"/>
        <v/>
      </c>
      <c r="M1084" s="17" t="str">
        <f t="shared" si="1061"/>
        <v/>
      </c>
      <c r="N1084" s="17" t="str">
        <f t="shared" si="1061"/>
        <v/>
      </c>
      <c r="O1084" s="17" t="str">
        <f t="shared" si="1061"/>
        <v/>
      </c>
      <c r="P1084" s="17" t="str">
        <f t="shared" si="1061"/>
        <v/>
      </c>
      <c r="Q1084" s="17" t="str">
        <f t="shared" si="1061"/>
        <v/>
      </c>
      <c r="R1084" s="15"/>
      <c r="S1084" s="15"/>
      <c r="T1084" s="15"/>
      <c r="U1084" s="15"/>
      <c r="V1084" s="15"/>
      <c r="W1084" s="15"/>
    </row>
    <row r="1085">
      <c r="A1085" s="14" t="s">
        <v>1140</v>
      </c>
      <c r="B1085" s="14">
        <v>0.0</v>
      </c>
      <c r="C1085" s="14">
        <v>0.0</v>
      </c>
      <c r="D1085" s="14">
        <v>0.0</v>
      </c>
      <c r="E1085" s="14">
        <v>0.0</v>
      </c>
      <c r="F1085" s="14">
        <v>16.952</v>
      </c>
      <c r="G1085" s="14">
        <v>0.0</v>
      </c>
      <c r="H1085" s="14">
        <v>10.958</v>
      </c>
      <c r="J1085" s="15" t="str">
        <f t="shared" si="1"/>
        <v/>
      </c>
      <c r="K1085" s="17" t="str">
        <f t="shared" ref="K1085:Q1085" si="1062">IFERROR(IF(right(left($A1085,7),2)=right(left($A1086,7),2),"",sum(B1062:B1085)),"")</f>
        <v/>
      </c>
      <c r="L1085" s="17" t="str">
        <f t="shared" si="1062"/>
        <v/>
      </c>
      <c r="M1085" s="17" t="str">
        <f t="shared" si="1062"/>
        <v/>
      </c>
      <c r="N1085" s="17" t="str">
        <f t="shared" si="1062"/>
        <v/>
      </c>
      <c r="O1085" s="17" t="str">
        <f t="shared" si="1062"/>
        <v/>
      </c>
      <c r="P1085" s="17" t="str">
        <f t="shared" si="1062"/>
        <v/>
      </c>
      <c r="Q1085" s="17" t="str">
        <f t="shared" si="1062"/>
        <v/>
      </c>
      <c r="R1085" s="15"/>
      <c r="S1085" s="15"/>
      <c r="T1085" s="15"/>
      <c r="U1085" s="15"/>
      <c r="V1085" s="15"/>
      <c r="W1085" s="15"/>
    </row>
    <row r="1086">
      <c r="A1086" s="14" t="s">
        <v>1141</v>
      </c>
      <c r="B1086" s="14">
        <v>0.0</v>
      </c>
      <c r="C1086" s="14">
        <v>0.0</v>
      </c>
      <c r="D1086" s="14">
        <v>0.0</v>
      </c>
      <c r="E1086" s="14">
        <v>0.0</v>
      </c>
      <c r="F1086" s="14">
        <v>14.474</v>
      </c>
      <c r="G1086" s="14">
        <v>0.0</v>
      </c>
      <c r="H1086" s="14">
        <v>13.156</v>
      </c>
      <c r="J1086" s="15" t="str">
        <f t="shared" si="1"/>
        <v/>
      </c>
      <c r="K1086" s="17" t="str">
        <f t="shared" ref="K1086:Q1086" si="1063">IFERROR(IF(right(left($A1086,7),2)=right(left($A1087,7),2),"",sum(B1063:B1086)),"")</f>
        <v/>
      </c>
      <c r="L1086" s="17" t="str">
        <f t="shared" si="1063"/>
        <v/>
      </c>
      <c r="M1086" s="17" t="str">
        <f t="shared" si="1063"/>
        <v/>
      </c>
      <c r="N1086" s="17" t="str">
        <f t="shared" si="1063"/>
        <v/>
      </c>
      <c r="O1086" s="17" t="str">
        <f t="shared" si="1063"/>
        <v/>
      </c>
      <c r="P1086" s="17" t="str">
        <f t="shared" si="1063"/>
        <v/>
      </c>
      <c r="Q1086" s="17" t="str">
        <f t="shared" si="1063"/>
        <v/>
      </c>
      <c r="R1086" s="15"/>
      <c r="S1086" s="15"/>
      <c r="T1086" s="15"/>
      <c r="U1086" s="15"/>
      <c r="V1086" s="15"/>
      <c r="W1086" s="15"/>
    </row>
    <row r="1087">
      <c r="A1087" s="14" t="s">
        <v>1142</v>
      </c>
      <c r="B1087" s="14">
        <v>0.0</v>
      </c>
      <c r="C1087" s="14">
        <v>0.0</v>
      </c>
      <c r="D1087" s="14">
        <v>0.0</v>
      </c>
      <c r="E1087" s="14">
        <v>0.0</v>
      </c>
      <c r="F1087" s="14">
        <v>15.62</v>
      </c>
      <c r="G1087" s="14">
        <v>0.0</v>
      </c>
      <c r="H1087" s="14">
        <v>13.57</v>
      </c>
      <c r="J1087" s="15" t="str">
        <f t="shared" si="1"/>
        <v/>
      </c>
      <c r="K1087" s="17" t="str">
        <f t="shared" ref="K1087:Q1087" si="1064">IFERROR(IF(right(left($A1087,7),2)=right(left($A1088,7),2),"",sum(B1064:B1087)),"")</f>
        <v/>
      </c>
      <c r="L1087" s="17" t="str">
        <f t="shared" si="1064"/>
        <v/>
      </c>
      <c r="M1087" s="17" t="str">
        <f t="shared" si="1064"/>
        <v/>
      </c>
      <c r="N1087" s="17" t="str">
        <f t="shared" si="1064"/>
        <v/>
      </c>
      <c r="O1087" s="17" t="str">
        <f t="shared" si="1064"/>
        <v/>
      </c>
      <c r="P1087" s="17" t="str">
        <f t="shared" si="1064"/>
        <v/>
      </c>
      <c r="Q1087" s="17" t="str">
        <f t="shared" si="1064"/>
        <v/>
      </c>
      <c r="R1087" s="15"/>
      <c r="S1087" s="15"/>
      <c r="T1087" s="15"/>
      <c r="U1087" s="15"/>
      <c r="V1087" s="15"/>
      <c r="W1087" s="15"/>
    </row>
    <row r="1088">
      <c r="A1088" s="14" t="s">
        <v>1143</v>
      </c>
      <c r="B1088" s="14">
        <v>0.0</v>
      </c>
      <c r="C1088" s="14">
        <v>0.0</v>
      </c>
      <c r="D1088" s="14">
        <v>0.0</v>
      </c>
      <c r="E1088" s="14">
        <v>0.0</v>
      </c>
      <c r="F1088" s="14">
        <v>23.436</v>
      </c>
      <c r="G1088" s="14">
        <v>0.0</v>
      </c>
      <c r="H1088" s="14">
        <v>11.404</v>
      </c>
      <c r="J1088" s="15" t="str">
        <f t="shared" si="1"/>
        <v/>
      </c>
      <c r="K1088" s="17" t="str">
        <f t="shared" ref="K1088:Q1088" si="1065">IFERROR(IF(right(left($A1088,7),2)=right(left($A1089,7),2),"",sum(B1065:B1088)),"")</f>
        <v/>
      </c>
      <c r="L1088" s="17" t="str">
        <f t="shared" si="1065"/>
        <v/>
      </c>
      <c r="M1088" s="17" t="str">
        <f t="shared" si="1065"/>
        <v/>
      </c>
      <c r="N1088" s="17" t="str">
        <f t="shared" si="1065"/>
        <v/>
      </c>
      <c r="O1088" s="17" t="str">
        <f t="shared" si="1065"/>
        <v/>
      </c>
      <c r="P1088" s="17" t="str">
        <f t="shared" si="1065"/>
        <v/>
      </c>
      <c r="Q1088" s="17" t="str">
        <f t="shared" si="1065"/>
        <v/>
      </c>
      <c r="R1088" s="15"/>
      <c r="S1088" s="15"/>
      <c r="T1088" s="15"/>
      <c r="U1088" s="15"/>
      <c r="V1088" s="15"/>
      <c r="W1088" s="15"/>
    </row>
    <row r="1089">
      <c r="A1089" s="14" t="s">
        <v>1144</v>
      </c>
      <c r="B1089" s="14">
        <v>0.0</v>
      </c>
      <c r="C1089" s="14">
        <v>0.0</v>
      </c>
      <c r="D1089" s="14">
        <v>0.0</v>
      </c>
      <c r="E1089" s="14">
        <v>0.0</v>
      </c>
      <c r="F1089" s="14">
        <v>31.225</v>
      </c>
      <c r="G1089" s="14">
        <v>0.671</v>
      </c>
      <c r="H1089" s="14">
        <v>12.264000000000001</v>
      </c>
      <c r="J1089" s="15" t="str">
        <f t="shared" si="1"/>
        <v/>
      </c>
      <c r="K1089" s="17" t="str">
        <f t="shared" ref="K1089:Q1089" si="1066">IFERROR(IF(right(left($A1089,7),2)=right(left($A1090,7),2),"",sum(B1066:B1089)),"")</f>
        <v/>
      </c>
      <c r="L1089" s="17" t="str">
        <f t="shared" si="1066"/>
        <v/>
      </c>
      <c r="M1089" s="17" t="str">
        <f t="shared" si="1066"/>
        <v/>
      </c>
      <c r="N1089" s="17" t="str">
        <f t="shared" si="1066"/>
        <v/>
      </c>
      <c r="O1089" s="17" t="str">
        <f t="shared" si="1066"/>
        <v/>
      </c>
      <c r="P1089" s="17" t="str">
        <f t="shared" si="1066"/>
        <v/>
      </c>
      <c r="Q1089" s="17" t="str">
        <f t="shared" si="1066"/>
        <v/>
      </c>
      <c r="R1089" s="15"/>
      <c r="S1089" s="15"/>
      <c r="T1089" s="15"/>
      <c r="U1089" s="15"/>
      <c r="V1089" s="15"/>
      <c r="W1089" s="15"/>
    </row>
    <row r="1090">
      <c r="A1090" s="14" t="s">
        <v>1145</v>
      </c>
      <c r="B1090" s="14">
        <v>0.0</v>
      </c>
      <c r="C1090" s="14">
        <v>0.0</v>
      </c>
      <c r="D1090" s="14">
        <v>0.0</v>
      </c>
      <c r="E1090" s="14">
        <v>0.0</v>
      </c>
      <c r="F1090" s="14">
        <v>4.672</v>
      </c>
      <c r="G1090" s="14">
        <v>27.875999999999998</v>
      </c>
      <c r="H1090" s="14">
        <v>18.412000000000003</v>
      </c>
      <c r="J1090" s="15" t="str">
        <f t="shared" si="1"/>
        <v/>
      </c>
      <c r="K1090" s="17" t="str">
        <f t="shared" ref="K1090:Q1090" si="1067">IFERROR(IF(right(left($A1090,7),2)=right(left($A1091,7),2),"",sum(B1067:B1090)),"")</f>
        <v/>
      </c>
      <c r="L1090" s="17" t="str">
        <f t="shared" si="1067"/>
        <v/>
      </c>
      <c r="M1090" s="17" t="str">
        <f t="shared" si="1067"/>
        <v/>
      </c>
      <c r="N1090" s="17" t="str">
        <f t="shared" si="1067"/>
        <v/>
      </c>
      <c r="O1090" s="17" t="str">
        <f t="shared" si="1067"/>
        <v/>
      </c>
      <c r="P1090" s="17" t="str">
        <f t="shared" si="1067"/>
        <v/>
      </c>
      <c r="Q1090" s="17" t="str">
        <f t="shared" si="1067"/>
        <v/>
      </c>
      <c r="R1090" s="15"/>
      <c r="S1090" s="15"/>
      <c r="T1090" s="15"/>
      <c r="U1090" s="15"/>
      <c r="V1090" s="15"/>
      <c r="W1090" s="15"/>
    </row>
    <row r="1091">
      <c r="A1091" s="14" t="s">
        <v>1146</v>
      </c>
      <c r="B1091" s="14">
        <v>0.0</v>
      </c>
      <c r="C1091" s="14">
        <v>0.0</v>
      </c>
      <c r="D1091" s="14">
        <v>0.0</v>
      </c>
      <c r="E1091" s="14">
        <v>0.0</v>
      </c>
      <c r="F1091" s="14">
        <v>0.0</v>
      </c>
      <c r="G1091" s="14">
        <v>33.48</v>
      </c>
      <c r="H1091" s="14">
        <v>20.79</v>
      </c>
      <c r="J1091" s="15" t="str">
        <f t="shared" si="1"/>
        <v/>
      </c>
      <c r="K1091" s="17" t="str">
        <f t="shared" ref="K1091:Q1091" si="1068">IFERROR(IF(right(left($A1091,7),2)=right(left($A1092,7),2),"",sum(B1068:B1091)),"")</f>
        <v/>
      </c>
      <c r="L1091" s="17" t="str">
        <f t="shared" si="1068"/>
        <v/>
      </c>
      <c r="M1091" s="17" t="str">
        <f t="shared" si="1068"/>
        <v/>
      </c>
      <c r="N1091" s="17" t="str">
        <f t="shared" si="1068"/>
        <v/>
      </c>
      <c r="O1091" s="17" t="str">
        <f t="shared" si="1068"/>
        <v/>
      </c>
      <c r="P1091" s="17" t="str">
        <f t="shared" si="1068"/>
        <v/>
      </c>
      <c r="Q1091" s="17" t="str">
        <f t="shared" si="1068"/>
        <v/>
      </c>
      <c r="R1091" s="15"/>
      <c r="S1091" s="15"/>
      <c r="T1091" s="15"/>
      <c r="U1091" s="15"/>
      <c r="V1091" s="15"/>
      <c r="W1091" s="15"/>
    </row>
    <row r="1092">
      <c r="A1092" s="14" t="s">
        <v>1147</v>
      </c>
      <c r="B1092" s="14">
        <v>0.0</v>
      </c>
      <c r="C1092" s="14">
        <v>0.0</v>
      </c>
      <c r="D1092" s="14">
        <v>0.0</v>
      </c>
      <c r="E1092" s="14">
        <v>0.0</v>
      </c>
      <c r="F1092" s="14">
        <v>0.0</v>
      </c>
      <c r="G1092" s="14">
        <v>35.82599999999999</v>
      </c>
      <c r="H1092" s="14">
        <v>19.684</v>
      </c>
      <c r="J1092" s="15" t="str">
        <f t="shared" si="1"/>
        <v/>
      </c>
      <c r="K1092" s="17" t="str">
        <f t="shared" ref="K1092:Q1092" si="1069">IFERROR(IF(right(left($A1092,7),2)=right(left($A1093,7),2),"",sum(B1069:B1092)),"")</f>
        <v/>
      </c>
      <c r="L1092" s="17" t="str">
        <f t="shared" si="1069"/>
        <v/>
      </c>
      <c r="M1092" s="17" t="str">
        <f t="shared" si="1069"/>
        <v/>
      </c>
      <c r="N1092" s="17" t="str">
        <f t="shared" si="1069"/>
        <v/>
      </c>
      <c r="O1092" s="17" t="str">
        <f t="shared" si="1069"/>
        <v/>
      </c>
      <c r="P1092" s="17" t="str">
        <f t="shared" si="1069"/>
        <v/>
      </c>
      <c r="Q1092" s="17" t="str">
        <f t="shared" si="1069"/>
        <v/>
      </c>
      <c r="R1092" s="15"/>
      <c r="S1092" s="15"/>
      <c r="T1092" s="15"/>
      <c r="U1092" s="15"/>
      <c r="V1092" s="15"/>
      <c r="W1092" s="15"/>
    </row>
    <row r="1093">
      <c r="A1093" s="14" t="s">
        <v>1148</v>
      </c>
      <c r="B1093" s="14">
        <v>0.0</v>
      </c>
      <c r="C1093" s="14">
        <v>0.0</v>
      </c>
      <c r="D1093" s="14">
        <v>0.0</v>
      </c>
      <c r="E1093" s="14">
        <v>0.0</v>
      </c>
      <c r="F1093" s="14">
        <v>0.0</v>
      </c>
      <c r="G1093" s="14">
        <v>37.839000000000006</v>
      </c>
      <c r="H1093" s="14">
        <v>17.121</v>
      </c>
      <c r="J1093" s="15" t="str">
        <f t="shared" si="1"/>
        <v/>
      </c>
      <c r="K1093" s="17" t="str">
        <f t="shared" ref="K1093:Q1093" si="1070">IFERROR(IF(right(left($A1093,7),2)=right(left($A1094,7),2),"",sum(B1070:B1093)),"")</f>
        <v/>
      </c>
      <c r="L1093" s="17" t="str">
        <f t="shared" si="1070"/>
        <v/>
      </c>
      <c r="M1093" s="17" t="str">
        <f t="shared" si="1070"/>
        <v/>
      </c>
      <c r="N1093" s="17" t="str">
        <f t="shared" si="1070"/>
        <v/>
      </c>
      <c r="O1093" s="17" t="str">
        <f t="shared" si="1070"/>
        <v/>
      </c>
      <c r="P1093" s="17" t="str">
        <f t="shared" si="1070"/>
        <v/>
      </c>
      <c r="Q1093" s="17" t="str">
        <f t="shared" si="1070"/>
        <v/>
      </c>
      <c r="R1093" s="15"/>
      <c r="S1093" s="15"/>
      <c r="T1093" s="15"/>
      <c r="U1093" s="15"/>
      <c r="V1093" s="15"/>
      <c r="W1093" s="15"/>
    </row>
    <row r="1094">
      <c r="A1094" s="14" t="s">
        <v>1149</v>
      </c>
      <c r="B1094" s="14">
        <v>0.0</v>
      </c>
      <c r="C1094" s="14">
        <v>0.0</v>
      </c>
      <c r="D1094" s="14">
        <v>0.0</v>
      </c>
      <c r="E1094" s="14">
        <v>0.0</v>
      </c>
      <c r="F1094" s="14">
        <v>0.0</v>
      </c>
      <c r="G1094" s="14">
        <v>34.1</v>
      </c>
      <c r="H1094" s="14">
        <v>19.63</v>
      </c>
      <c r="J1094" s="15" t="str">
        <f t="shared" si="1"/>
        <v/>
      </c>
      <c r="K1094" s="17" t="str">
        <f t="shared" ref="K1094:Q1094" si="1071">IFERROR(IF(right(left($A1094,7),2)=right(left($A1095,7),2),"",sum(B1071:B1094)),"")</f>
        <v/>
      </c>
      <c r="L1094" s="17" t="str">
        <f t="shared" si="1071"/>
        <v/>
      </c>
      <c r="M1094" s="17" t="str">
        <f t="shared" si="1071"/>
        <v/>
      </c>
      <c r="N1094" s="17" t="str">
        <f t="shared" si="1071"/>
        <v/>
      </c>
      <c r="O1094" s="17" t="str">
        <f t="shared" si="1071"/>
        <v/>
      </c>
      <c r="P1094" s="17" t="str">
        <f t="shared" si="1071"/>
        <v/>
      </c>
      <c r="Q1094" s="17" t="str">
        <f t="shared" si="1071"/>
        <v/>
      </c>
      <c r="R1094" s="15"/>
      <c r="S1094" s="15"/>
      <c r="T1094" s="15"/>
      <c r="U1094" s="15"/>
      <c r="V1094" s="15"/>
      <c r="W1094" s="15"/>
    </row>
    <row r="1095">
      <c r="A1095" s="14" t="s">
        <v>1150</v>
      </c>
      <c r="B1095" s="14">
        <v>0.0</v>
      </c>
      <c r="C1095" s="14">
        <v>0.0</v>
      </c>
      <c r="D1095" s="14">
        <v>0.0</v>
      </c>
      <c r="E1095" s="14">
        <v>0.0</v>
      </c>
      <c r="F1095" s="14">
        <v>0.0</v>
      </c>
      <c r="G1095" s="14">
        <v>32.24</v>
      </c>
      <c r="H1095" s="14">
        <v>20.6</v>
      </c>
      <c r="J1095" s="15" t="str">
        <f t="shared" si="1"/>
        <v/>
      </c>
      <c r="K1095" s="17" t="str">
        <f t="shared" ref="K1095:Q1095" si="1072">IFERROR(IF(right(left($A1095,7),2)=right(left($A1096,7),2),"",sum(B1072:B1095)),"")</f>
        <v/>
      </c>
      <c r="L1095" s="17" t="str">
        <f t="shared" si="1072"/>
        <v/>
      </c>
      <c r="M1095" s="17" t="str">
        <f t="shared" si="1072"/>
        <v/>
      </c>
      <c r="N1095" s="17" t="str">
        <f t="shared" si="1072"/>
        <v/>
      </c>
      <c r="O1095" s="17" t="str">
        <f t="shared" si="1072"/>
        <v/>
      </c>
      <c r="P1095" s="17" t="str">
        <f t="shared" si="1072"/>
        <v/>
      </c>
      <c r="Q1095" s="17" t="str">
        <f t="shared" si="1072"/>
        <v/>
      </c>
      <c r="R1095" s="15"/>
      <c r="S1095" s="15"/>
      <c r="T1095" s="15"/>
      <c r="U1095" s="15"/>
      <c r="V1095" s="15"/>
      <c r="W1095" s="15"/>
    </row>
    <row r="1096">
      <c r="A1096" s="14" t="s">
        <v>1151</v>
      </c>
      <c r="B1096" s="14">
        <v>0.0</v>
      </c>
      <c r="C1096" s="14">
        <v>0.0</v>
      </c>
      <c r="D1096" s="14">
        <v>0.0</v>
      </c>
      <c r="E1096" s="14">
        <v>0.0</v>
      </c>
      <c r="F1096" s="14">
        <v>0.0</v>
      </c>
      <c r="G1096" s="14">
        <v>27.9</v>
      </c>
      <c r="H1096" s="14">
        <v>23.07</v>
      </c>
      <c r="J1096" s="15" t="str">
        <f t="shared" si="1"/>
        <v/>
      </c>
      <c r="K1096" s="17" t="str">
        <f t="shared" ref="K1096:Q1096" si="1073">IFERROR(IF(right(left($A1096,7),2)=right(left($A1097,7),2),"",sum(B1073:B1096)),"")</f>
        <v/>
      </c>
      <c r="L1096" s="17" t="str">
        <f t="shared" si="1073"/>
        <v/>
      </c>
      <c r="M1096" s="17" t="str">
        <f t="shared" si="1073"/>
        <v/>
      </c>
      <c r="N1096" s="17" t="str">
        <f t="shared" si="1073"/>
        <v/>
      </c>
      <c r="O1096" s="17" t="str">
        <f t="shared" si="1073"/>
        <v/>
      </c>
      <c r="P1096" s="17" t="str">
        <f t="shared" si="1073"/>
        <v/>
      </c>
      <c r="Q1096" s="17" t="str">
        <f t="shared" si="1073"/>
        <v/>
      </c>
      <c r="R1096" s="15"/>
      <c r="S1096" s="15"/>
      <c r="T1096" s="15"/>
      <c r="U1096" s="15"/>
      <c r="V1096" s="15"/>
      <c r="W1096" s="15"/>
    </row>
    <row r="1097">
      <c r="A1097" s="14" t="s">
        <v>1152</v>
      </c>
      <c r="B1097" s="14">
        <v>0.0</v>
      </c>
      <c r="C1097" s="14">
        <v>0.0</v>
      </c>
      <c r="D1097" s="14">
        <v>0.0</v>
      </c>
      <c r="E1097" s="14">
        <v>0.0</v>
      </c>
      <c r="F1097" s="14">
        <v>0.0</v>
      </c>
      <c r="G1097" s="14">
        <v>25.863</v>
      </c>
      <c r="H1097" s="14">
        <v>24.227</v>
      </c>
      <c r="J1097" s="15" t="str">
        <f t="shared" si="1"/>
        <v/>
      </c>
      <c r="K1097" s="17" t="str">
        <f t="shared" ref="K1097:Q1097" si="1074">IFERROR(IF(right(left($A1097,7),2)=right(left($A1098,7),2),"",sum(B1074:B1097)),"")</f>
        <v/>
      </c>
      <c r="L1097" s="17" t="str">
        <f t="shared" si="1074"/>
        <v/>
      </c>
      <c r="M1097" s="17" t="str">
        <f t="shared" si="1074"/>
        <v/>
      </c>
      <c r="N1097" s="17" t="str">
        <f t="shared" si="1074"/>
        <v/>
      </c>
      <c r="O1097" s="17" t="str">
        <f t="shared" si="1074"/>
        <v/>
      </c>
      <c r="P1097" s="17" t="str">
        <f t="shared" si="1074"/>
        <v/>
      </c>
      <c r="Q1097" s="17" t="str">
        <f t="shared" si="1074"/>
        <v/>
      </c>
      <c r="R1097" s="15"/>
      <c r="S1097" s="15"/>
      <c r="T1097" s="15"/>
      <c r="U1097" s="15"/>
      <c r="V1097" s="15"/>
      <c r="W1097" s="15"/>
    </row>
    <row r="1098">
      <c r="A1098" s="14" t="s">
        <v>1153</v>
      </c>
      <c r="B1098" s="14">
        <v>0.0</v>
      </c>
      <c r="C1098" s="14">
        <v>0.0</v>
      </c>
      <c r="D1098" s="14">
        <v>0.0</v>
      </c>
      <c r="E1098" s="14">
        <v>0.0</v>
      </c>
      <c r="F1098" s="14">
        <v>26.818</v>
      </c>
      <c r="G1098" s="14">
        <v>3.3040000000000003</v>
      </c>
      <c r="H1098" s="14">
        <v>19.718</v>
      </c>
      <c r="J1098" s="15" t="str">
        <f t="shared" si="1"/>
        <v/>
      </c>
      <c r="K1098" s="17" t="str">
        <f t="shared" ref="K1098:Q1098" si="1075">IFERROR(IF(right(left($A1098,7),2)=right(left($A1099,7),2),"",sum(B1075:B1098)),"")</f>
        <v/>
      </c>
      <c r="L1098" s="17" t="str">
        <f t="shared" si="1075"/>
        <v/>
      </c>
      <c r="M1098" s="17" t="str">
        <f t="shared" si="1075"/>
        <v/>
      </c>
      <c r="N1098" s="17" t="str">
        <f t="shared" si="1075"/>
        <v/>
      </c>
      <c r="O1098" s="17" t="str">
        <f t="shared" si="1075"/>
        <v/>
      </c>
      <c r="P1098" s="17" t="str">
        <f t="shared" si="1075"/>
        <v/>
      </c>
      <c r="Q1098" s="17" t="str">
        <f t="shared" si="1075"/>
        <v/>
      </c>
      <c r="R1098" s="15"/>
      <c r="S1098" s="15"/>
      <c r="T1098" s="15"/>
      <c r="U1098" s="15"/>
      <c r="V1098" s="15"/>
      <c r="W1098" s="15"/>
    </row>
    <row r="1099">
      <c r="A1099" s="14" t="s">
        <v>1154</v>
      </c>
      <c r="B1099" s="14">
        <v>0.0</v>
      </c>
      <c r="C1099" s="14">
        <v>0.0</v>
      </c>
      <c r="D1099" s="14">
        <v>3.154</v>
      </c>
      <c r="E1099" s="14">
        <v>0.0</v>
      </c>
      <c r="F1099" s="14">
        <v>35.0</v>
      </c>
      <c r="G1099" s="14">
        <v>0.0</v>
      </c>
      <c r="H1099" s="14">
        <v>14.016</v>
      </c>
      <c r="J1099" s="15" t="str">
        <f t="shared" si="1"/>
        <v/>
      </c>
      <c r="K1099" s="17" t="str">
        <f t="shared" ref="K1099:Q1099" si="1076">IFERROR(IF(right(left($A1099,7),2)=right(left($A1100,7),2),"",sum(B1076:B1099)),"")</f>
        <v/>
      </c>
      <c r="L1099" s="17" t="str">
        <f t="shared" si="1076"/>
        <v/>
      </c>
      <c r="M1099" s="17" t="str">
        <f t="shared" si="1076"/>
        <v/>
      </c>
      <c r="N1099" s="17" t="str">
        <f t="shared" si="1076"/>
        <v/>
      </c>
      <c r="O1099" s="17" t="str">
        <f t="shared" si="1076"/>
        <v/>
      </c>
      <c r="P1099" s="17" t="str">
        <f t="shared" si="1076"/>
        <v/>
      </c>
      <c r="Q1099" s="17" t="str">
        <f t="shared" si="1076"/>
        <v/>
      </c>
      <c r="R1099" s="15"/>
      <c r="S1099" s="15"/>
      <c r="T1099" s="15"/>
      <c r="U1099" s="15"/>
      <c r="V1099" s="15"/>
      <c r="W1099" s="15"/>
    </row>
    <row r="1100">
      <c r="A1100" s="14" t="s">
        <v>1155</v>
      </c>
      <c r="B1100" s="14">
        <v>0.0</v>
      </c>
      <c r="C1100" s="14">
        <v>0.0</v>
      </c>
      <c r="D1100" s="14">
        <v>7.98</v>
      </c>
      <c r="E1100" s="14">
        <v>0.0</v>
      </c>
      <c r="F1100" s="14">
        <v>35.0</v>
      </c>
      <c r="G1100" s="14">
        <v>0.0</v>
      </c>
      <c r="H1100" s="14">
        <v>12.71</v>
      </c>
      <c r="J1100" s="15" t="str">
        <f t="shared" si="1"/>
        <v/>
      </c>
      <c r="K1100" s="17" t="str">
        <f t="shared" ref="K1100:Q1100" si="1077">IFERROR(IF(right(left($A1100,7),2)=right(left($A1101,7),2),"",sum(B1077:B1100)),"")</f>
        <v/>
      </c>
      <c r="L1100" s="17" t="str">
        <f t="shared" si="1077"/>
        <v/>
      </c>
      <c r="M1100" s="17" t="str">
        <f t="shared" si="1077"/>
        <v/>
      </c>
      <c r="N1100" s="17" t="str">
        <f t="shared" si="1077"/>
        <v/>
      </c>
      <c r="O1100" s="17" t="str">
        <f t="shared" si="1077"/>
        <v/>
      </c>
      <c r="P1100" s="17" t="str">
        <f t="shared" si="1077"/>
        <v/>
      </c>
      <c r="Q1100" s="17" t="str">
        <f t="shared" si="1077"/>
        <v/>
      </c>
      <c r="R1100" s="15"/>
      <c r="S1100" s="15"/>
      <c r="T1100" s="15"/>
      <c r="U1100" s="15"/>
      <c r="V1100" s="15"/>
      <c r="W1100" s="15"/>
    </row>
    <row r="1101">
      <c r="A1101" s="14" t="s">
        <v>1156</v>
      </c>
      <c r="B1101" s="14">
        <v>0.0</v>
      </c>
      <c r="C1101" s="14">
        <v>0.0</v>
      </c>
      <c r="D1101" s="14">
        <v>10.506</v>
      </c>
      <c r="E1101" s="14">
        <v>0.0</v>
      </c>
      <c r="F1101" s="14">
        <v>35.0</v>
      </c>
      <c r="G1101" s="14">
        <v>0.0</v>
      </c>
      <c r="H1101" s="14">
        <v>11.404</v>
      </c>
      <c r="J1101" s="15" t="str">
        <f t="shared" si="1"/>
        <v/>
      </c>
      <c r="K1101" s="17" t="str">
        <f t="shared" ref="K1101:Q1101" si="1078">IFERROR(IF(right(left($A1101,7),2)=right(left($A1102,7),2),"",sum(B1078:B1101)),"")</f>
        <v/>
      </c>
      <c r="L1101" s="17" t="str">
        <f t="shared" si="1078"/>
        <v/>
      </c>
      <c r="M1101" s="17" t="str">
        <f t="shared" si="1078"/>
        <v/>
      </c>
      <c r="N1101" s="17" t="str">
        <f t="shared" si="1078"/>
        <v/>
      </c>
      <c r="O1101" s="17" t="str">
        <f t="shared" si="1078"/>
        <v/>
      </c>
      <c r="P1101" s="17" t="str">
        <f t="shared" si="1078"/>
        <v/>
      </c>
      <c r="Q1101" s="17" t="str">
        <f t="shared" si="1078"/>
        <v/>
      </c>
      <c r="R1101" s="15"/>
      <c r="S1101" s="15"/>
      <c r="T1101" s="15"/>
      <c r="U1101" s="15"/>
      <c r="V1101" s="15"/>
      <c r="W1101" s="15"/>
    </row>
    <row r="1102">
      <c r="A1102" s="14" t="s">
        <v>1157</v>
      </c>
      <c r="B1102" s="14">
        <v>0.0</v>
      </c>
      <c r="C1102" s="14">
        <v>0.0</v>
      </c>
      <c r="D1102" s="14">
        <v>8.614</v>
      </c>
      <c r="E1102" s="14">
        <v>0.0</v>
      </c>
      <c r="F1102" s="14">
        <v>35.0</v>
      </c>
      <c r="G1102" s="14">
        <v>0.0</v>
      </c>
      <c r="H1102" s="14">
        <v>14.016</v>
      </c>
      <c r="J1102" s="15" t="str">
        <f t="shared" si="1"/>
        <v/>
      </c>
      <c r="K1102" s="17" t="str">
        <f t="shared" ref="K1102:Q1102" si="1079">IFERROR(IF(right(left($A1102,7),2)=right(left($A1103,7),2),"",sum(B1079:B1102)),"")</f>
        <v/>
      </c>
      <c r="L1102" s="17" t="str">
        <f t="shared" si="1079"/>
        <v/>
      </c>
      <c r="M1102" s="17" t="str">
        <f t="shared" si="1079"/>
        <v/>
      </c>
      <c r="N1102" s="17" t="str">
        <f t="shared" si="1079"/>
        <v/>
      </c>
      <c r="O1102" s="17" t="str">
        <f t="shared" si="1079"/>
        <v/>
      </c>
      <c r="P1102" s="17" t="str">
        <f t="shared" si="1079"/>
        <v/>
      </c>
      <c r="Q1102" s="17" t="str">
        <f t="shared" si="1079"/>
        <v/>
      </c>
      <c r="R1102" s="15"/>
      <c r="S1102" s="15"/>
      <c r="T1102" s="15"/>
      <c r="U1102" s="15"/>
      <c r="V1102" s="15"/>
      <c r="W1102" s="15"/>
    </row>
    <row r="1103">
      <c r="A1103" s="14" t="s">
        <v>1158</v>
      </c>
      <c r="B1103" s="14">
        <v>0.0</v>
      </c>
      <c r="C1103" s="14">
        <v>0.0</v>
      </c>
      <c r="D1103" s="14">
        <v>8.128</v>
      </c>
      <c r="E1103" s="14">
        <v>0.0</v>
      </c>
      <c r="F1103" s="14">
        <v>35.0</v>
      </c>
      <c r="G1103" s="14">
        <v>0.0</v>
      </c>
      <c r="H1103" s="14">
        <v>11.372</v>
      </c>
      <c r="J1103" s="15" t="str">
        <f t="shared" si="1"/>
        <v/>
      </c>
      <c r="K1103" s="17" t="str">
        <f t="shared" ref="K1103:Q1103" si="1080">IFERROR(IF(right(left($A1103,7),2)=right(left($A1104,7),2),"",sum(B1080:B1103)),"")</f>
        <v/>
      </c>
      <c r="L1103" s="17" t="str">
        <f t="shared" si="1080"/>
        <v/>
      </c>
      <c r="M1103" s="17" t="str">
        <f t="shared" si="1080"/>
        <v/>
      </c>
      <c r="N1103" s="17" t="str">
        <f t="shared" si="1080"/>
        <v/>
      </c>
      <c r="O1103" s="17" t="str">
        <f t="shared" si="1080"/>
        <v/>
      </c>
      <c r="P1103" s="17" t="str">
        <f t="shared" si="1080"/>
        <v/>
      </c>
      <c r="Q1103" s="17" t="str">
        <f t="shared" si="1080"/>
        <v/>
      </c>
      <c r="R1103" s="15"/>
      <c r="S1103" s="15"/>
      <c r="T1103" s="15"/>
      <c r="U1103" s="15"/>
      <c r="V1103" s="15"/>
      <c r="W1103" s="15"/>
    </row>
    <row r="1104">
      <c r="A1104" s="14" t="s">
        <v>1159</v>
      </c>
      <c r="B1104" s="14">
        <v>0.0</v>
      </c>
      <c r="C1104" s="14">
        <v>0.0</v>
      </c>
      <c r="D1104" s="14">
        <v>7.95</v>
      </c>
      <c r="E1104" s="14">
        <v>0.0</v>
      </c>
      <c r="F1104" s="14">
        <v>35.0</v>
      </c>
      <c r="G1104" s="14">
        <v>0.0</v>
      </c>
      <c r="H1104" s="14">
        <v>4.8100000000000005</v>
      </c>
      <c r="J1104" s="15" t="str">
        <f t="shared" si="1"/>
        <v/>
      </c>
      <c r="K1104" s="17" t="str">
        <f t="shared" ref="K1104:Q1104" si="1081">IFERROR(IF(right(left($A1104,7),2)=right(left($A1105,7),2),"",sum(B1081:B1104)),"")</f>
        <v/>
      </c>
      <c r="L1104" s="17" t="str">
        <f t="shared" si="1081"/>
        <v/>
      </c>
      <c r="M1104" s="17" t="str">
        <f t="shared" si="1081"/>
        <v/>
      </c>
      <c r="N1104" s="17" t="str">
        <f t="shared" si="1081"/>
        <v/>
      </c>
      <c r="O1104" s="17" t="str">
        <f t="shared" si="1081"/>
        <v/>
      </c>
      <c r="P1104" s="17" t="str">
        <f t="shared" si="1081"/>
        <v/>
      </c>
      <c r="Q1104" s="17" t="str">
        <f t="shared" si="1081"/>
        <v/>
      </c>
      <c r="R1104" s="15"/>
      <c r="S1104" s="15"/>
      <c r="T1104" s="15"/>
      <c r="U1104" s="15"/>
      <c r="V1104" s="15"/>
      <c r="W1104" s="15"/>
    </row>
    <row r="1105">
      <c r="A1105" s="14" t="s">
        <v>1160</v>
      </c>
      <c r="B1105" s="14">
        <v>0.0</v>
      </c>
      <c r="C1105" s="14">
        <v>0.0</v>
      </c>
      <c r="D1105" s="14">
        <v>0.0</v>
      </c>
      <c r="E1105" s="14">
        <v>0.0</v>
      </c>
      <c r="F1105" s="14">
        <v>27.506</v>
      </c>
      <c r="G1105" s="14">
        <v>0.0</v>
      </c>
      <c r="H1105" s="14">
        <v>13.124</v>
      </c>
      <c r="J1105" s="15" t="str">
        <f t="shared" si="1"/>
        <v>2021W46</v>
      </c>
      <c r="K1105" s="17">
        <f t="shared" ref="K1105:Q1105" si="1082">IFERROR(IF(right(left($A1105,7),2)=right(left($A1106,7),2),"",sum(B1082:B1105)),"")</f>
        <v>0</v>
      </c>
      <c r="L1105" s="17">
        <f t="shared" si="1082"/>
        <v>0</v>
      </c>
      <c r="M1105" s="17">
        <f t="shared" si="1082"/>
        <v>46.332</v>
      </c>
      <c r="N1105" s="17">
        <f t="shared" si="1082"/>
        <v>0</v>
      </c>
      <c r="O1105" s="17">
        <f t="shared" si="1082"/>
        <v>428.927</v>
      </c>
      <c r="P1105" s="17">
        <f t="shared" si="1082"/>
        <v>259.099</v>
      </c>
      <c r="Q1105" s="17">
        <f t="shared" si="1082"/>
        <v>361.542</v>
      </c>
      <c r="R1105" s="18">
        <f>sum(K1105:Q1105)</f>
        <v>1095.9</v>
      </c>
      <c r="S1105" s="15"/>
      <c r="T1105" s="15"/>
      <c r="U1105" s="15"/>
      <c r="V1105" s="15"/>
      <c r="W1105" s="15"/>
    </row>
    <row r="1106">
      <c r="A1106" s="14" t="s">
        <v>1161</v>
      </c>
      <c r="B1106" s="14">
        <v>0.0</v>
      </c>
      <c r="C1106" s="14">
        <v>0.0</v>
      </c>
      <c r="D1106" s="14">
        <v>0.0</v>
      </c>
      <c r="E1106" s="14">
        <v>0.0</v>
      </c>
      <c r="F1106" s="14">
        <v>22.04</v>
      </c>
      <c r="G1106" s="14">
        <v>0.0</v>
      </c>
      <c r="H1106" s="14">
        <v>13.57</v>
      </c>
      <c r="J1106" s="15" t="str">
        <f t="shared" si="1"/>
        <v/>
      </c>
      <c r="K1106" s="17" t="str">
        <f t="shared" ref="K1106:Q1106" si="1083">IFERROR(IF(right(left($A1106,7),2)=right(left($A1107,7),2),"",sum(B1083:B1106)),"")</f>
        <v/>
      </c>
      <c r="L1106" s="17" t="str">
        <f t="shared" si="1083"/>
        <v/>
      </c>
      <c r="M1106" s="17" t="str">
        <f t="shared" si="1083"/>
        <v/>
      </c>
      <c r="N1106" s="17" t="str">
        <f t="shared" si="1083"/>
        <v/>
      </c>
      <c r="O1106" s="17" t="str">
        <f t="shared" si="1083"/>
        <v/>
      </c>
      <c r="P1106" s="17" t="str">
        <f t="shared" si="1083"/>
        <v/>
      </c>
      <c r="Q1106" s="17" t="str">
        <f t="shared" si="1083"/>
        <v/>
      </c>
      <c r="R1106" s="15"/>
      <c r="S1106" s="15"/>
      <c r="T1106" s="15"/>
      <c r="U1106" s="15"/>
      <c r="V1106" s="15"/>
      <c r="W1106" s="15"/>
    </row>
    <row r="1107">
      <c r="A1107" s="14" t="s">
        <v>1162</v>
      </c>
      <c r="B1107" s="14">
        <v>0.0</v>
      </c>
      <c r="C1107" s="14">
        <v>0.0</v>
      </c>
      <c r="D1107" s="14">
        <v>0.0</v>
      </c>
      <c r="E1107" s="14">
        <v>0.0</v>
      </c>
      <c r="F1107" s="14">
        <v>20.336</v>
      </c>
      <c r="G1107" s="14">
        <v>0.0</v>
      </c>
      <c r="H1107" s="14">
        <v>11.404</v>
      </c>
      <c r="J1107" s="15" t="str">
        <f t="shared" si="1"/>
        <v/>
      </c>
      <c r="K1107" s="17" t="str">
        <f t="shared" ref="K1107:Q1107" si="1084">IFERROR(IF(right(left($A1107,7),2)=right(left($A1108,7),2),"",sum(B1084:B1107)),"")</f>
        <v/>
      </c>
      <c r="L1107" s="17" t="str">
        <f t="shared" si="1084"/>
        <v/>
      </c>
      <c r="M1107" s="17" t="str">
        <f t="shared" si="1084"/>
        <v/>
      </c>
      <c r="N1107" s="17" t="str">
        <f t="shared" si="1084"/>
        <v/>
      </c>
      <c r="O1107" s="17" t="str">
        <f t="shared" si="1084"/>
        <v/>
      </c>
      <c r="P1107" s="17" t="str">
        <f t="shared" si="1084"/>
        <v/>
      </c>
      <c r="Q1107" s="17" t="str">
        <f t="shared" si="1084"/>
        <v/>
      </c>
      <c r="R1107" s="15"/>
      <c r="S1107" s="15"/>
      <c r="T1107" s="15"/>
      <c r="U1107" s="15"/>
      <c r="V1107" s="15"/>
      <c r="W1107" s="15"/>
    </row>
    <row r="1108">
      <c r="A1108" s="14" t="s">
        <v>1163</v>
      </c>
      <c r="B1108" s="14">
        <v>0.0</v>
      </c>
      <c r="C1108" s="14">
        <v>0.0</v>
      </c>
      <c r="D1108" s="14">
        <v>0.0</v>
      </c>
      <c r="E1108" s="14">
        <v>0.0</v>
      </c>
      <c r="F1108" s="14">
        <v>20.484</v>
      </c>
      <c r="G1108" s="14">
        <v>0.0</v>
      </c>
      <c r="H1108" s="14">
        <v>9.206000000000001</v>
      </c>
      <c r="J1108" s="15" t="str">
        <f t="shared" si="1"/>
        <v/>
      </c>
      <c r="K1108" s="17" t="str">
        <f t="shared" ref="K1108:Q1108" si="1085">IFERROR(IF(right(left($A1108,7),2)=right(left($A1109,7),2),"",sum(B1085:B1108)),"")</f>
        <v/>
      </c>
      <c r="L1108" s="17" t="str">
        <f t="shared" si="1085"/>
        <v/>
      </c>
      <c r="M1108" s="17" t="str">
        <f t="shared" si="1085"/>
        <v/>
      </c>
      <c r="N1108" s="17" t="str">
        <f t="shared" si="1085"/>
        <v/>
      </c>
      <c r="O1108" s="17" t="str">
        <f t="shared" si="1085"/>
        <v/>
      </c>
      <c r="P1108" s="17" t="str">
        <f t="shared" si="1085"/>
        <v/>
      </c>
      <c r="Q1108" s="17" t="str">
        <f t="shared" si="1085"/>
        <v/>
      </c>
      <c r="R1108" s="15"/>
      <c r="S1108" s="15"/>
      <c r="T1108" s="15"/>
      <c r="U1108" s="15"/>
      <c r="V1108" s="15"/>
      <c r="W1108" s="15"/>
    </row>
    <row r="1109">
      <c r="A1109" s="14" t="s">
        <v>1164</v>
      </c>
      <c r="B1109" s="14">
        <v>0.0</v>
      </c>
      <c r="C1109" s="14">
        <v>0.0</v>
      </c>
      <c r="D1109" s="14">
        <v>0.0</v>
      </c>
      <c r="E1109" s="14">
        <v>0.0</v>
      </c>
      <c r="F1109" s="14">
        <v>19.64</v>
      </c>
      <c r="G1109" s="14">
        <v>0.0</v>
      </c>
      <c r="H1109" s="14">
        <v>8.76</v>
      </c>
      <c r="J1109" s="15" t="str">
        <f t="shared" si="1"/>
        <v/>
      </c>
      <c r="K1109" s="17" t="str">
        <f t="shared" ref="K1109:Q1109" si="1086">IFERROR(IF(right(left($A1109,7),2)=right(left($A1110,7),2),"",sum(B1086:B1109)),"")</f>
        <v/>
      </c>
      <c r="L1109" s="17" t="str">
        <f t="shared" si="1086"/>
        <v/>
      </c>
      <c r="M1109" s="17" t="str">
        <f t="shared" si="1086"/>
        <v/>
      </c>
      <c r="N1109" s="17" t="str">
        <f t="shared" si="1086"/>
        <v/>
      </c>
      <c r="O1109" s="17" t="str">
        <f t="shared" si="1086"/>
        <v/>
      </c>
      <c r="P1109" s="17" t="str">
        <f t="shared" si="1086"/>
        <v/>
      </c>
      <c r="Q1109" s="17" t="str">
        <f t="shared" si="1086"/>
        <v/>
      </c>
      <c r="R1109" s="15"/>
      <c r="S1109" s="15"/>
      <c r="T1109" s="15"/>
      <c r="U1109" s="15"/>
      <c r="V1109" s="15"/>
      <c r="W1109" s="15"/>
    </row>
    <row r="1110">
      <c r="A1110" s="14" t="s">
        <v>1165</v>
      </c>
      <c r="B1110" s="14">
        <v>0.0</v>
      </c>
      <c r="C1110" s="14">
        <v>0.0</v>
      </c>
      <c r="D1110" s="14">
        <v>0.0</v>
      </c>
      <c r="E1110" s="14">
        <v>0.0</v>
      </c>
      <c r="F1110" s="14">
        <v>17.818</v>
      </c>
      <c r="G1110" s="14">
        <v>0.0</v>
      </c>
      <c r="H1110" s="14">
        <v>10.512</v>
      </c>
      <c r="J1110" s="15" t="str">
        <f t="shared" si="1"/>
        <v/>
      </c>
      <c r="K1110" s="17" t="str">
        <f t="shared" ref="K1110:Q1110" si="1087">IFERROR(IF(right(left($A1110,7),2)=right(left($A1111,7),2),"",sum(B1087:B1110)),"")</f>
        <v/>
      </c>
      <c r="L1110" s="17" t="str">
        <f t="shared" si="1087"/>
        <v/>
      </c>
      <c r="M1110" s="17" t="str">
        <f t="shared" si="1087"/>
        <v/>
      </c>
      <c r="N1110" s="17" t="str">
        <f t="shared" si="1087"/>
        <v/>
      </c>
      <c r="O1110" s="17" t="str">
        <f t="shared" si="1087"/>
        <v/>
      </c>
      <c r="P1110" s="17" t="str">
        <f t="shared" si="1087"/>
        <v/>
      </c>
      <c r="Q1110" s="17" t="str">
        <f t="shared" si="1087"/>
        <v/>
      </c>
      <c r="R1110" s="15"/>
      <c r="S1110" s="15"/>
      <c r="T1110" s="15"/>
      <c r="U1110" s="15"/>
      <c r="V1110" s="15"/>
      <c r="W1110" s="15"/>
    </row>
    <row r="1111">
      <c r="A1111" s="14" t="s">
        <v>1166</v>
      </c>
      <c r="B1111" s="14">
        <v>0.0</v>
      </c>
      <c r="C1111" s="14">
        <v>0.0</v>
      </c>
      <c r="D1111" s="14">
        <v>0.0</v>
      </c>
      <c r="E1111" s="14">
        <v>0.0</v>
      </c>
      <c r="F1111" s="14">
        <v>22.336</v>
      </c>
      <c r="G1111" s="14">
        <v>0.0</v>
      </c>
      <c r="H1111" s="14">
        <v>7.454000000000001</v>
      </c>
      <c r="J1111" s="15" t="str">
        <f t="shared" si="1"/>
        <v/>
      </c>
      <c r="K1111" s="17" t="str">
        <f t="shared" ref="K1111:Q1111" si="1088">IFERROR(IF(right(left($A1111,7),2)=right(left($A1112,7),2),"",sum(B1088:B1111)),"")</f>
        <v/>
      </c>
      <c r="L1111" s="17" t="str">
        <f t="shared" si="1088"/>
        <v/>
      </c>
      <c r="M1111" s="17" t="str">
        <f t="shared" si="1088"/>
        <v/>
      </c>
      <c r="N1111" s="17" t="str">
        <f t="shared" si="1088"/>
        <v/>
      </c>
      <c r="O1111" s="17" t="str">
        <f t="shared" si="1088"/>
        <v/>
      </c>
      <c r="P1111" s="17" t="str">
        <f t="shared" si="1088"/>
        <v/>
      </c>
      <c r="Q1111" s="17" t="str">
        <f t="shared" si="1088"/>
        <v/>
      </c>
      <c r="R1111" s="15"/>
      <c r="S1111" s="15"/>
      <c r="T1111" s="15"/>
      <c r="U1111" s="15"/>
      <c r="V1111" s="15"/>
      <c r="W1111" s="15"/>
    </row>
    <row r="1112">
      <c r="A1112" s="14" t="s">
        <v>1167</v>
      </c>
      <c r="B1112" s="14">
        <v>0.0</v>
      </c>
      <c r="C1112" s="14">
        <v>0.0</v>
      </c>
      <c r="D1112" s="14">
        <v>0.0</v>
      </c>
      <c r="E1112" s="14">
        <v>0.0</v>
      </c>
      <c r="F1112" s="14">
        <v>25.398</v>
      </c>
      <c r="G1112" s="14">
        <v>0.0</v>
      </c>
      <c r="H1112" s="14">
        <v>10.512</v>
      </c>
      <c r="J1112" s="15" t="str">
        <f t="shared" si="1"/>
        <v/>
      </c>
      <c r="K1112" s="17" t="str">
        <f t="shared" ref="K1112:Q1112" si="1089">IFERROR(IF(right(left($A1112,7),2)=right(left($A1113,7),2),"",sum(B1089:B1112)),"")</f>
        <v/>
      </c>
      <c r="L1112" s="17" t="str">
        <f t="shared" si="1089"/>
        <v/>
      </c>
      <c r="M1112" s="17" t="str">
        <f t="shared" si="1089"/>
        <v/>
      </c>
      <c r="N1112" s="17" t="str">
        <f t="shared" si="1089"/>
        <v/>
      </c>
      <c r="O1112" s="17" t="str">
        <f t="shared" si="1089"/>
        <v/>
      </c>
      <c r="P1112" s="17" t="str">
        <f t="shared" si="1089"/>
        <v/>
      </c>
      <c r="Q1112" s="17" t="str">
        <f t="shared" si="1089"/>
        <v/>
      </c>
      <c r="R1112" s="15"/>
      <c r="S1112" s="15"/>
      <c r="T1112" s="15"/>
      <c r="U1112" s="15"/>
      <c r="V1112" s="15"/>
      <c r="W1112" s="15"/>
    </row>
    <row r="1113">
      <c r="A1113" s="14" t="s">
        <v>1168</v>
      </c>
      <c r="B1113" s="14">
        <v>0.0</v>
      </c>
      <c r="C1113" s="14">
        <v>0.0</v>
      </c>
      <c r="D1113" s="14">
        <v>5.054</v>
      </c>
      <c r="E1113" s="14">
        <v>0.0</v>
      </c>
      <c r="F1113" s="14">
        <v>35.0</v>
      </c>
      <c r="G1113" s="14">
        <v>0.62</v>
      </c>
      <c r="H1113" s="14">
        <v>5.256</v>
      </c>
      <c r="J1113" s="15" t="str">
        <f t="shared" si="1"/>
        <v/>
      </c>
      <c r="K1113" s="17" t="str">
        <f t="shared" ref="K1113:Q1113" si="1090">IFERROR(IF(right(left($A1113,7),2)=right(left($A1114,7),2),"",sum(B1090:B1113)),"")</f>
        <v/>
      </c>
      <c r="L1113" s="17" t="str">
        <f t="shared" si="1090"/>
        <v/>
      </c>
      <c r="M1113" s="17" t="str">
        <f t="shared" si="1090"/>
        <v/>
      </c>
      <c r="N1113" s="17" t="str">
        <f t="shared" si="1090"/>
        <v/>
      </c>
      <c r="O1113" s="17" t="str">
        <f t="shared" si="1090"/>
        <v/>
      </c>
      <c r="P1113" s="17" t="str">
        <f t="shared" si="1090"/>
        <v/>
      </c>
      <c r="Q1113" s="17" t="str">
        <f t="shared" si="1090"/>
        <v/>
      </c>
      <c r="R1113" s="15"/>
      <c r="S1113" s="15"/>
      <c r="T1113" s="15"/>
      <c r="U1113" s="15"/>
      <c r="V1113" s="15"/>
      <c r="W1113" s="15"/>
    </row>
    <row r="1114">
      <c r="A1114" s="14" t="s">
        <v>1169</v>
      </c>
      <c r="B1114" s="14">
        <v>0.0</v>
      </c>
      <c r="C1114" s="14">
        <v>0.0</v>
      </c>
      <c r="D1114" s="14">
        <v>0.0</v>
      </c>
      <c r="E1114" s="14">
        <v>0.0</v>
      </c>
      <c r="F1114" s="14">
        <v>21.922</v>
      </c>
      <c r="G1114" s="14">
        <v>23.23</v>
      </c>
      <c r="H1114" s="14">
        <v>7.008</v>
      </c>
      <c r="J1114" s="15" t="str">
        <f t="shared" si="1"/>
        <v/>
      </c>
      <c r="K1114" s="17" t="str">
        <f t="shared" ref="K1114:Q1114" si="1091">IFERROR(IF(right(left($A1114,7),2)=right(left($A1115,7),2),"",sum(B1091:B1114)),"")</f>
        <v/>
      </c>
      <c r="L1114" s="17" t="str">
        <f t="shared" si="1091"/>
        <v/>
      </c>
      <c r="M1114" s="17" t="str">
        <f t="shared" si="1091"/>
        <v/>
      </c>
      <c r="N1114" s="17" t="str">
        <f t="shared" si="1091"/>
        <v/>
      </c>
      <c r="O1114" s="17" t="str">
        <f t="shared" si="1091"/>
        <v/>
      </c>
      <c r="P1114" s="17" t="str">
        <f t="shared" si="1091"/>
        <v/>
      </c>
      <c r="Q1114" s="17" t="str">
        <f t="shared" si="1091"/>
        <v/>
      </c>
      <c r="R1114" s="15"/>
      <c r="S1114" s="15"/>
      <c r="T1114" s="15"/>
      <c r="U1114" s="15"/>
      <c r="V1114" s="15"/>
      <c r="W1114" s="15"/>
    </row>
    <row r="1115">
      <c r="A1115" s="14" t="s">
        <v>1170</v>
      </c>
      <c r="B1115" s="14">
        <v>0.0</v>
      </c>
      <c r="C1115" s="14">
        <v>0.0</v>
      </c>
      <c r="D1115" s="14">
        <v>0.0</v>
      </c>
      <c r="E1115" s="14">
        <v>0.0</v>
      </c>
      <c r="F1115" s="14">
        <v>18.635</v>
      </c>
      <c r="G1115" s="14">
        <v>29.167</v>
      </c>
      <c r="H1115" s="14">
        <v>7.008</v>
      </c>
      <c r="J1115" s="15" t="str">
        <f t="shared" si="1"/>
        <v/>
      </c>
      <c r="K1115" s="17" t="str">
        <f t="shared" ref="K1115:Q1115" si="1092">IFERROR(IF(right(left($A1115,7),2)=right(left($A1116,7),2),"",sum(B1092:B1115)),"")</f>
        <v/>
      </c>
      <c r="L1115" s="17" t="str">
        <f t="shared" si="1092"/>
        <v/>
      </c>
      <c r="M1115" s="17" t="str">
        <f t="shared" si="1092"/>
        <v/>
      </c>
      <c r="N1115" s="17" t="str">
        <f t="shared" si="1092"/>
        <v/>
      </c>
      <c r="O1115" s="17" t="str">
        <f t="shared" si="1092"/>
        <v/>
      </c>
      <c r="P1115" s="17" t="str">
        <f t="shared" si="1092"/>
        <v/>
      </c>
      <c r="Q1115" s="17" t="str">
        <f t="shared" si="1092"/>
        <v/>
      </c>
      <c r="R1115" s="15"/>
      <c r="S1115" s="15"/>
      <c r="T1115" s="15"/>
      <c r="U1115" s="15"/>
      <c r="V1115" s="15"/>
      <c r="W1115" s="15"/>
    </row>
    <row r="1116">
      <c r="A1116" s="14" t="s">
        <v>1171</v>
      </c>
      <c r="B1116" s="14">
        <v>0.0</v>
      </c>
      <c r="C1116" s="14">
        <v>0.0</v>
      </c>
      <c r="D1116" s="14">
        <v>0.0</v>
      </c>
      <c r="E1116" s="14">
        <v>0.0</v>
      </c>
      <c r="F1116" s="14">
        <v>8.798</v>
      </c>
      <c r="G1116" s="14">
        <v>33.142</v>
      </c>
      <c r="H1116" s="14">
        <v>13.57</v>
      </c>
      <c r="J1116" s="15" t="str">
        <f t="shared" si="1"/>
        <v/>
      </c>
      <c r="K1116" s="17" t="str">
        <f t="shared" ref="K1116:Q1116" si="1093">IFERROR(IF(right(left($A1116,7),2)=right(left($A1117,7),2),"",sum(B1093:B1116)),"")</f>
        <v/>
      </c>
      <c r="L1116" s="17" t="str">
        <f t="shared" si="1093"/>
        <v/>
      </c>
      <c r="M1116" s="17" t="str">
        <f t="shared" si="1093"/>
        <v/>
      </c>
      <c r="N1116" s="17" t="str">
        <f t="shared" si="1093"/>
        <v/>
      </c>
      <c r="O1116" s="17" t="str">
        <f t="shared" si="1093"/>
        <v/>
      </c>
      <c r="P1116" s="17" t="str">
        <f t="shared" si="1093"/>
        <v/>
      </c>
      <c r="Q1116" s="17" t="str">
        <f t="shared" si="1093"/>
        <v/>
      </c>
      <c r="R1116" s="15"/>
      <c r="S1116" s="15"/>
      <c r="T1116" s="15"/>
      <c r="U1116" s="15"/>
      <c r="V1116" s="15"/>
      <c r="W1116" s="15"/>
    </row>
    <row r="1117">
      <c r="A1117" s="14" t="s">
        <v>1172</v>
      </c>
      <c r="B1117" s="14">
        <v>0.0</v>
      </c>
      <c r="C1117" s="14">
        <v>0.0</v>
      </c>
      <c r="D1117" s="14">
        <v>0.0</v>
      </c>
      <c r="E1117" s="14">
        <v>0.0</v>
      </c>
      <c r="F1117" s="14">
        <v>12.356</v>
      </c>
      <c r="G1117" s="14">
        <v>32.522</v>
      </c>
      <c r="H1117" s="14">
        <v>9.652000000000001</v>
      </c>
      <c r="J1117" s="15" t="str">
        <f t="shared" si="1"/>
        <v/>
      </c>
      <c r="K1117" s="17" t="str">
        <f t="shared" ref="K1117:Q1117" si="1094">IFERROR(IF(right(left($A1117,7),2)=right(left($A1118,7),2),"",sum(B1094:B1117)),"")</f>
        <v/>
      </c>
      <c r="L1117" s="17" t="str">
        <f t="shared" si="1094"/>
        <v/>
      </c>
      <c r="M1117" s="17" t="str">
        <f t="shared" si="1094"/>
        <v/>
      </c>
      <c r="N1117" s="17" t="str">
        <f t="shared" si="1094"/>
        <v/>
      </c>
      <c r="O1117" s="17" t="str">
        <f t="shared" si="1094"/>
        <v/>
      </c>
      <c r="P1117" s="17" t="str">
        <f t="shared" si="1094"/>
        <v/>
      </c>
      <c r="Q1117" s="17" t="str">
        <f t="shared" si="1094"/>
        <v/>
      </c>
      <c r="R1117" s="15"/>
      <c r="S1117" s="15"/>
      <c r="T1117" s="15"/>
      <c r="U1117" s="15"/>
      <c r="V1117" s="15"/>
      <c r="W1117" s="15"/>
    </row>
    <row r="1118">
      <c r="A1118" s="14" t="s">
        <v>1173</v>
      </c>
      <c r="B1118" s="14">
        <v>0.0</v>
      </c>
      <c r="C1118" s="14">
        <v>0.0</v>
      </c>
      <c r="D1118" s="14">
        <v>0.0</v>
      </c>
      <c r="E1118" s="14">
        <v>0.0</v>
      </c>
      <c r="F1118" s="14">
        <v>1.382</v>
      </c>
      <c r="G1118" s="14">
        <v>32.522</v>
      </c>
      <c r="H1118" s="14">
        <v>18.826</v>
      </c>
      <c r="J1118" s="15" t="str">
        <f t="shared" si="1"/>
        <v/>
      </c>
      <c r="K1118" s="17" t="str">
        <f t="shared" ref="K1118:Q1118" si="1095">IFERROR(IF(right(left($A1118,7),2)=right(left($A1119,7),2),"",sum(B1095:B1118)),"")</f>
        <v/>
      </c>
      <c r="L1118" s="17" t="str">
        <f t="shared" si="1095"/>
        <v/>
      </c>
      <c r="M1118" s="17" t="str">
        <f t="shared" si="1095"/>
        <v/>
      </c>
      <c r="N1118" s="17" t="str">
        <f t="shared" si="1095"/>
        <v/>
      </c>
      <c r="O1118" s="17" t="str">
        <f t="shared" si="1095"/>
        <v/>
      </c>
      <c r="P1118" s="17" t="str">
        <f t="shared" si="1095"/>
        <v/>
      </c>
      <c r="Q1118" s="17" t="str">
        <f t="shared" si="1095"/>
        <v/>
      </c>
      <c r="R1118" s="15"/>
      <c r="S1118" s="15"/>
      <c r="T1118" s="15"/>
      <c r="U1118" s="15"/>
      <c r="V1118" s="15"/>
      <c r="W1118" s="15"/>
    </row>
    <row r="1119">
      <c r="A1119" s="14" t="s">
        <v>1174</v>
      </c>
      <c r="B1119" s="14">
        <v>0.0</v>
      </c>
      <c r="C1119" s="14">
        <v>0.0</v>
      </c>
      <c r="D1119" s="14">
        <v>0.0</v>
      </c>
      <c r="E1119" s="14">
        <v>0.0</v>
      </c>
      <c r="F1119" s="14">
        <v>0.0</v>
      </c>
      <c r="G1119" s="14">
        <v>31.18</v>
      </c>
      <c r="H1119" s="14">
        <v>20.330000000000002</v>
      </c>
      <c r="J1119" s="15" t="str">
        <f t="shared" si="1"/>
        <v/>
      </c>
      <c r="K1119" s="17" t="str">
        <f t="shared" ref="K1119:Q1119" si="1096">IFERROR(IF(right(left($A1119,7),2)=right(left($A1120,7),2),"",sum(B1096:B1119)),"")</f>
        <v/>
      </c>
      <c r="L1119" s="17" t="str">
        <f t="shared" si="1096"/>
        <v/>
      </c>
      <c r="M1119" s="17" t="str">
        <f t="shared" si="1096"/>
        <v/>
      </c>
      <c r="N1119" s="17" t="str">
        <f t="shared" si="1096"/>
        <v/>
      </c>
      <c r="O1119" s="17" t="str">
        <f t="shared" si="1096"/>
        <v/>
      </c>
      <c r="P1119" s="17" t="str">
        <f t="shared" si="1096"/>
        <v/>
      </c>
      <c r="Q1119" s="17" t="str">
        <f t="shared" si="1096"/>
        <v/>
      </c>
      <c r="R1119" s="15"/>
      <c r="S1119" s="15"/>
      <c r="T1119" s="15"/>
      <c r="U1119" s="15"/>
      <c r="V1119" s="15"/>
      <c r="W1119" s="15"/>
    </row>
    <row r="1120">
      <c r="A1120" s="14" t="s">
        <v>1175</v>
      </c>
      <c r="B1120" s="14">
        <v>0.0</v>
      </c>
      <c r="C1120" s="14">
        <v>0.0</v>
      </c>
      <c r="D1120" s="14">
        <v>0.0</v>
      </c>
      <c r="E1120" s="14">
        <v>0.0</v>
      </c>
      <c r="F1120" s="14">
        <v>4.505</v>
      </c>
      <c r="G1120" s="14">
        <v>27.205000000000002</v>
      </c>
      <c r="H1120" s="14">
        <v>18.380000000000003</v>
      </c>
      <c r="J1120" s="15" t="str">
        <f t="shared" si="1"/>
        <v/>
      </c>
      <c r="K1120" s="17" t="str">
        <f t="shared" ref="K1120:Q1120" si="1097">IFERROR(IF(right(left($A1120,7),2)=right(left($A1121,7),2),"",sum(B1097:B1120)),"")</f>
        <v/>
      </c>
      <c r="L1120" s="17" t="str">
        <f t="shared" si="1097"/>
        <v/>
      </c>
      <c r="M1120" s="17" t="str">
        <f t="shared" si="1097"/>
        <v/>
      </c>
      <c r="N1120" s="17" t="str">
        <f t="shared" si="1097"/>
        <v/>
      </c>
      <c r="O1120" s="17" t="str">
        <f t="shared" si="1097"/>
        <v/>
      </c>
      <c r="P1120" s="17" t="str">
        <f t="shared" si="1097"/>
        <v/>
      </c>
      <c r="Q1120" s="17" t="str">
        <f t="shared" si="1097"/>
        <v/>
      </c>
      <c r="R1120" s="15"/>
      <c r="S1120" s="15"/>
      <c r="T1120" s="15"/>
      <c r="U1120" s="15"/>
      <c r="V1120" s="15"/>
      <c r="W1120" s="15"/>
    </row>
    <row r="1121">
      <c r="A1121" s="14" t="s">
        <v>1176</v>
      </c>
      <c r="B1121" s="14">
        <v>0.0</v>
      </c>
      <c r="C1121" s="14">
        <v>0.0</v>
      </c>
      <c r="D1121" s="14">
        <v>0.0</v>
      </c>
      <c r="E1121" s="14">
        <v>0.0</v>
      </c>
      <c r="F1121" s="14">
        <v>12.089</v>
      </c>
      <c r="G1121" s="14">
        <v>22.558999999999997</v>
      </c>
      <c r="H1121" s="14">
        <v>14.462000000000002</v>
      </c>
      <c r="J1121" s="15" t="str">
        <f t="shared" si="1"/>
        <v/>
      </c>
      <c r="K1121" s="17" t="str">
        <f t="shared" ref="K1121:Q1121" si="1098">IFERROR(IF(right(left($A1121,7),2)=right(left($A1122,7),2),"",sum(B1098:B1121)),"")</f>
        <v/>
      </c>
      <c r="L1121" s="17" t="str">
        <f t="shared" si="1098"/>
        <v/>
      </c>
      <c r="M1121" s="17" t="str">
        <f t="shared" si="1098"/>
        <v/>
      </c>
      <c r="N1121" s="17" t="str">
        <f t="shared" si="1098"/>
        <v/>
      </c>
      <c r="O1121" s="17" t="str">
        <f t="shared" si="1098"/>
        <v/>
      </c>
      <c r="P1121" s="17" t="str">
        <f t="shared" si="1098"/>
        <v/>
      </c>
      <c r="Q1121" s="17" t="str">
        <f t="shared" si="1098"/>
        <v/>
      </c>
      <c r="R1121" s="15"/>
      <c r="S1121" s="15"/>
      <c r="T1121" s="15"/>
      <c r="U1121" s="15"/>
      <c r="V1121" s="15"/>
      <c r="W1121" s="15"/>
    </row>
    <row r="1122">
      <c r="A1122" s="14" t="s">
        <v>1177</v>
      </c>
      <c r="B1122" s="14">
        <v>0.0</v>
      </c>
      <c r="C1122" s="14">
        <v>0.0</v>
      </c>
      <c r="D1122" s="14">
        <v>2.276</v>
      </c>
      <c r="E1122" s="14">
        <v>0.0</v>
      </c>
      <c r="F1122" s="14">
        <v>35.0</v>
      </c>
      <c r="G1122" s="14">
        <v>0.0</v>
      </c>
      <c r="H1122" s="14">
        <v>12.264000000000001</v>
      </c>
      <c r="J1122" s="15" t="str">
        <f t="shared" si="1"/>
        <v/>
      </c>
      <c r="K1122" s="17" t="str">
        <f t="shared" ref="K1122:Q1122" si="1099">IFERROR(IF(right(left($A1122,7),2)=right(left($A1123,7),2),"",sum(B1099:B1122)),"")</f>
        <v/>
      </c>
      <c r="L1122" s="17" t="str">
        <f t="shared" si="1099"/>
        <v/>
      </c>
      <c r="M1122" s="17" t="str">
        <f t="shared" si="1099"/>
        <v/>
      </c>
      <c r="N1122" s="17" t="str">
        <f t="shared" si="1099"/>
        <v/>
      </c>
      <c r="O1122" s="17" t="str">
        <f t="shared" si="1099"/>
        <v/>
      </c>
      <c r="P1122" s="17" t="str">
        <f t="shared" si="1099"/>
        <v/>
      </c>
      <c r="Q1122" s="17" t="str">
        <f t="shared" si="1099"/>
        <v/>
      </c>
      <c r="R1122" s="15"/>
      <c r="S1122" s="15"/>
      <c r="T1122" s="15"/>
      <c r="U1122" s="15"/>
      <c r="V1122" s="15"/>
      <c r="W1122" s="15"/>
    </row>
    <row r="1123">
      <c r="A1123" s="14" t="s">
        <v>1178</v>
      </c>
      <c r="B1123" s="14">
        <v>0.0</v>
      </c>
      <c r="C1123" s="14">
        <v>0.0</v>
      </c>
      <c r="D1123" s="14">
        <v>5.146</v>
      </c>
      <c r="E1123" s="14">
        <v>0.0</v>
      </c>
      <c r="F1123" s="14">
        <v>35.0</v>
      </c>
      <c r="G1123" s="14">
        <v>0.0</v>
      </c>
      <c r="H1123" s="14">
        <v>12.264000000000001</v>
      </c>
      <c r="J1123" s="15" t="str">
        <f t="shared" si="1"/>
        <v/>
      </c>
      <c r="K1123" s="17" t="str">
        <f t="shared" ref="K1123:Q1123" si="1100">IFERROR(IF(right(left($A1123,7),2)=right(left($A1124,7),2),"",sum(B1100:B1123)),"")</f>
        <v/>
      </c>
      <c r="L1123" s="17" t="str">
        <f t="shared" si="1100"/>
        <v/>
      </c>
      <c r="M1123" s="17" t="str">
        <f t="shared" si="1100"/>
        <v/>
      </c>
      <c r="N1123" s="17" t="str">
        <f t="shared" si="1100"/>
        <v/>
      </c>
      <c r="O1123" s="17" t="str">
        <f t="shared" si="1100"/>
        <v/>
      </c>
      <c r="P1123" s="17" t="str">
        <f t="shared" si="1100"/>
        <v/>
      </c>
      <c r="Q1123" s="17" t="str">
        <f t="shared" si="1100"/>
        <v/>
      </c>
      <c r="R1123" s="15"/>
      <c r="S1123" s="15"/>
      <c r="T1123" s="15"/>
      <c r="U1123" s="15"/>
      <c r="V1123" s="15"/>
      <c r="W1123" s="15"/>
    </row>
    <row r="1124">
      <c r="A1124" s="14" t="s">
        <v>1179</v>
      </c>
      <c r="B1124" s="14">
        <v>0.0</v>
      </c>
      <c r="C1124" s="14">
        <v>0.0</v>
      </c>
      <c r="D1124" s="14">
        <v>9.658</v>
      </c>
      <c r="E1124" s="14">
        <v>0.0</v>
      </c>
      <c r="F1124" s="14">
        <v>35.0</v>
      </c>
      <c r="G1124" s="14">
        <v>0.0</v>
      </c>
      <c r="H1124" s="14">
        <v>11.372</v>
      </c>
      <c r="J1124" s="15" t="str">
        <f t="shared" si="1"/>
        <v/>
      </c>
      <c r="K1124" s="17" t="str">
        <f t="shared" ref="K1124:Q1124" si="1101">IFERROR(IF(right(left($A1124,7),2)=right(left($A1125,7),2),"",sum(B1101:B1124)),"")</f>
        <v/>
      </c>
      <c r="L1124" s="17" t="str">
        <f t="shared" si="1101"/>
        <v/>
      </c>
      <c r="M1124" s="17" t="str">
        <f t="shared" si="1101"/>
        <v/>
      </c>
      <c r="N1124" s="17" t="str">
        <f t="shared" si="1101"/>
        <v/>
      </c>
      <c r="O1124" s="17" t="str">
        <f t="shared" si="1101"/>
        <v/>
      </c>
      <c r="P1124" s="17" t="str">
        <f t="shared" si="1101"/>
        <v/>
      </c>
      <c r="Q1124" s="17" t="str">
        <f t="shared" si="1101"/>
        <v/>
      </c>
      <c r="R1124" s="15"/>
      <c r="S1124" s="15"/>
      <c r="T1124" s="15"/>
      <c r="U1124" s="15"/>
      <c r="V1124" s="15"/>
      <c r="W1124" s="15"/>
    </row>
    <row r="1125">
      <c r="A1125" s="14" t="s">
        <v>1180</v>
      </c>
      <c r="B1125" s="14">
        <v>0.0</v>
      </c>
      <c r="C1125" s="14">
        <v>0.0</v>
      </c>
      <c r="D1125" s="14">
        <v>7.624</v>
      </c>
      <c r="E1125" s="14">
        <v>0.0</v>
      </c>
      <c r="F1125" s="14">
        <v>35.0</v>
      </c>
      <c r="G1125" s="14">
        <v>0.0</v>
      </c>
      <c r="H1125" s="14">
        <v>14.876000000000001</v>
      </c>
      <c r="J1125" s="15" t="str">
        <f t="shared" si="1"/>
        <v/>
      </c>
      <c r="K1125" s="17" t="str">
        <f t="shared" ref="K1125:Q1125" si="1102">IFERROR(IF(right(left($A1125,7),2)=right(left($A1126,7),2),"",sum(B1102:B1125)),"")</f>
        <v/>
      </c>
      <c r="L1125" s="17" t="str">
        <f t="shared" si="1102"/>
        <v/>
      </c>
      <c r="M1125" s="17" t="str">
        <f t="shared" si="1102"/>
        <v/>
      </c>
      <c r="N1125" s="17" t="str">
        <f t="shared" si="1102"/>
        <v/>
      </c>
      <c r="O1125" s="17" t="str">
        <f t="shared" si="1102"/>
        <v/>
      </c>
      <c r="P1125" s="17" t="str">
        <f t="shared" si="1102"/>
        <v/>
      </c>
      <c r="Q1125" s="17" t="str">
        <f t="shared" si="1102"/>
        <v/>
      </c>
      <c r="R1125" s="15"/>
      <c r="S1125" s="15"/>
      <c r="T1125" s="15"/>
      <c r="U1125" s="15"/>
      <c r="V1125" s="15"/>
      <c r="W1125" s="15"/>
    </row>
    <row r="1126">
      <c r="A1126" s="14" t="s">
        <v>1181</v>
      </c>
      <c r="B1126" s="14">
        <v>0.0</v>
      </c>
      <c r="C1126" s="14">
        <v>0.0</v>
      </c>
      <c r="D1126" s="14">
        <v>9.9</v>
      </c>
      <c r="E1126" s="14">
        <v>0.0</v>
      </c>
      <c r="F1126" s="14">
        <v>35.0</v>
      </c>
      <c r="G1126" s="14">
        <v>0.0</v>
      </c>
      <c r="H1126" s="14">
        <v>13.57</v>
      </c>
      <c r="J1126" s="15" t="str">
        <f t="shared" si="1"/>
        <v/>
      </c>
      <c r="K1126" s="17" t="str">
        <f t="shared" ref="K1126:Q1126" si="1103">IFERROR(IF(right(left($A1126,7),2)=right(left($A1127,7),2),"",sum(B1103:B1126)),"")</f>
        <v/>
      </c>
      <c r="L1126" s="17" t="str">
        <f t="shared" si="1103"/>
        <v/>
      </c>
      <c r="M1126" s="17" t="str">
        <f t="shared" si="1103"/>
        <v/>
      </c>
      <c r="N1126" s="17" t="str">
        <f t="shared" si="1103"/>
        <v/>
      </c>
      <c r="O1126" s="17" t="str">
        <f t="shared" si="1103"/>
        <v/>
      </c>
      <c r="P1126" s="17" t="str">
        <f t="shared" si="1103"/>
        <v/>
      </c>
      <c r="Q1126" s="17" t="str">
        <f t="shared" si="1103"/>
        <v/>
      </c>
      <c r="R1126" s="15"/>
      <c r="S1126" s="15"/>
      <c r="T1126" s="15"/>
      <c r="U1126" s="15"/>
      <c r="V1126" s="15"/>
      <c r="W1126" s="15"/>
    </row>
    <row r="1127">
      <c r="A1127" s="14" t="s">
        <v>1182</v>
      </c>
      <c r="B1127" s="14">
        <v>0.0</v>
      </c>
      <c r="C1127" s="14">
        <v>0.0</v>
      </c>
      <c r="D1127" s="14">
        <v>11.384</v>
      </c>
      <c r="E1127" s="14">
        <v>0.0</v>
      </c>
      <c r="F1127" s="14">
        <v>35.0</v>
      </c>
      <c r="G1127" s="14">
        <v>0.0</v>
      </c>
      <c r="H1127" s="14">
        <v>9.206000000000001</v>
      </c>
      <c r="J1127" s="15" t="str">
        <f t="shared" si="1"/>
        <v/>
      </c>
      <c r="K1127" s="17" t="str">
        <f t="shared" ref="K1127:Q1127" si="1104">IFERROR(IF(right(left($A1127,7),2)=right(left($A1128,7),2),"",sum(B1104:B1127)),"")</f>
        <v/>
      </c>
      <c r="L1127" s="17" t="str">
        <f t="shared" si="1104"/>
        <v/>
      </c>
      <c r="M1127" s="17" t="str">
        <f t="shared" si="1104"/>
        <v/>
      </c>
      <c r="N1127" s="17" t="str">
        <f t="shared" si="1104"/>
        <v/>
      </c>
      <c r="O1127" s="17" t="str">
        <f t="shared" si="1104"/>
        <v/>
      </c>
      <c r="P1127" s="17" t="str">
        <f t="shared" si="1104"/>
        <v/>
      </c>
      <c r="Q1127" s="17" t="str">
        <f t="shared" si="1104"/>
        <v/>
      </c>
      <c r="R1127" s="15"/>
      <c r="S1127" s="15"/>
      <c r="T1127" s="15"/>
      <c r="U1127" s="15"/>
      <c r="V1127" s="15"/>
      <c r="W1127" s="15"/>
    </row>
    <row r="1128">
      <c r="A1128" s="14" t="s">
        <v>1183</v>
      </c>
      <c r="B1128" s="14">
        <v>0.0</v>
      </c>
      <c r="C1128" s="14">
        <v>0.0</v>
      </c>
      <c r="D1128" s="14">
        <v>6.932</v>
      </c>
      <c r="E1128" s="14">
        <v>0.0</v>
      </c>
      <c r="F1128" s="14">
        <v>35.0</v>
      </c>
      <c r="G1128" s="14">
        <v>0.0</v>
      </c>
      <c r="H1128" s="14">
        <v>7.008</v>
      </c>
      <c r="J1128" s="15" t="str">
        <f t="shared" si="1"/>
        <v/>
      </c>
      <c r="K1128" s="17" t="str">
        <f t="shared" ref="K1128:Q1128" si="1105">IFERROR(IF(right(left($A1128,7),2)=right(left($A1129,7),2),"",sum(B1105:B1128)),"")</f>
        <v/>
      </c>
      <c r="L1128" s="17" t="str">
        <f t="shared" si="1105"/>
        <v/>
      </c>
      <c r="M1128" s="17" t="str">
        <f t="shared" si="1105"/>
        <v/>
      </c>
      <c r="N1128" s="17" t="str">
        <f t="shared" si="1105"/>
        <v/>
      </c>
      <c r="O1128" s="17" t="str">
        <f t="shared" si="1105"/>
        <v/>
      </c>
      <c r="P1128" s="17" t="str">
        <f t="shared" si="1105"/>
        <v/>
      </c>
      <c r="Q1128" s="17" t="str">
        <f t="shared" si="1105"/>
        <v/>
      </c>
      <c r="R1128" s="15"/>
      <c r="S1128" s="15"/>
      <c r="T1128" s="15"/>
      <c r="U1128" s="15"/>
      <c r="V1128" s="15"/>
      <c r="W1128" s="15"/>
    </row>
    <row r="1129">
      <c r="A1129" s="14" t="s">
        <v>1184</v>
      </c>
      <c r="B1129" s="14">
        <v>0.0</v>
      </c>
      <c r="C1129" s="14">
        <v>0.0</v>
      </c>
      <c r="D1129" s="14">
        <v>0.0</v>
      </c>
      <c r="E1129" s="14">
        <v>0.0</v>
      </c>
      <c r="F1129" s="14">
        <v>34.898</v>
      </c>
      <c r="G1129" s="14">
        <v>0.0</v>
      </c>
      <c r="H1129" s="14">
        <v>6.562</v>
      </c>
      <c r="J1129" s="15" t="str">
        <f t="shared" si="1"/>
        <v>2021W47</v>
      </c>
      <c r="K1129" s="17">
        <f t="shared" ref="K1129:Q1129" si="1106">IFERROR(IF(right(left($A1129,7),2)=right(left($A1130,7),2),"",sum(B1106:B1129)),"")</f>
        <v>0</v>
      </c>
      <c r="L1129" s="17">
        <f t="shared" si="1106"/>
        <v>0</v>
      </c>
      <c r="M1129" s="17">
        <f t="shared" si="1106"/>
        <v>57.974</v>
      </c>
      <c r="N1129" s="17">
        <f t="shared" si="1106"/>
        <v>0</v>
      </c>
      <c r="O1129" s="17">
        <f t="shared" si="1106"/>
        <v>542.637</v>
      </c>
      <c r="P1129" s="17">
        <f t="shared" si="1106"/>
        <v>232.147</v>
      </c>
      <c r="Q1129" s="17">
        <f t="shared" si="1106"/>
        <v>273.032</v>
      </c>
      <c r="R1129" s="18">
        <f>sum(K1129:Q1129)</f>
        <v>1105.79</v>
      </c>
      <c r="S1129" s="15"/>
      <c r="T1129" s="15"/>
      <c r="U1129" s="15"/>
      <c r="V1129" s="15"/>
      <c r="W1129" s="15"/>
    </row>
    <row r="1130">
      <c r="A1130" s="14" t="s">
        <v>1185</v>
      </c>
      <c r="B1130" s="14">
        <v>0.0</v>
      </c>
      <c r="C1130" s="14">
        <v>0.0</v>
      </c>
      <c r="D1130" s="14">
        <v>0.0</v>
      </c>
      <c r="E1130" s="14">
        <v>0.0</v>
      </c>
      <c r="F1130" s="14">
        <v>18.684</v>
      </c>
      <c r="G1130" s="14">
        <v>0.0</v>
      </c>
      <c r="H1130" s="14">
        <v>14.876000000000001</v>
      </c>
      <c r="J1130" s="15" t="str">
        <f t="shared" si="1"/>
        <v/>
      </c>
      <c r="K1130" s="17" t="str">
        <f t="shared" ref="K1130:Q1130" si="1107">IFERROR(IF(right(left($A1130,7),2)=right(left($A1131,7),2),"",sum(B1107:B1130)),"")</f>
        <v/>
      </c>
      <c r="L1130" s="17" t="str">
        <f t="shared" si="1107"/>
        <v/>
      </c>
      <c r="M1130" s="17" t="str">
        <f t="shared" si="1107"/>
        <v/>
      </c>
      <c r="N1130" s="17" t="str">
        <f t="shared" si="1107"/>
        <v/>
      </c>
      <c r="O1130" s="17" t="str">
        <f t="shared" si="1107"/>
        <v/>
      </c>
      <c r="P1130" s="17" t="str">
        <f t="shared" si="1107"/>
        <v/>
      </c>
      <c r="Q1130" s="17" t="str">
        <f t="shared" si="1107"/>
        <v/>
      </c>
      <c r="R1130" s="15"/>
      <c r="S1130" s="15"/>
      <c r="T1130" s="15"/>
      <c r="U1130" s="15"/>
      <c r="V1130" s="15"/>
      <c r="W1130" s="15"/>
    </row>
    <row r="1131">
      <c r="A1131" s="14" t="s">
        <v>1186</v>
      </c>
      <c r="B1131" s="14">
        <v>0.0</v>
      </c>
      <c r="C1131" s="14">
        <v>0.0</v>
      </c>
      <c r="D1131" s="14">
        <v>0.0</v>
      </c>
      <c r="E1131" s="14">
        <v>0.0</v>
      </c>
      <c r="F1131" s="14">
        <v>15.414</v>
      </c>
      <c r="G1131" s="14">
        <v>0.0</v>
      </c>
      <c r="H1131" s="14">
        <v>14.876000000000001</v>
      </c>
      <c r="J1131" s="15" t="str">
        <f t="shared" si="1"/>
        <v/>
      </c>
      <c r="K1131" s="17" t="str">
        <f t="shared" ref="K1131:Q1131" si="1108">IFERROR(IF(right(left($A1131,7),2)=right(left($A1132,7),2),"",sum(B1108:B1131)),"")</f>
        <v/>
      </c>
      <c r="L1131" s="17" t="str">
        <f t="shared" si="1108"/>
        <v/>
      </c>
      <c r="M1131" s="17" t="str">
        <f t="shared" si="1108"/>
        <v/>
      </c>
      <c r="N1131" s="17" t="str">
        <f t="shared" si="1108"/>
        <v/>
      </c>
      <c r="O1131" s="17" t="str">
        <f t="shared" si="1108"/>
        <v/>
      </c>
      <c r="P1131" s="17" t="str">
        <f t="shared" si="1108"/>
        <v/>
      </c>
      <c r="Q1131" s="17" t="str">
        <f t="shared" si="1108"/>
        <v/>
      </c>
      <c r="R1131" s="15"/>
      <c r="S1131" s="15"/>
      <c r="T1131" s="15"/>
      <c r="U1131" s="15"/>
      <c r="V1131" s="15"/>
      <c r="W1131" s="15"/>
    </row>
    <row r="1132">
      <c r="A1132" s="14" t="s">
        <v>1187</v>
      </c>
      <c r="B1132" s="14">
        <v>0.0</v>
      </c>
      <c r="C1132" s="14">
        <v>0.0</v>
      </c>
      <c r="D1132" s="14">
        <v>0.0</v>
      </c>
      <c r="E1132" s="14">
        <v>0.0</v>
      </c>
      <c r="F1132" s="14">
        <v>12.392</v>
      </c>
      <c r="G1132" s="14">
        <v>0.0</v>
      </c>
      <c r="H1132" s="14">
        <v>15.768</v>
      </c>
      <c r="J1132" s="15" t="str">
        <f t="shared" si="1"/>
        <v/>
      </c>
      <c r="K1132" s="17" t="str">
        <f t="shared" ref="K1132:Q1132" si="1109">IFERROR(IF(right(left($A1132,7),2)=right(left($A1133,7),2),"",sum(B1109:B1132)),"")</f>
        <v/>
      </c>
      <c r="L1132" s="17" t="str">
        <f t="shared" si="1109"/>
        <v/>
      </c>
      <c r="M1132" s="17" t="str">
        <f t="shared" si="1109"/>
        <v/>
      </c>
      <c r="N1132" s="17" t="str">
        <f t="shared" si="1109"/>
        <v/>
      </c>
      <c r="O1132" s="17" t="str">
        <f t="shared" si="1109"/>
        <v/>
      </c>
      <c r="P1132" s="17" t="str">
        <f t="shared" si="1109"/>
        <v/>
      </c>
      <c r="Q1132" s="17" t="str">
        <f t="shared" si="1109"/>
        <v/>
      </c>
      <c r="R1132" s="15"/>
      <c r="S1132" s="15"/>
      <c r="T1132" s="15"/>
      <c r="U1132" s="15"/>
      <c r="V1132" s="15"/>
      <c r="W1132" s="15"/>
    </row>
    <row r="1133">
      <c r="A1133" s="14" t="s">
        <v>1188</v>
      </c>
      <c r="B1133" s="14">
        <v>0.0</v>
      </c>
      <c r="C1133" s="14">
        <v>0.0</v>
      </c>
      <c r="D1133" s="14">
        <v>0.0</v>
      </c>
      <c r="E1133" s="14">
        <v>0.0</v>
      </c>
      <c r="F1133" s="14">
        <v>8.948</v>
      </c>
      <c r="G1133" s="14">
        <v>0.0</v>
      </c>
      <c r="H1133" s="14">
        <v>18.412000000000003</v>
      </c>
      <c r="J1133" s="15" t="str">
        <f t="shared" si="1"/>
        <v/>
      </c>
      <c r="K1133" s="17" t="str">
        <f t="shared" ref="K1133:Q1133" si="1110">IFERROR(IF(right(left($A1133,7),2)=right(left($A1134,7),2),"",sum(B1110:B1133)),"")</f>
        <v/>
      </c>
      <c r="L1133" s="17" t="str">
        <f t="shared" si="1110"/>
        <v/>
      </c>
      <c r="M1133" s="17" t="str">
        <f t="shared" si="1110"/>
        <v/>
      </c>
      <c r="N1133" s="17" t="str">
        <f t="shared" si="1110"/>
        <v/>
      </c>
      <c r="O1133" s="17" t="str">
        <f t="shared" si="1110"/>
        <v/>
      </c>
      <c r="P1133" s="17" t="str">
        <f t="shared" si="1110"/>
        <v/>
      </c>
      <c r="Q1133" s="17" t="str">
        <f t="shared" si="1110"/>
        <v/>
      </c>
      <c r="R1133" s="15"/>
      <c r="S1133" s="15"/>
      <c r="T1133" s="15"/>
      <c r="U1133" s="15"/>
      <c r="V1133" s="15"/>
      <c r="W1133" s="15"/>
    </row>
    <row r="1134">
      <c r="A1134" s="14" t="s">
        <v>1189</v>
      </c>
      <c r="B1134" s="14">
        <v>0.0</v>
      </c>
      <c r="C1134" s="14">
        <v>0.0</v>
      </c>
      <c r="D1134" s="14">
        <v>0.0</v>
      </c>
      <c r="E1134" s="14">
        <v>0.0</v>
      </c>
      <c r="F1134" s="14">
        <v>14.6</v>
      </c>
      <c r="G1134" s="14">
        <v>0.0</v>
      </c>
      <c r="H1134" s="14">
        <v>12.71</v>
      </c>
      <c r="J1134" s="15" t="str">
        <f t="shared" si="1"/>
        <v/>
      </c>
      <c r="K1134" s="17" t="str">
        <f t="shared" ref="K1134:Q1134" si="1111">IFERROR(IF(right(left($A1134,7),2)=right(left($A1135,7),2),"",sum(B1111:B1134)),"")</f>
        <v/>
      </c>
      <c r="L1134" s="17" t="str">
        <f t="shared" si="1111"/>
        <v/>
      </c>
      <c r="M1134" s="17" t="str">
        <f t="shared" si="1111"/>
        <v/>
      </c>
      <c r="N1134" s="17" t="str">
        <f t="shared" si="1111"/>
        <v/>
      </c>
      <c r="O1134" s="17" t="str">
        <f t="shared" si="1111"/>
        <v/>
      </c>
      <c r="P1134" s="17" t="str">
        <f t="shared" si="1111"/>
        <v/>
      </c>
      <c r="Q1134" s="17" t="str">
        <f t="shared" si="1111"/>
        <v/>
      </c>
      <c r="R1134" s="15"/>
      <c r="S1134" s="15"/>
      <c r="T1134" s="15"/>
      <c r="U1134" s="15"/>
      <c r="V1134" s="15"/>
      <c r="W1134" s="15"/>
    </row>
    <row r="1135">
      <c r="A1135" s="14" t="s">
        <v>1190</v>
      </c>
      <c r="B1135" s="14">
        <v>0.0</v>
      </c>
      <c r="C1135" s="14">
        <v>0.0</v>
      </c>
      <c r="D1135" s="14">
        <v>0.0</v>
      </c>
      <c r="E1135" s="14">
        <v>0.0</v>
      </c>
      <c r="F1135" s="14">
        <v>12.992</v>
      </c>
      <c r="G1135" s="14">
        <v>0.0</v>
      </c>
      <c r="H1135" s="14">
        <v>15.768</v>
      </c>
      <c r="J1135" s="15" t="str">
        <f t="shared" si="1"/>
        <v/>
      </c>
      <c r="K1135" s="17" t="str">
        <f t="shared" ref="K1135:Q1135" si="1112">IFERROR(IF(right(left($A1135,7),2)=right(left($A1136,7),2),"",sum(B1112:B1135)),"")</f>
        <v/>
      </c>
      <c r="L1135" s="17" t="str">
        <f t="shared" si="1112"/>
        <v/>
      </c>
      <c r="M1135" s="17" t="str">
        <f t="shared" si="1112"/>
        <v/>
      </c>
      <c r="N1135" s="17" t="str">
        <f t="shared" si="1112"/>
        <v/>
      </c>
      <c r="O1135" s="17" t="str">
        <f t="shared" si="1112"/>
        <v/>
      </c>
      <c r="P1135" s="17" t="str">
        <f t="shared" si="1112"/>
        <v/>
      </c>
      <c r="Q1135" s="17" t="str">
        <f t="shared" si="1112"/>
        <v/>
      </c>
      <c r="R1135" s="15"/>
      <c r="S1135" s="15"/>
      <c r="T1135" s="15"/>
      <c r="U1135" s="15"/>
      <c r="V1135" s="15"/>
      <c r="W1135" s="15"/>
    </row>
    <row r="1136">
      <c r="A1136" s="14" t="s">
        <v>1191</v>
      </c>
      <c r="B1136" s="14">
        <v>0.0</v>
      </c>
      <c r="C1136" s="14">
        <v>0.0</v>
      </c>
      <c r="D1136" s="14">
        <v>0.0</v>
      </c>
      <c r="E1136" s="14">
        <v>0.0</v>
      </c>
      <c r="F1136" s="14">
        <v>19.762</v>
      </c>
      <c r="G1136" s="14">
        <v>0.0</v>
      </c>
      <c r="H1136" s="14">
        <v>14.908000000000001</v>
      </c>
      <c r="J1136" s="15" t="str">
        <f t="shared" si="1"/>
        <v/>
      </c>
      <c r="K1136" s="17" t="str">
        <f t="shared" ref="K1136:Q1136" si="1113">IFERROR(IF(right(left($A1136,7),2)=right(left($A1137,7),2),"",sum(B1113:B1136)),"")</f>
        <v/>
      </c>
      <c r="L1136" s="17" t="str">
        <f t="shared" si="1113"/>
        <v/>
      </c>
      <c r="M1136" s="17" t="str">
        <f t="shared" si="1113"/>
        <v/>
      </c>
      <c r="N1136" s="17" t="str">
        <f t="shared" si="1113"/>
        <v/>
      </c>
      <c r="O1136" s="17" t="str">
        <f t="shared" si="1113"/>
        <v/>
      </c>
      <c r="P1136" s="17" t="str">
        <f t="shared" si="1113"/>
        <v/>
      </c>
      <c r="Q1136" s="17" t="str">
        <f t="shared" si="1113"/>
        <v/>
      </c>
      <c r="R1136" s="15"/>
      <c r="S1136" s="15"/>
      <c r="T1136" s="15"/>
      <c r="U1136" s="15"/>
      <c r="V1136" s="15"/>
      <c r="W1136" s="15"/>
    </row>
    <row r="1137">
      <c r="A1137" s="14" t="s">
        <v>1192</v>
      </c>
      <c r="B1137" s="14">
        <v>0.0</v>
      </c>
      <c r="C1137" s="14">
        <v>0.0</v>
      </c>
      <c r="D1137" s="14">
        <v>0.0</v>
      </c>
      <c r="E1137" s="14">
        <v>0.0</v>
      </c>
      <c r="F1137" s="14">
        <v>30.954</v>
      </c>
      <c r="G1137" s="14">
        <v>0.0</v>
      </c>
      <c r="H1137" s="14">
        <v>13.156</v>
      </c>
      <c r="J1137" s="15" t="str">
        <f t="shared" si="1"/>
        <v/>
      </c>
      <c r="K1137" s="17" t="str">
        <f t="shared" ref="K1137:Q1137" si="1114">IFERROR(IF(right(left($A1137,7),2)=right(left($A1138,7),2),"",sum(B1114:B1137)),"")</f>
        <v/>
      </c>
      <c r="L1137" s="17" t="str">
        <f t="shared" si="1114"/>
        <v/>
      </c>
      <c r="M1137" s="17" t="str">
        <f t="shared" si="1114"/>
        <v/>
      </c>
      <c r="N1137" s="17" t="str">
        <f t="shared" si="1114"/>
        <v/>
      </c>
      <c r="O1137" s="17" t="str">
        <f t="shared" si="1114"/>
        <v/>
      </c>
      <c r="P1137" s="17" t="str">
        <f t="shared" si="1114"/>
        <v/>
      </c>
      <c r="Q1137" s="17" t="str">
        <f t="shared" si="1114"/>
        <v/>
      </c>
      <c r="R1137" s="15"/>
      <c r="S1137" s="15"/>
      <c r="T1137" s="15"/>
      <c r="U1137" s="15"/>
      <c r="V1137" s="15"/>
      <c r="W1137" s="15"/>
    </row>
    <row r="1138">
      <c r="A1138" s="14" t="s">
        <v>1193</v>
      </c>
      <c r="B1138" s="14">
        <v>0.0</v>
      </c>
      <c r="C1138" s="14">
        <v>0.0</v>
      </c>
      <c r="D1138" s="14">
        <v>0.0</v>
      </c>
      <c r="E1138" s="14">
        <v>0.0</v>
      </c>
      <c r="F1138" s="14">
        <v>11.793</v>
      </c>
      <c r="G1138" s="14">
        <v>23.901</v>
      </c>
      <c r="H1138" s="14">
        <v>14.016</v>
      </c>
      <c r="J1138" s="15" t="str">
        <f t="shared" si="1"/>
        <v/>
      </c>
      <c r="K1138" s="17" t="str">
        <f t="shared" ref="K1138:Q1138" si="1115">IFERROR(IF(right(left($A1138,7),2)=right(left($A1139,7),2),"",sum(B1115:B1138)),"")</f>
        <v/>
      </c>
      <c r="L1138" s="17" t="str">
        <f t="shared" si="1115"/>
        <v/>
      </c>
      <c r="M1138" s="17" t="str">
        <f t="shared" si="1115"/>
        <v/>
      </c>
      <c r="N1138" s="17" t="str">
        <f t="shared" si="1115"/>
        <v/>
      </c>
      <c r="O1138" s="17" t="str">
        <f t="shared" si="1115"/>
        <v/>
      </c>
      <c r="P1138" s="17" t="str">
        <f t="shared" si="1115"/>
        <v/>
      </c>
      <c r="Q1138" s="17" t="str">
        <f t="shared" si="1115"/>
        <v/>
      </c>
      <c r="R1138" s="15"/>
      <c r="S1138" s="15"/>
      <c r="T1138" s="15"/>
      <c r="U1138" s="15"/>
      <c r="V1138" s="15"/>
      <c r="W1138" s="15"/>
    </row>
    <row r="1139">
      <c r="A1139" s="14" t="s">
        <v>1194</v>
      </c>
      <c r="B1139" s="14">
        <v>0.0</v>
      </c>
      <c r="C1139" s="14">
        <v>0.0</v>
      </c>
      <c r="D1139" s="14">
        <v>0.0</v>
      </c>
      <c r="E1139" s="14">
        <v>0.0</v>
      </c>
      <c r="F1139" s="14">
        <v>4.452</v>
      </c>
      <c r="G1139" s="14">
        <v>29.837999999999997</v>
      </c>
      <c r="H1139" s="14">
        <v>17.52</v>
      </c>
      <c r="J1139" s="15" t="str">
        <f t="shared" si="1"/>
        <v/>
      </c>
      <c r="K1139" s="17" t="str">
        <f t="shared" ref="K1139:Q1139" si="1116">IFERROR(IF(right(left($A1139,7),2)=right(left($A1140,7),2),"",sum(B1116:B1139)),"")</f>
        <v/>
      </c>
      <c r="L1139" s="17" t="str">
        <f t="shared" si="1116"/>
        <v/>
      </c>
      <c r="M1139" s="17" t="str">
        <f t="shared" si="1116"/>
        <v/>
      </c>
      <c r="N1139" s="17" t="str">
        <f t="shared" si="1116"/>
        <v/>
      </c>
      <c r="O1139" s="17" t="str">
        <f t="shared" si="1116"/>
        <v/>
      </c>
      <c r="P1139" s="17" t="str">
        <f t="shared" si="1116"/>
        <v/>
      </c>
      <c r="Q1139" s="17" t="str">
        <f t="shared" si="1116"/>
        <v/>
      </c>
      <c r="R1139" s="15"/>
      <c r="S1139" s="15"/>
      <c r="T1139" s="15"/>
      <c r="U1139" s="15"/>
      <c r="V1139" s="15"/>
      <c r="W1139" s="15"/>
    </row>
    <row r="1140">
      <c r="A1140" s="14" t="s">
        <v>1195</v>
      </c>
      <c r="B1140" s="14">
        <v>0.0</v>
      </c>
      <c r="C1140" s="14">
        <v>0.0</v>
      </c>
      <c r="D1140" s="14">
        <v>0.0</v>
      </c>
      <c r="E1140" s="14">
        <v>0.0</v>
      </c>
      <c r="F1140" s="14">
        <v>0.0</v>
      </c>
      <c r="G1140" s="14">
        <v>33.142</v>
      </c>
      <c r="H1140" s="14">
        <v>18.828</v>
      </c>
      <c r="J1140" s="15" t="str">
        <f t="shared" si="1"/>
        <v/>
      </c>
      <c r="K1140" s="17" t="str">
        <f t="shared" ref="K1140:Q1140" si="1117">IFERROR(IF(right(left($A1140,7),2)=right(left($A1141,7),2),"",sum(B1117:B1140)),"")</f>
        <v/>
      </c>
      <c r="L1140" s="17" t="str">
        <f t="shared" si="1117"/>
        <v/>
      </c>
      <c r="M1140" s="17" t="str">
        <f t="shared" si="1117"/>
        <v/>
      </c>
      <c r="N1140" s="17" t="str">
        <f t="shared" si="1117"/>
        <v/>
      </c>
      <c r="O1140" s="17" t="str">
        <f t="shared" si="1117"/>
        <v/>
      </c>
      <c r="P1140" s="17" t="str">
        <f t="shared" si="1117"/>
        <v/>
      </c>
      <c r="Q1140" s="17" t="str">
        <f t="shared" si="1117"/>
        <v/>
      </c>
      <c r="R1140" s="15"/>
      <c r="S1140" s="15"/>
      <c r="T1140" s="15"/>
      <c r="U1140" s="15"/>
      <c r="V1140" s="15"/>
      <c r="W1140" s="15"/>
    </row>
    <row r="1141">
      <c r="A1141" s="14" t="s">
        <v>1196</v>
      </c>
      <c r="B1141" s="14">
        <v>0.0</v>
      </c>
      <c r="C1141" s="14">
        <v>0.0</v>
      </c>
      <c r="D1141" s="14">
        <v>0.0</v>
      </c>
      <c r="E1141" s="14">
        <v>0.0</v>
      </c>
      <c r="F1141" s="14">
        <v>0.0</v>
      </c>
      <c r="G1141" s="14">
        <v>31.851000000000003</v>
      </c>
      <c r="H1141" s="14">
        <v>18.309</v>
      </c>
      <c r="J1141" s="15" t="str">
        <f t="shared" si="1"/>
        <v/>
      </c>
      <c r="K1141" s="17" t="str">
        <f t="shared" ref="K1141:Q1141" si="1118">IFERROR(IF(right(left($A1141,7),2)=right(left($A1142,7),2),"",sum(B1118:B1141)),"")</f>
        <v/>
      </c>
      <c r="L1141" s="17" t="str">
        <f t="shared" si="1118"/>
        <v/>
      </c>
      <c r="M1141" s="17" t="str">
        <f t="shared" si="1118"/>
        <v/>
      </c>
      <c r="N1141" s="17" t="str">
        <f t="shared" si="1118"/>
        <v/>
      </c>
      <c r="O1141" s="17" t="str">
        <f t="shared" si="1118"/>
        <v/>
      </c>
      <c r="P1141" s="17" t="str">
        <f t="shared" si="1118"/>
        <v/>
      </c>
      <c r="Q1141" s="17" t="str">
        <f t="shared" si="1118"/>
        <v/>
      </c>
      <c r="R1141" s="15"/>
      <c r="S1141" s="15"/>
      <c r="T1141" s="15"/>
      <c r="U1141" s="15"/>
      <c r="V1141" s="15"/>
      <c r="W1141" s="15"/>
    </row>
    <row r="1142">
      <c r="A1142" s="14" t="s">
        <v>1197</v>
      </c>
      <c r="B1142" s="14">
        <v>0.0</v>
      </c>
      <c r="C1142" s="14">
        <v>0.0</v>
      </c>
      <c r="D1142" s="14">
        <v>0.0</v>
      </c>
      <c r="E1142" s="14">
        <v>0.0</v>
      </c>
      <c r="F1142" s="14">
        <v>0.0</v>
      </c>
      <c r="G1142" s="14">
        <v>31.0</v>
      </c>
      <c r="H1142" s="14">
        <v>17.5</v>
      </c>
      <c r="J1142" s="15" t="str">
        <f t="shared" si="1"/>
        <v/>
      </c>
      <c r="K1142" s="17" t="str">
        <f t="shared" ref="K1142:Q1142" si="1119">IFERROR(IF(right(left($A1142,7),2)=right(left($A1143,7),2),"",sum(B1119:B1142)),"")</f>
        <v/>
      </c>
      <c r="L1142" s="17" t="str">
        <f t="shared" si="1119"/>
        <v/>
      </c>
      <c r="M1142" s="17" t="str">
        <f t="shared" si="1119"/>
        <v/>
      </c>
      <c r="N1142" s="17" t="str">
        <f t="shared" si="1119"/>
        <v/>
      </c>
      <c r="O1142" s="17" t="str">
        <f t="shared" si="1119"/>
        <v/>
      </c>
      <c r="P1142" s="17" t="str">
        <f t="shared" si="1119"/>
        <v/>
      </c>
      <c r="Q1142" s="17" t="str">
        <f t="shared" si="1119"/>
        <v/>
      </c>
      <c r="R1142" s="15"/>
      <c r="S1142" s="15"/>
      <c r="T1142" s="15"/>
      <c r="U1142" s="15"/>
      <c r="V1142" s="15"/>
      <c r="W1142" s="15"/>
    </row>
    <row r="1143">
      <c r="A1143" s="14" t="s">
        <v>1198</v>
      </c>
      <c r="B1143" s="14">
        <v>0.0</v>
      </c>
      <c r="C1143" s="14">
        <v>0.0</v>
      </c>
      <c r="D1143" s="14">
        <v>0.0</v>
      </c>
      <c r="E1143" s="14">
        <v>0.0</v>
      </c>
      <c r="F1143" s="14">
        <v>0.0</v>
      </c>
      <c r="G1143" s="14">
        <v>29.837999999999997</v>
      </c>
      <c r="H1143" s="14">
        <v>17.772000000000002</v>
      </c>
      <c r="J1143" s="15" t="str">
        <f t="shared" si="1"/>
        <v/>
      </c>
      <c r="K1143" s="17" t="str">
        <f t="shared" ref="K1143:Q1143" si="1120">IFERROR(IF(right(left($A1143,7),2)=right(left($A1144,7),2),"",sum(B1120:B1143)),"")</f>
        <v/>
      </c>
      <c r="L1143" s="17" t="str">
        <f t="shared" si="1120"/>
        <v/>
      </c>
      <c r="M1143" s="17" t="str">
        <f t="shared" si="1120"/>
        <v/>
      </c>
      <c r="N1143" s="17" t="str">
        <f t="shared" si="1120"/>
        <v/>
      </c>
      <c r="O1143" s="17" t="str">
        <f t="shared" si="1120"/>
        <v/>
      </c>
      <c r="P1143" s="17" t="str">
        <f t="shared" si="1120"/>
        <v/>
      </c>
      <c r="Q1143" s="17" t="str">
        <f t="shared" si="1120"/>
        <v/>
      </c>
      <c r="R1143" s="15"/>
      <c r="S1143" s="15"/>
      <c r="T1143" s="15"/>
      <c r="U1143" s="15"/>
      <c r="V1143" s="15"/>
      <c r="W1143" s="15"/>
    </row>
    <row r="1144">
      <c r="A1144" s="14" t="s">
        <v>1199</v>
      </c>
      <c r="B1144" s="14">
        <v>0.0</v>
      </c>
      <c r="C1144" s="14">
        <v>0.0</v>
      </c>
      <c r="D1144" s="14">
        <v>0.0</v>
      </c>
      <c r="E1144" s="14">
        <v>0.0</v>
      </c>
      <c r="F1144" s="14">
        <v>0.144</v>
      </c>
      <c r="G1144" s="14">
        <v>25.192</v>
      </c>
      <c r="H1144" s="14">
        <v>20.164</v>
      </c>
      <c r="J1144" s="15" t="str">
        <f t="shared" si="1"/>
        <v/>
      </c>
      <c r="K1144" s="17" t="str">
        <f t="shared" ref="K1144:Q1144" si="1121">IFERROR(IF(right(left($A1144,7),2)=right(left($A1145,7),2),"",sum(B1121:B1144)),"")</f>
        <v/>
      </c>
      <c r="L1144" s="17" t="str">
        <f t="shared" si="1121"/>
        <v/>
      </c>
      <c r="M1144" s="17" t="str">
        <f t="shared" si="1121"/>
        <v/>
      </c>
      <c r="N1144" s="17" t="str">
        <f t="shared" si="1121"/>
        <v/>
      </c>
      <c r="O1144" s="17" t="str">
        <f t="shared" si="1121"/>
        <v/>
      </c>
      <c r="P1144" s="17" t="str">
        <f t="shared" si="1121"/>
        <v/>
      </c>
      <c r="Q1144" s="17" t="str">
        <f t="shared" si="1121"/>
        <v/>
      </c>
      <c r="R1144" s="15"/>
      <c r="S1144" s="15"/>
      <c r="T1144" s="15"/>
      <c r="U1144" s="15"/>
      <c r="V1144" s="15"/>
      <c r="W1144" s="15"/>
    </row>
    <row r="1145">
      <c r="A1145" s="14" t="s">
        <v>1200</v>
      </c>
      <c r="B1145" s="14">
        <v>0.0</v>
      </c>
      <c r="C1145" s="14">
        <v>0.0</v>
      </c>
      <c r="D1145" s="14">
        <v>0.0</v>
      </c>
      <c r="E1145" s="14">
        <v>0.0</v>
      </c>
      <c r="F1145" s="14">
        <v>7.971</v>
      </c>
      <c r="G1145" s="14">
        <v>19.875</v>
      </c>
      <c r="H1145" s="14">
        <v>16.214</v>
      </c>
      <c r="J1145" s="15" t="str">
        <f t="shared" si="1"/>
        <v/>
      </c>
      <c r="K1145" s="17" t="str">
        <f t="shared" ref="K1145:Q1145" si="1122">IFERROR(IF(right(left($A1145,7),2)=right(left($A1146,7),2),"",sum(B1122:B1145)),"")</f>
        <v/>
      </c>
      <c r="L1145" s="17" t="str">
        <f t="shared" si="1122"/>
        <v/>
      </c>
      <c r="M1145" s="17" t="str">
        <f t="shared" si="1122"/>
        <v/>
      </c>
      <c r="N1145" s="17" t="str">
        <f t="shared" si="1122"/>
        <v/>
      </c>
      <c r="O1145" s="17" t="str">
        <f t="shared" si="1122"/>
        <v/>
      </c>
      <c r="P1145" s="17" t="str">
        <f t="shared" si="1122"/>
        <v/>
      </c>
      <c r="Q1145" s="17" t="str">
        <f t="shared" si="1122"/>
        <v/>
      </c>
      <c r="R1145" s="15"/>
      <c r="S1145" s="15"/>
      <c r="T1145" s="15"/>
      <c r="U1145" s="15"/>
      <c r="V1145" s="15"/>
      <c r="W1145" s="15"/>
    </row>
    <row r="1146">
      <c r="A1146" s="14" t="s">
        <v>1201</v>
      </c>
      <c r="B1146" s="14">
        <v>0.0</v>
      </c>
      <c r="C1146" s="14">
        <v>0.0</v>
      </c>
      <c r="D1146" s="14">
        <v>0.0</v>
      </c>
      <c r="E1146" s="14">
        <v>0.0</v>
      </c>
      <c r="F1146" s="14">
        <v>30.274</v>
      </c>
      <c r="G1146" s="14">
        <v>0.0</v>
      </c>
      <c r="H1146" s="14">
        <v>14.016</v>
      </c>
      <c r="J1146" s="15" t="str">
        <f t="shared" si="1"/>
        <v/>
      </c>
      <c r="K1146" s="17" t="str">
        <f t="shared" ref="K1146:Q1146" si="1123">IFERROR(IF(right(left($A1146,7),2)=right(left($A1147,7),2),"",sum(B1123:B1146)),"")</f>
        <v/>
      </c>
      <c r="L1146" s="17" t="str">
        <f t="shared" si="1123"/>
        <v/>
      </c>
      <c r="M1146" s="17" t="str">
        <f t="shared" si="1123"/>
        <v/>
      </c>
      <c r="N1146" s="17" t="str">
        <f t="shared" si="1123"/>
        <v/>
      </c>
      <c r="O1146" s="17" t="str">
        <f t="shared" si="1123"/>
        <v/>
      </c>
      <c r="P1146" s="17" t="str">
        <f t="shared" si="1123"/>
        <v/>
      </c>
      <c r="Q1146" s="17" t="str">
        <f t="shared" si="1123"/>
        <v/>
      </c>
      <c r="R1146" s="15"/>
      <c r="S1146" s="15"/>
      <c r="T1146" s="15"/>
      <c r="U1146" s="15"/>
      <c r="V1146" s="15"/>
      <c r="W1146" s="15"/>
    </row>
    <row r="1147">
      <c r="A1147" s="14" t="s">
        <v>1202</v>
      </c>
      <c r="B1147" s="14">
        <v>0.0</v>
      </c>
      <c r="C1147" s="14">
        <v>0.0</v>
      </c>
      <c r="D1147" s="14">
        <v>0.0</v>
      </c>
      <c r="E1147" s="14">
        <v>0.0</v>
      </c>
      <c r="F1147" s="14">
        <v>32.272</v>
      </c>
      <c r="G1147" s="14">
        <v>0.0</v>
      </c>
      <c r="H1147" s="14">
        <v>15.768</v>
      </c>
      <c r="J1147" s="15" t="str">
        <f t="shared" si="1"/>
        <v/>
      </c>
      <c r="K1147" s="17" t="str">
        <f t="shared" ref="K1147:Q1147" si="1124">IFERROR(IF(right(left($A1147,7),2)=right(left($A1148,7),2),"",sum(B1124:B1147)),"")</f>
        <v/>
      </c>
      <c r="L1147" s="17" t="str">
        <f t="shared" si="1124"/>
        <v/>
      </c>
      <c r="M1147" s="17" t="str">
        <f t="shared" si="1124"/>
        <v/>
      </c>
      <c r="N1147" s="17" t="str">
        <f t="shared" si="1124"/>
        <v/>
      </c>
      <c r="O1147" s="17" t="str">
        <f t="shared" si="1124"/>
        <v/>
      </c>
      <c r="P1147" s="17" t="str">
        <f t="shared" si="1124"/>
        <v/>
      </c>
      <c r="Q1147" s="17" t="str">
        <f t="shared" si="1124"/>
        <v/>
      </c>
      <c r="R1147" s="15"/>
      <c r="S1147" s="15"/>
      <c r="T1147" s="15"/>
      <c r="U1147" s="15"/>
      <c r="V1147" s="15"/>
      <c r="W1147" s="15"/>
    </row>
    <row r="1148">
      <c r="A1148" s="14" t="s">
        <v>1203</v>
      </c>
      <c r="B1148" s="14">
        <v>0.0</v>
      </c>
      <c r="C1148" s="14">
        <v>0.0</v>
      </c>
      <c r="D1148" s="14">
        <v>0.0</v>
      </c>
      <c r="E1148" s="14">
        <v>0.0</v>
      </c>
      <c r="F1148" s="14">
        <v>34.902</v>
      </c>
      <c r="G1148" s="14">
        <v>0.0</v>
      </c>
      <c r="H1148" s="14">
        <v>16.628</v>
      </c>
      <c r="J1148" s="15" t="str">
        <f t="shared" si="1"/>
        <v/>
      </c>
      <c r="K1148" s="17" t="str">
        <f t="shared" ref="K1148:Q1148" si="1125">IFERROR(IF(right(left($A1148,7),2)=right(left($A1149,7),2),"",sum(B1125:B1148)),"")</f>
        <v/>
      </c>
      <c r="L1148" s="17" t="str">
        <f t="shared" si="1125"/>
        <v/>
      </c>
      <c r="M1148" s="17" t="str">
        <f t="shared" si="1125"/>
        <v/>
      </c>
      <c r="N1148" s="17" t="str">
        <f t="shared" si="1125"/>
        <v/>
      </c>
      <c r="O1148" s="17" t="str">
        <f t="shared" si="1125"/>
        <v/>
      </c>
      <c r="P1148" s="17" t="str">
        <f t="shared" si="1125"/>
        <v/>
      </c>
      <c r="Q1148" s="17" t="str">
        <f t="shared" si="1125"/>
        <v/>
      </c>
      <c r="R1148" s="15"/>
      <c r="S1148" s="15"/>
      <c r="T1148" s="15"/>
      <c r="U1148" s="15"/>
      <c r="V1148" s="15"/>
      <c r="W1148" s="15"/>
    </row>
    <row r="1149">
      <c r="A1149" s="14" t="s">
        <v>1204</v>
      </c>
      <c r="B1149" s="14">
        <v>0.0</v>
      </c>
      <c r="C1149" s="14">
        <v>0.0</v>
      </c>
      <c r="D1149" s="14">
        <v>4.976</v>
      </c>
      <c r="E1149" s="14">
        <v>0.0</v>
      </c>
      <c r="F1149" s="14">
        <v>35.0</v>
      </c>
      <c r="G1149" s="14">
        <v>0.0</v>
      </c>
      <c r="H1149" s="14">
        <v>13.124</v>
      </c>
      <c r="J1149" s="15" t="str">
        <f t="shared" si="1"/>
        <v/>
      </c>
      <c r="K1149" s="17" t="str">
        <f t="shared" ref="K1149:Q1149" si="1126">IFERROR(IF(right(left($A1149,7),2)=right(left($A1150,7),2),"",sum(B1126:B1149)),"")</f>
        <v/>
      </c>
      <c r="L1149" s="17" t="str">
        <f t="shared" si="1126"/>
        <v/>
      </c>
      <c r="M1149" s="17" t="str">
        <f t="shared" si="1126"/>
        <v/>
      </c>
      <c r="N1149" s="17" t="str">
        <f t="shared" si="1126"/>
        <v/>
      </c>
      <c r="O1149" s="17" t="str">
        <f t="shared" si="1126"/>
        <v/>
      </c>
      <c r="P1149" s="17" t="str">
        <f t="shared" si="1126"/>
        <v/>
      </c>
      <c r="Q1149" s="17" t="str">
        <f t="shared" si="1126"/>
        <v/>
      </c>
      <c r="R1149" s="15"/>
      <c r="S1149" s="15"/>
      <c r="T1149" s="15"/>
      <c r="U1149" s="15"/>
      <c r="V1149" s="15"/>
      <c r="W1149" s="15"/>
    </row>
    <row r="1150">
      <c r="A1150" s="14" t="s">
        <v>1205</v>
      </c>
      <c r="B1150" s="14">
        <v>0.0</v>
      </c>
      <c r="C1150" s="14">
        <v>0.0</v>
      </c>
      <c r="D1150" s="14">
        <v>3.262</v>
      </c>
      <c r="E1150" s="14">
        <v>0.0</v>
      </c>
      <c r="F1150" s="14">
        <v>35.0</v>
      </c>
      <c r="G1150" s="14">
        <v>0.0</v>
      </c>
      <c r="H1150" s="14">
        <v>15.768</v>
      </c>
      <c r="J1150" s="15" t="str">
        <f t="shared" si="1"/>
        <v/>
      </c>
      <c r="K1150" s="17" t="str">
        <f t="shared" ref="K1150:Q1150" si="1127">IFERROR(IF(right(left($A1150,7),2)=right(left($A1151,7),2),"",sum(B1127:B1150)),"")</f>
        <v/>
      </c>
      <c r="L1150" s="17" t="str">
        <f t="shared" si="1127"/>
        <v/>
      </c>
      <c r="M1150" s="17" t="str">
        <f t="shared" si="1127"/>
        <v/>
      </c>
      <c r="N1150" s="17" t="str">
        <f t="shared" si="1127"/>
        <v/>
      </c>
      <c r="O1150" s="17" t="str">
        <f t="shared" si="1127"/>
        <v/>
      </c>
      <c r="P1150" s="17" t="str">
        <f t="shared" si="1127"/>
        <v/>
      </c>
      <c r="Q1150" s="17" t="str">
        <f t="shared" si="1127"/>
        <v/>
      </c>
      <c r="R1150" s="15"/>
      <c r="S1150" s="15"/>
      <c r="T1150" s="15"/>
      <c r="U1150" s="15"/>
      <c r="V1150" s="15"/>
      <c r="W1150" s="15"/>
    </row>
    <row r="1151">
      <c r="A1151" s="14" t="s">
        <v>1206</v>
      </c>
      <c r="B1151" s="14">
        <v>0.0</v>
      </c>
      <c r="C1151" s="14">
        <v>0.0</v>
      </c>
      <c r="D1151" s="14">
        <v>0.0</v>
      </c>
      <c r="E1151" s="14">
        <v>0.0</v>
      </c>
      <c r="F1151" s="14">
        <v>32.618</v>
      </c>
      <c r="G1151" s="14">
        <v>0.0</v>
      </c>
      <c r="H1151" s="14">
        <v>18.412000000000003</v>
      </c>
      <c r="J1151" s="15" t="str">
        <f t="shared" si="1"/>
        <v/>
      </c>
      <c r="K1151" s="17" t="str">
        <f t="shared" ref="K1151:Q1151" si="1128">IFERROR(IF(right(left($A1151,7),2)=right(left($A1152,7),2),"",sum(B1128:B1151)),"")</f>
        <v/>
      </c>
      <c r="L1151" s="17" t="str">
        <f t="shared" si="1128"/>
        <v/>
      </c>
      <c r="M1151" s="17" t="str">
        <f t="shared" si="1128"/>
        <v/>
      </c>
      <c r="N1151" s="17" t="str">
        <f t="shared" si="1128"/>
        <v/>
      </c>
      <c r="O1151" s="17" t="str">
        <f t="shared" si="1128"/>
        <v/>
      </c>
      <c r="P1151" s="17" t="str">
        <f t="shared" si="1128"/>
        <v/>
      </c>
      <c r="Q1151" s="17" t="str">
        <f t="shared" si="1128"/>
        <v/>
      </c>
      <c r="R1151" s="15"/>
      <c r="S1151" s="15"/>
      <c r="T1151" s="15"/>
      <c r="U1151" s="15"/>
      <c r="V1151" s="15"/>
      <c r="W1151" s="15"/>
    </row>
    <row r="1152">
      <c r="A1152" s="14" t="s">
        <v>1207</v>
      </c>
      <c r="B1152" s="14">
        <v>0.0</v>
      </c>
      <c r="C1152" s="14">
        <v>0.0</v>
      </c>
      <c r="D1152" s="14">
        <v>0.0</v>
      </c>
      <c r="E1152" s="14">
        <v>0.0</v>
      </c>
      <c r="F1152" s="14">
        <v>24.928</v>
      </c>
      <c r="G1152" s="14">
        <v>0.0</v>
      </c>
      <c r="H1152" s="14">
        <v>20.132</v>
      </c>
      <c r="J1152" s="15" t="str">
        <f t="shared" si="1"/>
        <v/>
      </c>
      <c r="K1152" s="17" t="str">
        <f t="shared" ref="K1152:Q1152" si="1129">IFERROR(IF(right(left($A1152,7),2)=right(left($A1153,7),2),"",sum(B1129:B1152)),"")</f>
        <v/>
      </c>
      <c r="L1152" s="17" t="str">
        <f t="shared" si="1129"/>
        <v/>
      </c>
      <c r="M1152" s="17" t="str">
        <f t="shared" si="1129"/>
        <v/>
      </c>
      <c r="N1152" s="17" t="str">
        <f t="shared" si="1129"/>
        <v/>
      </c>
      <c r="O1152" s="17" t="str">
        <f t="shared" si="1129"/>
        <v/>
      </c>
      <c r="P1152" s="17" t="str">
        <f t="shared" si="1129"/>
        <v/>
      </c>
      <c r="Q1152" s="17" t="str">
        <f t="shared" si="1129"/>
        <v/>
      </c>
      <c r="R1152" s="15"/>
      <c r="S1152" s="15"/>
      <c r="T1152" s="15"/>
      <c r="U1152" s="15"/>
      <c r="V1152" s="15"/>
      <c r="W1152" s="15"/>
    </row>
    <row r="1153">
      <c r="A1153" s="14" t="s">
        <v>1208</v>
      </c>
      <c r="B1153" s="14">
        <v>0.0</v>
      </c>
      <c r="C1153" s="14">
        <v>0.0</v>
      </c>
      <c r="D1153" s="14">
        <v>0.0</v>
      </c>
      <c r="E1153" s="14">
        <v>0.0</v>
      </c>
      <c r="F1153" s="14">
        <v>20.18</v>
      </c>
      <c r="G1153" s="14">
        <v>0.0</v>
      </c>
      <c r="H1153" s="14">
        <v>18.380000000000003</v>
      </c>
      <c r="J1153" s="15" t="str">
        <f t="shared" si="1"/>
        <v>2021W48</v>
      </c>
      <c r="K1153" s="17">
        <f t="shared" ref="K1153:Q1153" si="1130">IFERROR(IF(right(left($A1153,7),2)=right(left($A1154,7),2),"",sum(B1130:B1153)),"")</f>
        <v>0</v>
      </c>
      <c r="L1153" s="17">
        <f t="shared" si="1130"/>
        <v>0</v>
      </c>
      <c r="M1153" s="17">
        <f t="shared" si="1130"/>
        <v>8.238</v>
      </c>
      <c r="N1153" s="17">
        <f t="shared" si="1130"/>
        <v>0</v>
      </c>
      <c r="O1153" s="17">
        <f t="shared" si="1130"/>
        <v>403.28</v>
      </c>
      <c r="P1153" s="17">
        <f t="shared" si="1130"/>
        <v>224.637</v>
      </c>
      <c r="Q1153" s="17">
        <f t="shared" si="1130"/>
        <v>393.025</v>
      </c>
      <c r="R1153" s="18">
        <f>sum(K1153:Q1153)</f>
        <v>1029.18</v>
      </c>
      <c r="S1153" s="15"/>
      <c r="T1153" s="15"/>
      <c r="U1153" s="15"/>
      <c r="V1153" s="15"/>
      <c r="W1153" s="15"/>
    </row>
    <row r="1154">
      <c r="A1154" s="14" t="s">
        <v>1209</v>
      </c>
      <c r="B1154" s="14">
        <v>0.0</v>
      </c>
      <c r="C1154" s="14">
        <v>0.0</v>
      </c>
      <c r="D1154" s="14">
        <v>0.0</v>
      </c>
      <c r="E1154" s="14">
        <v>0.0</v>
      </c>
      <c r="F1154" s="14">
        <v>22.406</v>
      </c>
      <c r="G1154" s="14">
        <v>0.0</v>
      </c>
      <c r="H1154" s="14">
        <v>12.264000000000001</v>
      </c>
      <c r="J1154" s="15" t="str">
        <f t="shared" si="1"/>
        <v/>
      </c>
      <c r="K1154" s="17" t="str">
        <f t="shared" ref="K1154:Q1154" si="1131">IFERROR(IF(right(left($A1154,7),2)=right(left($A1155,7),2),"",sum(B1131:B1154)),"")</f>
        <v/>
      </c>
      <c r="L1154" s="17" t="str">
        <f t="shared" si="1131"/>
        <v/>
      </c>
      <c r="M1154" s="17" t="str">
        <f t="shared" si="1131"/>
        <v/>
      </c>
      <c r="N1154" s="17" t="str">
        <f t="shared" si="1131"/>
        <v/>
      </c>
      <c r="O1154" s="17" t="str">
        <f t="shared" si="1131"/>
        <v/>
      </c>
      <c r="P1154" s="17" t="str">
        <f t="shared" si="1131"/>
        <v/>
      </c>
      <c r="Q1154" s="17" t="str">
        <f t="shared" si="1131"/>
        <v/>
      </c>
      <c r="R1154" s="15"/>
      <c r="S1154" s="15"/>
      <c r="T1154" s="15"/>
      <c r="U1154" s="15"/>
      <c r="V1154" s="15"/>
      <c r="W1154" s="15"/>
    </row>
    <row r="1155">
      <c r="A1155" s="14" t="s">
        <v>1210</v>
      </c>
      <c r="B1155" s="14">
        <v>0.0</v>
      </c>
      <c r="C1155" s="14">
        <v>0.0</v>
      </c>
      <c r="D1155" s="14">
        <v>0.0</v>
      </c>
      <c r="E1155" s="14">
        <v>0.0</v>
      </c>
      <c r="F1155" s="14">
        <v>19.026</v>
      </c>
      <c r="G1155" s="14">
        <v>0.0</v>
      </c>
      <c r="H1155" s="14">
        <v>12.264000000000001</v>
      </c>
      <c r="J1155" s="15" t="str">
        <f t="shared" si="1"/>
        <v/>
      </c>
      <c r="K1155" s="17" t="str">
        <f t="shared" ref="K1155:Q1155" si="1132">IFERROR(IF(right(left($A1155,7),2)=right(left($A1156,7),2),"",sum(B1132:B1155)),"")</f>
        <v/>
      </c>
      <c r="L1155" s="17" t="str">
        <f t="shared" si="1132"/>
        <v/>
      </c>
      <c r="M1155" s="17" t="str">
        <f t="shared" si="1132"/>
        <v/>
      </c>
      <c r="N1155" s="17" t="str">
        <f t="shared" si="1132"/>
        <v/>
      </c>
      <c r="O1155" s="17" t="str">
        <f t="shared" si="1132"/>
        <v/>
      </c>
      <c r="P1155" s="17" t="str">
        <f t="shared" si="1132"/>
        <v/>
      </c>
      <c r="Q1155" s="17" t="str">
        <f t="shared" si="1132"/>
        <v/>
      </c>
      <c r="R1155" s="15"/>
      <c r="S1155" s="15"/>
      <c r="T1155" s="15"/>
      <c r="U1155" s="15"/>
      <c r="V1155" s="15"/>
      <c r="W1155" s="15"/>
    </row>
    <row r="1156">
      <c r="A1156" s="14" t="s">
        <v>1211</v>
      </c>
      <c r="B1156" s="14">
        <v>0.0</v>
      </c>
      <c r="C1156" s="14">
        <v>0.0</v>
      </c>
      <c r="D1156" s="14">
        <v>0.0</v>
      </c>
      <c r="E1156" s="14">
        <v>0.0</v>
      </c>
      <c r="F1156" s="14">
        <v>16.362</v>
      </c>
      <c r="G1156" s="14">
        <v>0.0</v>
      </c>
      <c r="H1156" s="14">
        <v>12.678</v>
      </c>
      <c r="J1156" s="15" t="str">
        <f t="shared" si="1"/>
        <v/>
      </c>
      <c r="K1156" s="17" t="str">
        <f t="shared" ref="K1156:Q1156" si="1133">IFERROR(IF(right(left($A1156,7),2)=right(left($A1157,7),2),"",sum(B1133:B1156)),"")</f>
        <v/>
      </c>
      <c r="L1156" s="17" t="str">
        <f t="shared" si="1133"/>
        <v/>
      </c>
      <c r="M1156" s="17" t="str">
        <f t="shared" si="1133"/>
        <v/>
      </c>
      <c r="N1156" s="17" t="str">
        <f t="shared" si="1133"/>
        <v/>
      </c>
      <c r="O1156" s="17" t="str">
        <f t="shared" si="1133"/>
        <v/>
      </c>
      <c r="P1156" s="17" t="str">
        <f t="shared" si="1133"/>
        <v/>
      </c>
      <c r="Q1156" s="17" t="str">
        <f t="shared" si="1133"/>
        <v/>
      </c>
      <c r="R1156" s="15"/>
      <c r="S1156" s="15"/>
      <c r="T1156" s="15"/>
      <c r="U1156" s="15"/>
      <c r="V1156" s="15"/>
      <c r="W1156" s="15"/>
    </row>
    <row r="1157">
      <c r="A1157" s="14" t="s">
        <v>1212</v>
      </c>
      <c r="B1157" s="14">
        <v>0.0</v>
      </c>
      <c r="C1157" s="14">
        <v>0.0</v>
      </c>
      <c r="D1157" s="14">
        <v>0.0</v>
      </c>
      <c r="E1157" s="14">
        <v>0.0</v>
      </c>
      <c r="F1157" s="14">
        <v>15.3</v>
      </c>
      <c r="G1157" s="14">
        <v>0.0</v>
      </c>
      <c r="H1157" s="14">
        <v>12.71</v>
      </c>
      <c r="J1157" s="15" t="str">
        <f t="shared" si="1"/>
        <v/>
      </c>
      <c r="K1157" s="17" t="str">
        <f t="shared" ref="K1157:Q1157" si="1134">IFERROR(IF(right(left($A1157,7),2)=right(left($A1158,7),2),"",sum(B1134:B1157)),"")</f>
        <v/>
      </c>
      <c r="L1157" s="17" t="str">
        <f t="shared" si="1134"/>
        <v/>
      </c>
      <c r="M1157" s="17" t="str">
        <f t="shared" si="1134"/>
        <v/>
      </c>
      <c r="N1157" s="17" t="str">
        <f t="shared" si="1134"/>
        <v/>
      </c>
      <c r="O1157" s="17" t="str">
        <f t="shared" si="1134"/>
        <v/>
      </c>
      <c r="P1157" s="17" t="str">
        <f t="shared" si="1134"/>
        <v/>
      </c>
      <c r="Q1157" s="17" t="str">
        <f t="shared" si="1134"/>
        <v/>
      </c>
      <c r="R1157" s="15"/>
      <c r="S1157" s="15"/>
      <c r="T1157" s="15"/>
      <c r="U1157" s="15"/>
      <c r="V1157" s="15"/>
      <c r="W1157" s="15"/>
    </row>
    <row r="1158">
      <c r="A1158" s="14" t="s">
        <v>1213</v>
      </c>
      <c r="B1158" s="14">
        <v>0.0</v>
      </c>
      <c r="C1158" s="14">
        <v>0.0</v>
      </c>
      <c r="D1158" s="14">
        <v>0.0</v>
      </c>
      <c r="E1158" s="14">
        <v>0.0</v>
      </c>
      <c r="F1158" s="14">
        <v>14.654</v>
      </c>
      <c r="G1158" s="14">
        <v>0.0</v>
      </c>
      <c r="H1158" s="14">
        <v>13.156</v>
      </c>
      <c r="J1158" s="15" t="str">
        <f t="shared" si="1"/>
        <v/>
      </c>
      <c r="K1158" s="17" t="str">
        <f t="shared" ref="K1158:Q1158" si="1135">IFERROR(IF(right(left($A1158,7),2)=right(left($A1159,7),2),"",sum(B1135:B1158)),"")</f>
        <v/>
      </c>
      <c r="L1158" s="17" t="str">
        <f t="shared" si="1135"/>
        <v/>
      </c>
      <c r="M1158" s="17" t="str">
        <f t="shared" si="1135"/>
        <v/>
      </c>
      <c r="N1158" s="17" t="str">
        <f t="shared" si="1135"/>
        <v/>
      </c>
      <c r="O1158" s="17" t="str">
        <f t="shared" si="1135"/>
        <v/>
      </c>
      <c r="P1158" s="17" t="str">
        <f t="shared" si="1135"/>
        <v/>
      </c>
      <c r="Q1158" s="17" t="str">
        <f t="shared" si="1135"/>
        <v/>
      </c>
      <c r="R1158" s="15"/>
      <c r="S1158" s="15"/>
      <c r="T1158" s="15"/>
      <c r="U1158" s="15"/>
      <c r="V1158" s="15"/>
      <c r="W1158" s="15"/>
    </row>
    <row r="1159">
      <c r="A1159" s="14" t="s">
        <v>1214</v>
      </c>
      <c r="B1159" s="14">
        <v>0.0</v>
      </c>
      <c r="C1159" s="14">
        <v>0.0</v>
      </c>
      <c r="D1159" s="14">
        <v>0.0</v>
      </c>
      <c r="E1159" s="14">
        <v>0.0</v>
      </c>
      <c r="F1159" s="14">
        <v>16.186</v>
      </c>
      <c r="G1159" s="14">
        <v>0.0</v>
      </c>
      <c r="H1159" s="14">
        <v>13.124</v>
      </c>
      <c r="J1159" s="15" t="str">
        <f t="shared" si="1"/>
        <v/>
      </c>
      <c r="K1159" s="17" t="str">
        <f t="shared" ref="K1159:Q1159" si="1136">IFERROR(IF(right(left($A1159,7),2)=right(left($A1160,7),2),"",sum(B1136:B1159)),"")</f>
        <v/>
      </c>
      <c r="L1159" s="17" t="str">
        <f t="shared" si="1136"/>
        <v/>
      </c>
      <c r="M1159" s="17" t="str">
        <f t="shared" si="1136"/>
        <v/>
      </c>
      <c r="N1159" s="17" t="str">
        <f t="shared" si="1136"/>
        <v/>
      </c>
      <c r="O1159" s="17" t="str">
        <f t="shared" si="1136"/>
        <v/>
      </c>
      <c r="P1159" s="17" t="str">
        <f t="shared" si="1136"/>
        <v/>
      </c>
      <c r="Q1159" s="17" t="str">
        <f t="shared" si="1136"/>
        <v/>
      </c>
      <c r="R1159" s="15"/>
      <c r="S1159" s="15"/>
      <c r="T1159" s="15"/>
      <c r="U1159" s="15"/>
      <c r="V1159" s="15"/>
      <c r="W1159" s="15"/>
    </row>
    <row r="1160">
      <c r="A1160" s="14" t="s">
        <v>1215</v>
      </c>
      <c r="B1160" s="14">
        <v>0.0</v>
      </c>
      <c r="C1160" s="14">
        <v>0.0</v>
      </c>
      <c r="D1160" s="14">
        <v>0.0</v>
      </c>
      <c r="E1160" s="14">
        <v>0.0</v>
      </c>
      <c r="F1160" s="14">
        <v>21.106</v>
      </c>
      <c r="G1160" s="14">
        <v>0.0</v>
      </c>
      <c r="H1160" s="14">
        <v>13.124</v>
      </c>
      <c r="J1160" s="15" t="str">
        <f t="shared" si="1"/>
        <v/>
      </c>
      <c r="K1160" s="17" t="str">
        <f t="shared" ref="K1160:Q1160" si="1137">IFERROR(IF(right(left($A1160,7),2)=right(left($A1161,7),2),"",sum(B1137:B1160)),"")</f>
        <v/>
      </c>
      <c r="L1160" s="17" t="str">
        <f t="shared" si="1137"/>
        <v/>
      </c>
      <c r="M1160" s="17" t="str">
        <f t="shared" si="1137"/>
        <v/>
      </c>
      <c r="N1160" s="17" t="str">
        <f t="shared" si="1137"/>
        <v/>
      </c>
      <c r="O1160" s="17" t="str">
        <f t="shared" si="1137"/>
        <v/>
      </c>
      <c r="P1160" s="17" t="str">
        <f t="shared" si="1137"/>
        <v/>
      </c>
      <c r="Q1160" s="17" t="str">
        <f t="shared" si="1137"/>
        <v/>
      </c>
      <c r="R1160" s="15"/>
      <c r="S1160" s="15"/>
      <c r="T1160" s="15"/>
      <c r="U1160" s="15"/>
      <c r="V1160" s="15"/>
      <c r="W1160" s="15"/>
    </row>
    <row r="1161">
      <c r="A1161" s="14" t="s">
        <v>1216</v>
      </c>
      <c r="B1161" s="14">
        <v>0.0</v>
      </c>
      <c r="C1161" s="14">
        <v>0.0</v>
      </c>
      <c r="D1161" s="14">
        <v>0.0</v>
      </c>
      <c r="E1161" s="14">
        <v>0.0</v>
      </c>
      <c r="F1161" s="14">
        <v>30.2</v>
      </c>
      <c r="G1161" s="14">
        <v>0.0</v>
      </c>
      <c r="H1161" s="14">
        <v>12.71</v>
      </c>
      <c r="J1161" s="15" t="str">
        <f t="shared" si="1"/>
        <v/>
      </c>
      <c r="K1161" s="17" t="str">
        <f t="shared" ref="K1161:Q1161" si="1138">IFERROR(IF(right(left($A1161,7),2)=right(left($A1162,7),2),"",sum(B1138:B1161)),"")</f>
        <v/>
      </c>
      <c r="L1161" s="17" t="str">
        <f t="shared" si="1138"/>
        <v/>
      </c>
      <c r="M1161" s="17" t="str">
        <f t="shared" si="1138"/>
        <v/>
      </c>
      <c r="N1161" s="17" t="str">
        <f t="shared" si="1138"/>
        <v/>
      </c>
      <c r="O1161" s="17" t="str">
        <f t="shared" si="1138"/>
        <v/>
      </c>
      <c r="P1161" s="17" t="str">
        <f t="shared" si="1138"/>
        <v/>
      </c>
      <c r="Q1161" s="17" t="str">
        <f t="shared" si="1138"/>
        <v/>
      </c>
      <c r="R1161" s="15"/>
      <c r="S1161" s="15"/>
      <c r="T1161" s="15"/>
      <c r="U1161" s="15"/>
      <c r="V1161" s="15"/>
      <c r="W1161" s="15"/>
    </row>
    <row r="1162">
      <c r="A1162" s="14" t="s">
        <v>1217</v>
      </c>
      <c r="B1162" s="14">
        <v>0.0</v>
      </c>
      <c r="C1162" s="14">
        <v>0.0</v>
      </c>
      <c r="D1162" s="14">
        <v>0.0</v>
      </c>
      <c r="E1162" s="14">
        <v>0.0</v>
      </c>
      <c r="F1162" s="14">
        <v>11.013</v>
      </c>
      <c r="G1162" s="14">
        <v>25.863</v>
      </c>
      <c r="H1162" s="14">
        <v>12.264000000000001</v>
      </c>
      <c r="J1162" s="15" t="str">
        <f t="shared" si="1"/>
        <v/>
      </c>
      <c r="K1162" s="17" t="str">
        <f t="shared" ref="K1162:Q1162" si="1139">IFERROR(IF(right(left($A1162,7),2)=right(left($A1163,7),2),"",sum(B1139:B1162)),"")</f>
        <v/>
      </c>
      <c r="L1162" s="17" t="str">
        <f t="shared" si="1139"/>
        <v/>
      </c>
      <c r="M1162" s="17" t="str">
        <f t="shared" si="1139"/>
        <v/>
      </c>
      <c r="N1162" s="17" t="str">
        <f t="shared" si="1139"/>
        <v/>
      </c>
      <c r="O1162" s="17" t="str">
        <f t="shared" si="1139"/>
        <v/>
      </c>
      <c r="P1162" s="17" t="str">
        <f t="shared" si="1139"/>
        <v/>
      </c>
      <c r="Q1162" s="17" t="str">
        <f t="shared" si="1139"/>
        <v/>
      </c>
      <c r="R1162" s="15"/>
      <c r="S1162" s="15"/>
      <c r="T1162" s="15"/>
      <c r="U1162" s="15"/>
      <c r="V1162" s="15"/>
      <c r="W1162" s="15"/>
    </row>
    <row r="1163">
      <c r="A1163" s="14" t="s">
        <v>1218</v>
      </c>
      <c r="B1163" s="14">
        <v>0.0</v>
      </c>
      <c r="C1163" s="14">
        <v>0.0</v>
      </c>
      <c r="D1163" s="14">
        <v>0.0</v>
      </c>
      <c r="E1163" s="14">
        <v>0.0</v>
      </c>
      <c r="F1163" s="14">
        <v>11.099</v>
      </c>
      <c r="G1163" s="14">
        <v>29.889</v>
      </c>
      <c r="H1163" s="14">
        <v>11.372</v>
      </c>
      <c r="J1163" s="15" t="str">
        <f t="shared" si="1"/>
        <v/>
      </c>
      <c r="K1163" s="17" t="str">
        <f t="shared" ref="K1163:Q1163" si="1140">IFERROR(IF(right(left($A1163,7),2)=right(left($A1164,7),2),"",sum(B1140:B1163)),"")</f>
        <v/>
      </c>
      <c r="L1163" s="17" t="str">
        <f t="shared" si="1140"/>
        <v/>
      </c>
      <c r="M1163" s="17" t="str">
        <f t="shared" si="1140"/>
        <v/>
      </c>
      <c r="N1163" s="17" t="str">
        <f t="shared" si="1140"/>
        <v/>
      </c>
      <c r="O1163" s="17" t="str">
        <f t="shared" si="1140"/>
        <v/>
      </c>
      <c r="P1163" s="17" t="str">
        <f t="shared" si="1140"/>
        <v/>
      </c>
      <c r="Q1163" s="17" t="str">
        <f t="shared" si="1140"/>
        <v/>
      </c>
      <c r="R1163" s="15"/>
      <c r="S1163" s="15"/>
      <c r="T1163" s="15"/>
      <c r="U1163" s="15"/>
      <c r="V1163" s="15"/>
      <c r="W1163" s="15"/>
    </row>
    <row r="1164">
      <c r="A1164" s="14" t="s">
        <v>1219</v>
      </c>
      <c r="B1164" s="14">
        <v>0.0</v>
      </c>
      <c r="C1164" s="14">
        <v>0.0</v>
      </c>
      <c r="D1164" s="14">
        <v>0.0</v>
      </c>
      <c r="E1164" s="14">
        <v>0.0</v>
      </c>
      <c r="F1164" s="14">
        <v>3.427</v>
      </c>
      <c r="G1164" s="14">
        <v>35.155</v>
      </c>
      <c r="H1164" s="14">
        <v>14.908000000000001</v>
      </c>
      <c r="J1164" s="15" t="str">
        <f t="shared" si="1"/>
        <v/>
      </c>
      <c r="K1164" s="17" t="str">
        <f t="shared" ref="K1164:Q1164" si="1141">IFERROR(IF(right(left($A1164,7),2)=right(left($A1165,7),2),"",sum(B1141:B1164)),"")</f>
        <v/>
      </c>
      <c r="L1164" s="17" t="str">
        <f t="shared" si="1141"/>
        <v/>
      </c>
      <c r="M1164" s="17" t="str">
        <f t="shared" si="1141"/>
        <v/>
      </c>
      <c r="N1164" s="17" t="str">
        <f t="shared" si="1141"/>
        <v/>
      </c>
      <c r="O1164" s="17" t="str">
        <f t="shared" si="1141"/>
        <v/>
      </c>
      <c r="P1164" s="17" t="str">
        <f t="shared" si="1141"/>
        <v/>
      </c>
      <c r="Q1164" s="17" t="str">
        <f t="shared" si="1141"/>
        <v/>
      </c>
      <c r="R1164" s="15"/>
      <c r="S1164" s="15"/>
      <c r="T1164" s="15"/>
      <c r="U1164" s="15"/>
      <c r="V1164" s="15"/>
      <c r="W1164" s="15"/>
    </row>
    <row r="1165">
      <c r="A1165" s="14" t="s">
        <v>1220</v>
      </c>
      <c r="B1165" s="14">
        <v>0.0</v>
      </c>
      <c r="C1165" s="14">
        <v>0.0</v>
      </c>
      <c r="D1165" s="14">
        <v>0.0</v>
      </c>
      <c r="E1165" s="14">
        <v>0.0</v>
      </c>
      <c r="F1165" s="14">
        <v>0.0</v>
      </c>
      <c r="G1165" s="14">
        <v>34.59</v>
      </c>
      <c r="H1165" s="14">
        <v>17.52</v>
      </c>
      <c r="J1165" s="15" t="str">
        <f t="shared" si="1"/>
        <v/>
      </c>
      <c r="K1165" s="17" t="str">
        <f t="shared" ref="K1165:Q1165" si="1142">IFERROR(IF(right(left($A1165,7),2)=right(left($A1166,7),2),"",sum(B1142:B1165)),"")</f>
        <v/>
      </c>
      <c r="L1165" s="17" t="str">
        <f t="shared" si="1142"/>
        <v/>
      </c>
      <c r="M1165" s="17" t="str">
        <f t="shared" si="1142"/>
        <v/>
      </c>
      <c r="N1165" s="17" t="str">
        <f t="shared" si="1142"/>
        <v/>
      </c>
      <c r="O1165" s="17" t="str">
        <f t="shared" si="1142"/>
        <v/>
      </c>
      <c r="P1165" s="17" t="str">
        <f t="shared" si="1142"/>
        <v/>
      </c>
      <c r="Q1165" s="17" t="str">
        <f t="shared" si="1142"/>
        <v/>
      </c>
      <c r="R1165" s="15"/>
      <c r="S1165" s="15"/>
      <c r="T1165" s="15"/>
      <c r="U1165" s="15"/>
      <c r="V1165" s="15"/>
      <c r="W1165" s="15"/>
    </row>
    <row r="1166">
      <c r="A1166" s="14" t="s">
        <v>1221</v>
      </c>
      <c r="B1166" s="14">
        <v>0.0</v>
      </c>
      <c r="C1166" s="14">
        <v>0.0</v>
      </c>
      <c r="D1166" s="14">
        <v>0.0</v>
      </c>
      <c r="E1166" s="14">
        <v>0.0</v>
      </c>
      <c r="F1166" s="14">
        <v>1.974</v>
      </c>
      <c r="G1166" s="14">
        <v>35.82599999999999</v>
      </c>
      <c r="H1166" s="14">
        <v>12.71</v>
      </c>
      <c r="J1166" s="15" t="str">
        <f t="shared" si="1"/>
        <v/>
      </c>
      <c r="K1166" s="17" t="str">
        <f t="shared" ref="K1166:Q1166" si="1143">IFERROR(IF(right(left($A1166,7),2)=right(left($A1167,7),2),"",sum(B1143:B1166)),"")</f>
        <v/>
      </c>
      <c r="L1166" s="17" t="str">
        <f t="shared" si="1143"/>
        <v/>
      </c>
      <c r="M1166" s="17" t="str">
        <f t="shared" si="1143"/>
        <v/>
      </c>
      <c r="N1166" s="17" t="str">
        <f t="shared" si="1143"/>
        <v/>
      </c>
      <c r="O1166" s="17" t="str">
        <f t="shared" si="1143"/>
        <v/>
      </c>
      <c r="P1166" s="17" t="str">
        <f t="shared" si="1143"/>
        <v/>
      </c>
      <c r="Q1166" s="17" t="str">
        <f t="shared" si="1143"/>
        <v/>
      </c>
      <c r="R1166" s="15"/>
      <c r="S1166" s="15"/>
      <c r="T1166" s="15"/>
      <c r="U1166" s="15"/>
      <c r="V1166" s="15"/>
      <c r="W1166" s="15"/>
    </row>
    <row r="1167">
      <c r="A1167" s="14" t="s">
        <v>1222</v>
      </c>
      <c r="B1167" s="14">
        <v>0.0</v>
      </c>
      <c r="C1167" s="14">
        <v>0.0</v>
      </c>
      <c r="D1167" s="14">
        <v>0.0</v>
      </c>
      <c r="E1167" s="14">
        <v>0.0</v>
      </c>
      <c r="F1167" s="14">
        <v>2.947</v>
      </c>
      <c r="G1167" s="14">
        <v>36.497</v>
      </c>
      <c r="H1167" s="14">
        <v>10.066</v>
      </c>
      <c r="J1167" s="15" t="str">
        <f t="shared" si="1"/>
        <v/>
      </c>
      <c r="K1167" s="17" t="str">
        <f t="shared" ref="K1167:Q1167" si="1144">IFERROR(IF(right(left($A1167,7),2)=right(left($A1168,7),2),"",sum(B1144:B1167)),"")</f>
        <v/>
      </c>
      <c r="L1167" s="17" t="str">
        <f t="shared" si="1144"/>
        <v/>
      </c>
      <c r="M1167" s="17" t="str">
        <f t="shared" si="1144"/>
        <v/>
      </c>
      <c r="N1167" s="17" t="str">
        <f t="shared" si="1144"/>
        <v/>
      </c>
      <c r="O1167" s="17" t="str">
        <f t="shared" si="1144"/>
        <v/>
      </c>
      <c r="P1167" s="17" t="str">
        <f t="shared" si="1144"/>
        <v/>
      </c>
      <c r="Q1167" s="17" t="str">
        <f t="shared" si="1144"/>
        <v/>
      </c>
      <c r="R1167" s="15"/>
      <c r="S1167" s="15"/>
      <c r="T1167" s="15"/>
      <c r="U1167" s="15"/>
      <c r="V1167" s="15"/>
      <c r="W1167" s="15"/>
    </row>
    <row r="1168">
      <c r="A1168" s="14" t="s">
        <v>1223</v>
      </c>
      <c r="B1168" s="14">
        <v>0.0</v>
      </c>
      <c r="C1168" s="14">
        <v>0.0</v>
      </c>
      <c r="D1168" s="14">
        <v>0.0</v>
      </c>
      <c r="E1168" s="14">
        <v>0.0</v>
      </c>
      <c r="F1168" s="14">
        <v>5.707</v>
      </c>
      <c r="G1168" s="14">
        <v>31.851000000000003</v>
      </c>
      <c r="H1168" s="14">
        <v>10.512</v>
      </c>
      <c r="J1168" s="15" t="str">
        <f t="shared" si="1"/>
        <v/>
      </c>
      <c r="K1168" s="17" t="str">
        <f t="shared" ref="K1168:Q1168" si="1145">IFERROR(IF(right(left($A1168,7),2)=right(left($A1169,7),2),"",sum(B1145:B1168)),"")</f>
        <v/>
      </c>
      <c r="L1168" s="17" t="str">
        <f t="shared" si="1145"/>
        <v/>
      </c>
      <c r="M1168" s="17" t="str">
        <f t="shared" si="1145"/>
        <v/>
      </c>
      <c r="N1168" s="17" t="str">
        <f t="shared" si="1145"/>
        <v/>
      </c>
      <c r="O1168" s="17" t="str">
        <f t="shared" si="1145"/>
        <v/>
      </c>
      <c r="P1168" s="17" t="str">
        <f t="shared" si="1145"/>
        <v/>
      </c>
      <c r="Q1168" s="17" t="str">
        <f t="shared" si="1145"/>
        <v/>
      </c>
      <c r="R1168" s="15"/>
      <c r="S1168" s="15"/>
      <c r="T1168" s="15"/>
      <c r="U1168" s="15"/>
      <c r="V1168" s="15"/>
      <c r="W1168" s="15"/>
    </row>
    <row r="1169">
      <c r="A1169" s="14" t="s">
        <v>1224</v>
      </c>
      <c r="B1169" s="14">
        <v>0.0</v>
      </c>
      <c r="C1169" s="14">
        <v>0.0</v>
      </c>
      <c r="D1169" s="14">
        <v>0.0</v>
      </c>
      <c r="E1169" s="14">
        <v>0.0</v>
      </c>
      <c r="F1169" s="14">
        <v>9.949</v>
      </c>
      <c r="G1169" s="14">
        <v>25.863</v>
      </c>
      <c r="H1169" s="14">
        <v>10.958</v>
      </c>
      <c r="J1169" s="15" t="str">
        <f t="shared" si="1"/>
        <v/>
      </c>
      <c r="K1169" s="17" t="str">
        <f t="shared" ref="K1169:Q1169" si="1146">IFERROR(IF(right(left($A1169,7),2)=right(left($A1170,7),2),"",sum(B1146:B1169)),"")</f>
        <v/>
      </c>
      <c r="L1169" s="17" t="str">
        <f t="shared" si="1146"/>
        <v/>
      </c>
      <c r="M1169" s="17" t="str">
        <f t="shared" si="1146"/>
        <v/>
      </c>
      <c r="N1169" s="17" t="str">
        <f t="shared" si="1146"/>
        <v/>
      </c>
      <c r="O1169" s="17" t="str">
        <f t="shared" si="1146"/>
        <v/>
      </c>
      <c r="P1169" s="17" t="str">
        <f t="shared" si="1146"/>
        <v/>
      </c>
      <c r="Q1169" s="17" t="str">
        <f t="shared" si="1146"/>
        <v/>
      </c>
      <c r="R1169" s="15"/>
      <c r="S1169" s="15"/>
      <c r="T1169" s="15"/>
      <c r="U1169" s="15"/>
      <c r="V1169" s="15"/>
      <c r="W1169" s="15"/>
    </row>
    <row r="1170">
      <c r="A1170" s="14" t="s">
        <v>1225</v>
      </c>
      <c r="B1170" s="14">
        <v>0.0</v>
      </c>
      <c r="C1170" s="14">
        <v>0.0</v>
      </c>
      <c r="D1170" s="14">
        <v>1.394</v>
      </c>
      <c r="E1170" s="14">
        <v>0.0</v>
      </c>
      <c r="F1170" s="14">
        <v>35.0</v>
      </c>
      <c r="G1170" s="14">
        <v>0.0</v>
      </c>
      <c r="H1170" s="14">
        <v>10.066</v>
      </c>
      <c r="J1170" s="15" t="str">
        <f t="shared" si="1"/>
        <v/>
      </c>
      <c r="K1170" s="17" t="str">
        <f t="shared" ref="K1170:Q1170" si="1147">IFERROR(IF(right(left($A1170,7),2)=right(left($A1171,7),2),"",sum(B1147:B1170)),"")</f>
        <v/>
      </c>
      <c r="L1170" s="17" t="str">
        <f t="shared" si="1147"/>
        <v/>
      </c>
      <c r="M1170" s="17" t="str">
        <f t="shared" si="1147"/>
        <v/>
      </c>
      <c r="N1170" s="17" t="str">
        <f t="shared" si="1147"/>
        <v/>
      </c>
      <c r="O1170" s="17" t="str">
        <f t="shared" si="1147"/>
        <v/>
      </c>
      <c r="P1170" s="17" t="str">
        <f t="shared" si="1147"/>
        <v/>
      </c>
      <c r="Q1170" s="17" t="str">
        <f t="shared" si="1147"/>
        <v/>
      </c>
      <c r="R1170" s="15"/>
      <c r="S1170" s="15"/>
      <c r="T1170" s="15"/>
      <c r="U1170" s="15"/>
      <c r="V1170" s="15"/>
      <c r="W1170" s="15"/>
    </row>
    <row r="1171">
      <c r="A1171" s="14" t="s">
        <v>1226</v>
      </c>
      <c r="B1171" s="14">
        <v>0.0</v>
      </c>
      <c r="C1171" s="14">
        <v>0.0</v>
      </c>
      <c r="D1171" s="14">
        <v>7.416</v>
      </c>
      <c r="E1171" s="14">
        <v>0.0</v>
      </c>
      <c r="F1171" s="14">
        <v>35.0</v>
      </c>
      <c r="G1171" s="14">
        <v>0.0</v>
      </c>
      <c r="H1171" s="14">
        <v>7.454000000000001</v>
      </c>
      <c r="J1171" s="15" t="str">
        <f t="shared" si="1"/>
        <v/>
      </c>
      <c r="K1171" s="17" t="str">
        <f t="shared" ref="K1171:Q1171" si="1148">IFERROR(IF(right(left($A1171,7),2)=right(left($A1172,7),2),"",sum(B1148:B1171)),"")</f>
        <v/>
      </c>
      <c r="L1171" s="17" t="str">
        <f t="shared" si="1148"/>
        <v/>
      </c>
      <c r="M1171" s="17" t="str">
        <f t="shared" si="1148"/>
        <v/>
      </c>
      <c r="N1171" s="17" t="str">
        <f t="shared" si="1148"/>
        <v/>
      </c>
      <c r="O1171" s="17" t="str">
        <f t="shared" si="1148"/>
        <v/>
      </c>
      <c r="P1171" s="17" t="str">
        <f t="shared" si="1148"/>
        <v/>
      </c>
      <c r="Q1171" s="17" t="str">
        <f t="shared" si="1148"/>
        <v/>
      </c>
      <c r="R1171" s="15"/>
      <c r="S1171" s="15"/>
      <c r="T1171" s="15"/>
      <c r="U1171" s="15"/>
      <c r="V1171" s="15"/>
      <c r="W1171" s="15"/>
    </row>
    <row r="1172">
      <c r="A1172" s="14" t="s">
        <v>1227</v>
      </c>
      <c r="B1172" s="14">
        <v>0.0</v>
      </c>
      <c r="C1172" s="14">
        <v>0.0</v>
      </c>
      <c r="D1172" s="14">
        <v>11.292</v>
      </c>
      <c r="E1172" s="14">
        <v>0.0</v>
      </c>
      <c r="F1172" s="14">
        <v>35.0</v>
      </c>
      <c r="G1172" s="14">
        <v>0.0</v>
      </c>
      <c r="H1172" s="14">
        <v>7.008</v>
      </c>
      <c r="J1172" s="15" t="str">
        <f t="shared" si="1"/>
        <v/>
      </c>
      <c r="K1172" s="17" t="str">
        <f t="shared" ref="K1172:Q1172" si="1149">IFERROR(IF(right(left($A1172,7),2)=right(left($A1173,7),2),"",sum(B1149:B1172)),"")</f>
        <v/>
      </c>
      <c r="L1172" s="17" t="str">
        <f t="shared" si="1149"/>
        <v/>
      </c>
      <c r="M1172" s="17" t="str">
        <f t="shared" si="1149"/>
        <v/>
      </c>
      <c r="N1172" s="17" t="str">
        <f t="shared" si="1149"/>
        <v/>
      </c>
      <c r="O1172" s="17" t="str">
        <f t="shared" si="1149"/>
        <v/>
      </c>
      <c r="P1172" s="17" t="str">
        <f t="shared" si="1149"/>
        <v/>
      </c>
      <c r="Q1172" s="17" t="str">
        <f t="shared" si="1149"/>
        <v/>
      </c>
      <c r="R1172" s="15"/>
      <c r="S1172" s="15"/>
      <c r="T1172" s="15"/>
      <c r="U1172" s="15"/>
      <c r="V1172" s="15"/>
      <c r="W1172" s="15"/>
    </row>
    <row r="1173">
      <c r="A1173" s="14" t="s">
        <v>1228</v>
      </c>
      <c r="B1173" s="14">
        <v>0.0</v>
      </c>
      <c r="C1173" s="14">
        <v>0.0</v>
      </c>
      <c r="D1173" s="14">
        <v>12.136</v>
      </c>
      <c r="E1173" s="14">
        <v>0.0</v>
      </c>
      <c r="F1173" s="14">
        <v>35.0</v>
      </c>
      <c r="G1173" s="14">
        <v>0.0</v>
      </c>
      <c r="H1173" s="14">
        <v>7.454000000000001</v>
      </c>
      <c r="J1173" s="15" t="str">
        <f t="shared" si="1"/>
        <v/>
      </c>
      <c r="K1173" s="17" t="str">
        <f t="shared" ref="K1173:Q1173" si="1150">IFERROR(IF(right(left($A1173,7),2)=right(left($A1174,7),2),"",sum(B1150:B1173)),"")</f>
        <v/>
      </c>
      <c r="L1173" s="17" t="str">
        <f t="shared" si="1150"/>
        <v/>
      </c>
      <c r="M1173" s="17" t="str">
        <f t="shared" si="1150"/>
        <v/>
      </c>
      <c r="N1173" s="17" t="str">
        <f t="shared" si="1150"/>
        <v/>
      </c>
      <c r="O1173" s="17" t="str">
        <f t="shared" si="1150"/>
        <v/>
      </c>
      <c r="P1173" s="17" t="str">
        <f t="shared" si="1150"/>
        <v/>
      </c>
      <c r="Q1173" s="17" t="str">
        <f t="shared" si="1150"/>
        <v/>
      </c>
      <c r="R1173" s="15"/>
      <c r="S1173" s="15"/>
      <c r="T1173" s="15"/>
      <c r="U1173" s="15"/>
      <c r="V1173" s="15"/>
      <c r="W1173" s="15"/>
    </row>
    <row r="1174">
      <c r="A1174" s="14" t="s">
        <v>1229</v>
      </c>
      <c r="B1174" s="14">
        <v>0.0</v>
      </c>
      <c r="C1174" s="14">
        <v>0.0</v>
      </c>
      <c r="D1174" s="14">
        <v>12.792</v>
      </c>
      <c r="E1174" s="14">
        <v>0.0</v>
      </c>
      <c r="F1174" s="14">
        <v>35.0</v>
      </c>
      <c r="G1174" s="14">
        <v>0.0</v>
      </c>
      <c r="H1174" s="14">
        <v>7.868</v>
      </c>
      <c r="J1174" s="15" t="str">
        <f t="shared" si="1"/>
        <v/>
      </c>
      <c r="K1174" s="17" t="str">
        <f t="shared" ref="K1174:Q1174" si="1151">IFERROR(IF(right(left($A1174,7),2)=right(left($A1175,7),2),"",sum(B1151:B1174)),"")</f>
        <v/>
      </c>
      <c r="L1174" s="17" t="str">
        <f t="shared" si="1151"/>
        <v/>
      </c>
      <c r="M1174" s="17" t="str">
        <f t="shared" si="1151"/>
        <v/>
      </c>
      <c r="N1174" s="17" t="str">
        <f t="shared" si="1151"/>
        <v/>
      </c>
      <c r="O1174" s="17" t="str">
        <f t="shared" si="1151"/>
        <v/>
      </c>
      <c r="P1174" s="17" t="str">
        <f t="shared" si="1151"/>
        <v/>
      </c>
      <c r="Q1174" s="17" t="str">
        <f t="shared" si="1151"/>
        <v/>
      </c>
      <c r="R1174" s="15"/>
      <c r="S1174" s="15"/>
      <c r="T1174" s="15"/>
      <c r="U1174" s="15"/>
      <c r="V1174" s="15"/>
      <c r="W1174" s="15"/>
    </row>
    <row r="1175">
      <c r="A1175" s="14" t="s">
        <v>1230</v>
      </c>
      <c r="B1175" s="14">
        <v>0.0</v>
      </c>
      <c r="C1175" s="14">
        <v>0.0</v>
      </c>
      <c r="D1175" s="14">
        <v>11.102</v>
      </c>
      <c r="E1175" s="14">
        <v>0.0</v>
      </c>
      <c r="F1175" s="14">
        <v>35.0</v>
      </c>
      <c r="G1175" s="14">
        <v>0.0</v>
      </c>
      <c r="H1175" s="14">
        <v>7.008</v>
      </c>
      <c r="J1175" s="15" t="str">
        <f t="shared" si="1"/>
        <v/>
      </c>
      <c r="K1175" s="17" t="str">
        <f t="shared" ref="K1175:Q1175" si="1152">IFERROR(IF(right(left($A1175,7),2)=right(left($A1176,7),2),"",sum(B1152:B1175)),"")</f>
        <v/>
      </c>
      <c r="L1175" s="17" t="str">
        <f t="shared" si="1152"/>
        <v/>
      </c>
      <c r="M1175" s="17" t="str">
        <f t="shared" si="1152"/>
        <v/>
      </c>
      <c r="N1175" s="17" t="str">
        <f t="shared" si="1152"/>
        <v/>
      </c>
      <c r="O1175" s="17" t="str">
        <f t="shared" si="1152"/>
        <v/>
      </c>
      <c r="P1175" s="17" t="str">
        <f t="shared" si="1152"/>
        <v/>
      </c>
      <c r="Q1175" s="17" t="str">
        <f t="shared" si="1152"/>
        <v/>
      </c>
      <c r="R1175" s="15"/>
      <c r="S1175" s="15"/>
      <c r="T1175" s="15"/>
      <c r="U1175" s="15"/>
      <c r="V1175" s="15"/>
      <c r="W1175" s="15"/>
    </row>
    <row r="1176">
      <c r="A1176" s="14" t="s">
        <v>1231</v>
      </c>
      <c r="B1176" s="14">
        <v>0.0</v>
      </c>
      <c r="C1176" s="14">
        <v>0.0</v>
      </c>
      <c r="D1176" s="14">
        <v>4.756</v>
      </c>
      <c r="E1176" s="14">
        <v>0.0</v>
      </c>
      <c r="F1176" s="14">
        <v>35.0</v>
      </c>
      <c r="G1176" s="14">
        <v>0.0</v>
      </c>
      <c r="H1176" s="14">
        <v>7.454000000000001</v>
      </c>
      <c r="J1176" s="15" t="str">
        <f t="shared" si="1"/>
        <v/>
      </c>
      <c r="K1176" s="17" t="str">
        <f t="shared" ref="K1176:Q1176" si="1153">IFERROR(IF(right(left($A1176,7),2)=right(left($A1177,7),2),"",sum(B1153:B1176)),"")</f>
        <v/>
      </c>
      <c r="L1176" s="17" t="str">
        <f t="shared" si="1153"/>
        <v/>
      </c>
      <c r="M1176" s="17" t="str">
        <f t="shared" si="1153"/>
        <v/>
      </c>
      <c r="N1176" s="17" t="str">
        <f t="shared" si="1153"/>
        <v/>
      </c>
      <c r="O1176" s="17" t="str">
        <f t="shared" si="1153"/>
        <v/>
      </c>
      <c r="P1176" s="17" t="str">
        <f t="shared" si="1153"/>
        <v/>
      </c>
      <c r="Q1176" s="17" t="str">
        <f t="shared" si="1153"/>
        <v/>
      </c>
      <c r="R1176" s="15"/>
      <c r="S1176" s="15"/>
      <c r="T1176" s="15"/>
      <c r="U1176" s="15"/>
      <c r="V1176" s="15"/>
      <c r="W1176" s="15"/>
    </row>
    <row r="1177">
      <c r="A1177" s="14" t="s">
        <v>1232</v>
      </c>
      <c r="B1177" s="14">
        <v>0.0</v>
      </c>
      <c r="C1177" s="14">
        <v>0.0</v>
      </c>
      <c r="D1177" s="14">
        <v>0.0</v>
      </c>
      <c r="E1177" s="14">
        <v>0.0</v>
      </c>
      <c r="F1177" s="14">
        <v>32.776</v>
      </c>
      <c r="G1177" s="14">
        <v>0.0</v>
      </c>
      <c r="H1177" s="14">
        <v>7.454000000000001</v>
      </c>
      <c r="J1177" s="15" t="str">
        <f t="shared" si="1"/>
        <v>2021W49</v>
      </c>
      <c r="K1177" s="17">
        <f t="shared" ref="K1177:Q1177" si="1154">IFERROR(IF(right(left($A1177,7),2)=right(left($A1178,7),2),"",sum(B1154:B1177)),"")</f>
        <v>0</v>
      </c>
      <c r="L1177" s="17">
        <f t="shared" si="1154"/>
        <v>0</v>
      </c>
      <c r="M1177" s="17">
        <f t="shared" si="1154"/>
        <v>60.888</v>
      </c>
      <c r="N1177" s="17">
        <f t="shared" si="1154"/>
        <v>0</v>
      </c>
      <c r="O1177" s="17">
        <f t="shared" si="1154"/>
        <v>479.132</v>
      </c>
      <c r="P1177" s="17">
        <f t="shared" si="1154"/>
        <v>255.534</v>
      </c>
      <c r="Q1177" s="17">
        <f t="shared" si="1154"/>
        <v>264.106</v>
      </c>
      <c r="R1177" s="18">
        <f>sum(K1177:Q1177)</f>
        <v>1059.66</v>
      </c>
      <c r="S1177" s="15"/>
      <c r="T1177" s="15"/>
      <c r="U1177" s="15"/>
      <c r="V1177" s="15"/>
      <c r="W1177" s="15"/>
    </row>
    <row r="1178">
      <c r="A1178" s="14" t="s">
        <v>1233</v>
      </c>
      <c r="B1178" s="14">
        <v>0.0</v>
      </c>
      <c r="C1178" s="14">
        <v>0.0</v>
      </c>
      <c r="D1178" s="14">
        <v>0.0</v>
      </c>
      <c r="E1178" s="14">
        <v>0.0</v>
      </c>
      <c r="F1178" s="14">
        <v>17.61</v>
      </c>
      <c r="G1178" s="14">
        <v>0.0</v>
      </c>
      <c r="H1178" s="14">
        <v>17.52</v>
      </c>
      <c r="J1178" s="15" t="str">
        <f t="shared" si="1"/>
        <v/>
      </c>
      <c r="K1178" s="17" t="str">
        <f t="shared" ref="K1178:Q1178" si="1155">IFERROR(IF(right(left($A1178,7),2)=right(left($A1179,7),2),"",sum(B1155:B1178)),"")</f>
        <v/>
      </c>
      <c r="L1178" s="17" t="str">
        <f t="shared" si="1155"/>
        <v/>
      </c>
      <c r="M1178" s="17" t="str">
        <f t="shared" si="1155"/>
        <v/>
      </c>
      <c r="N1178" s="17" t="str">
        <f t="shared" si="1155"/>
        <v/>
      </c>
      <c r="O1178" s="17" t="str">
        <f t="shared" si="1155"/>
        <v/>
      </c>
      <c r="P1178" s="17" t="str">
        <f t="shared" si="1155"/>
        <v/>
      </c>
      <c r="Q1178" s="17" t="str">
        <f t="shared" si="1155"/>
        <v/>
      </c>
      <c r="R1178" s="15"/>
      <c r="S1178" s="15"/>
      <c r="T1178" s="15"/>
      <c r="U1178" s="15"/>
      <c r="V1178" s="15"/>
      <c r="W1178" s="15"/>
    </row>
    <row r="1179">
      <c r="A1179" s="14" t="s">
        <v>1234</v>
      </c>
      <c r="B1179" s="14">
        <v>0.0</v>
      </c>
      <c r="C1179" s="14">
        <v>0.0</v>
      </c>
      <c r="D1179" s="14">
        <v>0.0</v>
      </c>
      <c r="E1179" s="14">
        <v>0.0</v>
      </c>
      <c r="F1179" s="14">
        <v>9.06</v>
      </c>
      <c r="G1179" s="14">
        <v>0.0</v>
      </c>
      <c r="H1179" s="14">
        <v>22.330000000000002</v>
      </c>
      <c r="J1179" s="15" t="str">
        <f t="shared" si="1"/>
        <v/>
      </c>
      <c r="K1179" s="17" t="str">
        <f t="shared" ref="K1179:Q1179" si="1156">IFERROR(IF(right(left($A1179,7),2)=right(left($A1180,7),2),"",sum(B1156:B1179)),"")</f>
        <v/>
      </c>
      <c r="L1179" s="17" t="str">
        <f t="shared" si="1156"/>
        <v/>
      </c>
      <c r="M1179" s="17" t="str">
        <f t="shared" si="1156"/>
        <v/>
      </c>
      <c r="N1179" s="17" t="str">
        <f t="shared" si="1156"/>
        <v/>
      </c>
      <c r="O1179" s="17" t="str">
        <f t="shared" si="1156"/>
        <v/>
      </c>
      <c r="P1179" s="17" t="str">
        <f t="shared" si="1156"/>
        <v/>
      </c>
      <c r="Q1179" s="17" t="str">
        <f t="shared" si="1156"/>
        <v/>
      </c>
      <c r="R1179" s="15"/>
      <c r="S1179" s="15"/>
      <c r="T1179" s="15"/>
      <c r="U1179" s="15"/>
      <c r="V1179" s="15"/>
      <c r="W1179" s="15"/>
    </row>
    <row r="1180">
      <c r="A1180" s="14" t="s">
        <v>1235</v>
      </c>
      <c r="B1180" s="14">
        <v>0.0</v>
      </c>
      <c r="C1180" s="14">
        <v>0.0</v>
      </c>
      <c r="D1180" s="14">
        <v>0.0</v>
      </c>
      <c r="E1180" s="14">
        <v>0.0</v>
      </c>
      <c r="F1180" s="14">
        <v>6.86</v>
      </c>
      <c r="G1180" s="14">
        <v>0.0</v>
      </c>
      <c r="H1180" s="14">
        <v>22.330000000000002</v>
      </c>
      <c r="J1180" s="15" t="str">
        <f t="shared" si="1"/>
        <v/>
      </c>
      <c r="K1180" s="17" t="str">
        <f t="shared" ref="K1180:Q1180" si="1157">IFERROR(IF(right(left($A1180,7),2)=right(left($A1181,7),2),"",sum(B1157:B1180)),"")</f>
        <v/>
      </c>
      <c r="L1180" s="17" t="str">
        <f t="shared" si="1157"/>
        <v/>
      </c>
      <c r="M1180" s="17" t="str">
        <f t="shared" si="1157"/>
        <v/>
      </c>
      <c r="N1180" s="17" t="str">
        <f t="shared" si="1157"/>
        <v/>
      </c>
      <c r="O1180" s="17" t="str">
        <f t="shared" si="1157"/>
        <v/>
      </c>
      <c r="P1180" s="17" t="str">
        <f t="shared" si="1157"/>
        <v/>
      </c>
      <c r="Q1180" s="17" t="str">
        <f t="shared" si="1157"/>
        <v/>
      </c>
      <c r="R1180" s="15"/>
      <c r="S1180" s="15"/>
      <c r="T1180" s="15"/>
      <c r="U1180" s="15"/>
      <c r="V1180" s="15"/>
      <c r="W1180" s="15"/>
    </row>
    <row r="1181">
      <c r="A1181" s="14" t="s">
        <v>1236</v>
      </c>
      <c r="B1181" s="14">
        <v>0.0</v>
      </c>
      <c r="C1181" s="14">
        <v>0.0</v>
      </c>
      <c r="D1181" s="14">
        <v>0.0</v>
      </c>
      <c r="E1181" s="14">
        <v>0.0</v>
      </c>
      <c r="F1181" s="14">
        <v>4.248</v>
      </c>
      <c r="G1181" s="14">
        <v>0.0</v>
      </c>
      <c r="H1181" s="14">
        <v>24.082</v>
      </c>
      <c r="J1181" s="15" t="str">
        <f t="shared" si="1"/>
        <v/>
      </c>
      <c r="K1181" s="17" t="str">
        <f t="shared" ref="K1181:Q1181" si="1158">IFERROR(IF(right(left($A1181,7),2)=right(left($A1182,7),2),"",sum(B1158:B1181)),"")</f>
        <v/>
      </c>
      <c r="L1181" s="17" t="str">
        <f t="shared" si="1158"/>
        <v/>
      </c>
      <c r="M1181" s="17" t="str">
        <f t="shared" si="1158"/>
        <v/>
      </c>
      <c r="N1181" s="17" t="str">
        <f t="shared" si="1158"/>
        <v/>
      </c>
      <c r="O1181" s="17" t="str">
        <f t="shared" si="1158"/>
        <v/>
      </c>
      <c r="P1181" s="17" t="str">
        <f t="shared" si="1158"/>
        <v/>
      </c>
      <c r="Q1181" s="17" t="str">
        <f t="shared" si="1158"/>
        <v/>
      </c>
      <c r="R1181" s="15"/>
      <c r="S1181" s="15"/>
      <c r="T1181" s="15"/>
      <c r="U1181" s="15"/>
      <c r="V1181" s="15"/>
      <c r="W1181" s="15"/>
    </row>
    <row r="1182">
      <c r="A1182" s="14" t="s">
        <v>1237</v>
      </c>
      <c r="B1182" s="14">
        <v>0.0</v>
      </c>
      <c r="C1182" s="14">
        <v>0.0</v>
      </c>
      <c r="D1182" s="14">
        <v>0.0</v>
      </c>
      <c r="E1182" s="14">
        <v>0.0</v>
      </c>
      <c r="F1182" s="14">
        <v>2.78</v>
      </c>
      <c r="G1182" s="14">
        <v>0.0</v>
      </c>
      <c r="H1182" s="14">
        <v>25.42</v>
      </c>
      <c r="J1182" s="15" t="str">
        <f t="shared" si="1"/>
        <v/>
      </c>
      <c r="K1182" s="17" t="str">
        <f t="shared" ref="K1182:Q1182" si="1159">IFERROR(IF(right(left($A1182,7),2)=right(left($A1183,7),2),"",sum(B1159:B1182)),"")</f>
        <v/>
      </c>
      <c r="L1182" s="17" t="str">
        <f t="shared" si="1159"/>
        <v/>
      </c>
      <c r="M1182" s="17" t="str">
        <f t="shared" si="1159"/>
        <v/>
      </c>
      <c r="N1182" s="17" t="str">
        <f t="shared" si="1159"/>
        <v/>
      </c>
      <c r="O1182" s="17" t="str">
        <f t="shared" si="1159"/>
        <v/>
      </c>
      <c r="P1182" s="17" t="str">
        <f t="shared" si="1159"/>
        <v/>
      </c>
      <c r="Q1182" s="17" t="str">
        <f t="shared" si="1159"/>
        <v/>
      </c>
      <c r="R1182" s="15"/>
      <c r="S1182" s="15"/>
      <c r="T1182" s="15"/>
      <c r="U1182" s="15"/>
      <c r="V1182" s="15"/>
      <c r="W1182" s="15"/>
    </row>
    <row r="1183">
      <c r="A1183" s="14" t="s">
        <v>1238</v>
      </c>
      <c r="B1183" s="14">
        <v>0.0</v>
      </c>
      <c r="C1183" s="14">
        <v>0.0</v>
      </c>
      <c r="D1183" s="14">
        <v>0.0</v>
      </c>
      <c r="E1183" s="14">
        <v>0.0</v>
      </c>
      <c r="F1183" s="14">
        <v>6.914</v>
      </c>
      <c r="G1183" s="14">
        <v>0.0</v>
      </c>
      <c r="H1183" s="14">
        <v>22.776</v>
      </c>
      <c r="J1183" s="15" t="str">
        <f t="shared" si="1"/>
        <v/>
      </c>
      <c r="K1183" s="17" t="str">
        <f t="shared" ref="K1183:Q1183" si="1160">IFERROR(IF(right(left($A1183,7),2)=right(left($A1184,7),2),"",sum(B1160:B1183)),"")</f>
        <v/>
      </c>
      <c r="L1183" s="17" t="str">
        <f t="shared" si="1160"/>
        <v/>
      </c>
      <c r="M1183" s="17" t="str">
        <f t="shared" si="1160"/>
        <v/>
      </c>
      <c r="N1183" s="17" t="str">
        <f t="shared" si="1160"/>
        <v/>
      </c>
      <c r="O1183" s="17" t="str">
        <f t="shared" si="1160"/>
        <v/>
      </c>
      <c r="P1183" s="17" t="str">
        <f t="shared" si="1160"/>
        <v/>
      </c>
      <c r="Q1183" s="17" t="str">
        <f t="shared" si="1160"/>
        <v/>
      </c>
      <c r="R1183" s="15"/>
      <c r="S1183" s="15"/>
      <c r="T1183" s="15"/>
      <c r="U1183" s="15"/>
      <c r="V1183" s="15"/>
      <c r="W1183" s="15"/>
    </row>
    <row r="1184">
      <c r="A1184" s="14" t="s">
        <v>1239</v>
      </c>
      <c r="B1184" s="14">
        <v>0.0</v>
      </c>
      <c r="C1184" s="14">
        <v>0.0</v>
      </c>
      <c r="D1184" s="14">
        <v>0.0</v>
      </c>
      <c r="E1184" s="14">
        <v>0.0</v>
      </c>
      <c r="F1184" s="14">
        <v>15.052</v>
      </c>
      <c r="G1184" s="14">
        <v>0.0</v>
      </c>
      <c r="H1184" s="14">
        <v>20.578</v>
      </c>
      <c r="J1184" s="15" t="str">
        <f t="shared" si="1"/>
        <v/>
      </c>
      <c r="K1184" s="17" t="str">
        <f t="shared" ref="K1184:Q1184" si="1161">IFERROR(IF(right(left($A1184,7),2)=right(left($A1185,7),2),"",sum(B1161:B1184)),"")</f>
        <v/>
      </c>
      <c r="L1184" s="17" t="str">
        <f t="shared" si="1161"/>
        <v/>
      </c>
      <c r="M1184" s="17" t="str">
        <f t="shared" si="1161"/>
        <v/>
      </c>
      <c r="N1184" s="17" t="str">
        <f t="shared" si="1161"/>
        <v/>
      </c>
      <c r="O1184" s="17" t="str">
        <f t="shared" si="1161"/>
        <v/>
      </c>
      <c r="P1184" s="17" t="str">
        <f t="shared" si="1161"/>
        <v/>
      </c>
      <c r="Q1184" s="17" t="str">
        <f t="shared" si="1161"/>
        <v/>
      </c>
      <c r="R1184" s="15"/>
      <c r="S1184" s="15"/>
      <c r="T1184" s="15"/>
      <c r="U1184" s="15"/>
      <c r="V1184" s="15"/>
      <c r="W1184" s="15"/>
    </row>
    <row r="1185">
      <c r="A1185" s="14" t="s">
        <v>1240</v>
      </c>
      <c r="B1185" s="14">
        <v>0.0</v>
      </c>
      <c r="C1185" s="14">
        <v>0.0</v>
      </c>
      <c r="D1185" s="14">
        <v>0.0</v>
      </c>
      <c r="E1185" s="14">
        <v>0.0</v>
      </c>
      <c r="F1185" s="14">
        <v>28.244</v>
      </c>
      <c r="G1185" s="14">
        <v>0.0</v>
      </c>
      <c r="H1185" s="14">
        <v>17.966</v>
      </c>
      <c r="J1185" s="15" t="str">
        <f t="shared" si="1"/>
        <v/>
      </c>
      <c r="K1185" s="17" t="str">
        <f t="shared" ref="K1185:Q1185" si="1162">IFERROR(IF(right(left($A1185,7),2)=right(left($A1186,7),2),"",sum(B1162:B1185)),"")</f>
        <v/>
      </c>
      <c r="L1185" s="17" t="str">
        <f t="shared" si="1162"/>
        <v/>
      </c>
      <c r="M1185" s="17" t="str">
        <f t="shared" si="1162"/>
        <v/>
      </c>
      <c r="N1185" s="17" t="str">
        <f t="shared" si="1162"/>
        <v/>
      </c>
      <c r="O1185" s="17" t="str">
        <f t="shared" si="1162"/>
        <v/>
      </c>
      <c r="P1185" s="17" t="str">
        <f t="shared" si="1162"/>
        <v/>
      </c>
      <c r="Q1185" s="17" t="str">
        <f t="shared" si="1162"/>
        <v/>
      </c>
      <c r="R1185" s="15"/>
      <c r="S1185" s="15"/>
      <c r="T1185" s="15"/>
      <c r="U1185" s="15"/>
      <c r="V1185" s="15"/>
      <c r="W1185" s="15"/>
    </row>
    <row r="1186">
      <c r="A1186" s="14" t="s">
        <v>1241</v>
      </c>
      <c r="B1186" s="14">
        <v>0.0</v>
      </c>
      <c r="C1186" s="14">
        <v>0.0</v>
      </c>
      <c r="D1186" s="14">
        <v>0.0</v>
      </c>
      <c r="E1186" s="14">
        <v>0.0</v>
      </c>
      <c r="F1186" s="14">
        <v>6.484</v>
      </c>
      <c r="G1186" s="14">
        <v>26.534</v>
      </c>
      <c r="H1186" s="14">
        <v>19.272000000000002</v>
      </c>
      <c r="J1186" s="15" t="str">
        <f t="shared" si="1"/>
        <v/>
      </c>
      <c r="K1186" s="17" t="str">
        <f t="shared" ref="K1186:Q1186" si="1163">IFERROR(IF(right(left($A1186,7),2)=right(left($A1187,7),2),"",sum(B1163:B1186)),"")</f>
        <v/>
      </c>
      <c r="L1186" s="17" t="str">
        <f t="shared" si="1163"/>
        <v/>
      </c>
      <c r="M1186" s="17" t="str">
        <f t="shared" si="1163"/>
        <v/>
      </c>
      <c r="N1186" s="17" t="str">
        <f t="shared" si="1163"/>
        <v/>
      </c>
      <c r="O1186" s="17" t="str">
        <f t="shared" si="1163"/>
        <v/>
      </c>
      <c r="P1186" s="17" t="str">
        <f t="shared" si="1163"/>
        <v/>
      </c>
      <c r="Q1186" s="17" t="str">
        <f t="shared" si="1163"/>
        <v/>
      </c>
      <c r="R1186" s="15"/>
      <c r="S1186" s="15"/>
      <c r="T1186" s="15"/>
      <c r="U1186" s="15"/>
      <c r="V1186" s="15"/>
      <c r="W1186" s="15"/>
    </row>
    <row r="1187">
      <c r="A1187" s="14" t="s">
        <v>1242</v>
      </c>
      <c r="B1187" s="14">
        <v>0.0</v>
      </c>
      <c r="C1187" s="14">
        <v>0.0</v>
      </c>
      <c r="D1187" s="14">
        <v>0.0</v>
      </c>
      <c r="E1187" s="14">
        <v>0.0</v>
      </c>
      <c r="F1187" s="14">
        <v>0.0</v>
      </c>
      <c r="G1187" s="14">
        <v>31.851000000000003</v>
      </c>
      <c r="H1187" s="14">
        <v>22.879</v>
      </c>
      <c r="J1187" s="15" t="str">
        <f t="shared" si="1"/>
        <v/>
      </c>
      <c r="K1187" s="17" t="str">
        <f t="shared" ref="K1187:Q1187" si="1164">IFERROR(IF(right(left($A1187,7),2)=right(left($A1188,7),2),"",sum(B1164:B1187)),"")</f>
        <v/>
      </c>
      <c r="L1187" s="17" t="str">
        <f t="shared" si="1164"/>
        <v/>
      </c>
      <c r="M1187" s="17" t="str">
        <f t="shared" si="1164"/>
        <v/>
      </c>
      <c r="N1187" s="17" t="str">
        <f t="shared" si="1164"/>
        <v/>
      </c>
      <c r="O1187" s="17" t="str">
        <f t="shared" si="1164"/>
        <v/>
      </c>
      <c r="P1187" s="17" t="str">
        <f t="shared" si="1164"/>
        <v/>
      </c>
      <c r="Q1187" s="17" t="str">
        <f t="shared" si="1164"/>
        <v/>
      </c>
      <c r="R1187" s="15"/>
      <c r="S1187" s="15"/>
      <c r="T1187" s="15"/>
      <c r="U1187" s="15"/>
      <c r="V1187" s="15"/>
      <c r="W1187" s="15"/>
    </row>
    <row r="1188">
      <c r="A1188" s="14" t="s">
        <v>1243</v>
      </c>
      <c r="B1188" s="14">
        <v>0.0</v>
      </c>
      <c r="C1188" s="14">
        <v>0.0</v>
      </c>
      <c r="D1188" s="14">
        <v>0.0</v>
      </c>
      <c r="E1188" s="14">
        <v>0.0</v>
      </c>
      <c r="F1188" s="14">
        <v>0.0</v>
      </c>
      <c r="G1188" s="14">
        <v>32.24</v>
      </c>
      <c r="H1188" s="14">
        <v>22.87</v>
      </c>
      <c r="J1188" s="15" t="str">
        <f t="shared" si="1"/>
        <v/>
      </c>
      <c r="K1188" s="17" t="str">
        <f t="shared" ref="K1188:Q1188" si="1165">IFERROR(IF(right(left($A1188,7),2)=right(left($A1189,7),2),"",sum(B1165:B1188)),"")</f>
        <v/>
      </c>
      <c r="L1188" s="17" t="str">
        <f t="shared" si="1165"/>
        <v/>
      </c>
      <c r="M1188" s="17" t="str">
        <f t="shared" si="1165"/>
        <v/>
      </c>
      <c r="N1188" s="17" t="str">
        <f t="shared" si="1165"/>
        <v/>
      </c>
      <c r="O1188" s="17" t="str">
        <f t="shared" si="1165"/>
        <v/>
      </c>
      <c r="P1188" s="17" t="str">
        <f t="shared" si="1165"/>
        <v/>
      </c>
      <c r="Q1188" s="17" t="str">
        <f t="shared" si="1165"/>
        <v/>
      </c>
      <c r="R1188" s="15"/>
      <c r="S1188" s="15"/>
      <c r="T1188" s="15"/>
      <c r="U1188" s="15"/>
      <c r="V1188" s="15"/>
      <c r="W1188" s="15"/>
    </row>
    <row r="1189">
      <c r="A1189" s="14" t="s">
        <v>1244</v>
      </c>
      <c r="B1189" s="14">
        <v>0.0</v>
      </c>
      <c r="C1189" s="14">
        <v>0.0</v>
      </c>
      <c r="D1189" s="14">
        <v>0.0</v>
      </c>
      <c r="E1189" s="14">
        <v>0.0</v>
      </c>
      <c r="F1189" s="14">
        <v>0.0</v>
      </c>
      <c r="G1189" s="14">
        <v>34.72</v>
      </c>
      <c r="H1189" s="14">
        <v>18.87</v>
      </c>
      <c r="J1189" s="15" t="str">
        <f t="shared" si="1"/>
        <v/>
      </c>
      <c r="K1189" s="17" t="str">
        <f t="shared" ref="K1189:Q1189" si="1166">IFERROR(IF(right(left($A1189,7),2)=right(left($A1190,7),2),"",sum(B1166:B1189)),"")</f>
        <v/>
      </c>
      <c r="L1189" s="17" t="str">
        <f t="shared" si="1166"/>
        <v/>
      </c>
      <c r="M1189" s="17" t="str">
        <f t="shared" si="1166"/>
        <v/>
      </c>
      <c r="N1189" s="17" t="str">
        <f t="shared" si="1166"/>
        <v/>
      </c>
      <c r="O1189" s="17" t="str">
        <f t="shared" si="1166"/>
        <v/>
      </c>
      <c r="P1189" s="17" t="str">
        <f t="shared" si="1166"/>
        <v/>
      </c>
      <c r="Q1189" s="17" t="str">
        <f t="shared" si="1166"/>
        <v/>
      </c>
      <c r="R1189" s="15"/>
      <c r="S1189" s="15"/>
      <c r="T1189" s="15"/>
      <c r="U1189" s="15"/>
      <c r="V1189" s="15"/>
      <c r="W1189" s="15"/>
    </row>
    <row r="1190">
      <c r="A1190" s="14" t="s">
        <v>1245</v>
      </c>
      <c r="B1190" s="14">
        <v>0.0</v>
      </c>
      <c r="C1190" s="14">
        <v>0.0</v>
      </c>
      <c r="D1190" s="14">
        <v>0.0</v>
      </c>
      <c r="E1190" s="14">
        <v>0.0</v>
      </c>
      <c r="F1190" s="14">
        <v>0.0</v>
      </c>
      <c r="G1190" s="14">
        <v>20.196</v>
      </c>
      <c r="H1190" s="14">
        <v>31.464</v>
      </c>
      <c r="J1190" s="15" t="str">
        <f t="shared" si="1"/>
        <v/>
      </c>
      <c r="K1190" s="17" t="str">
        <f t="shared" ref="K1190:Q1190" si="1167">IFERROR(IF(right(left($A1190,7),2)=right(left($A1191,7),2),"",sum(B1167:B1190)),"")</f>
        <v/>
      </c>
      <c r="L1190" s="17" t="str">
        <f t="shared" si="1167"/>
        <v/>
      </c>
      <c r="M1190" s="17" t="str">
        <f t="shared" si="1167"/>
        <v/>
      </c>
      <c r="N1190" s="17" t="str">
        <f t="shared" si="1167"/>
        <v/>
      </c>
      <c r="O1190" s="17" t="str">
        <f t="shared" si="1167"/>
        <v/>
      </c>
      <c r="P1190" s="17" t="str">
        <f t="shared" si="1167"/>
        <v/>
      </c>
      <c r="Q1190" s="17" t="str">
        <f t="shared" si="1167"/>
        <v/>
      </c>
      <c r="R1190" s="15"/>
      <c r="S1190" s="15"/>
      <c r="T1190" s="15"/>
      <c r="U1190" s="15"/>
      <c r="V1190" s="15"/>
      <c r="W1190" s="15"/>
    </row>
    <row r="1191">
      <c r="A1191" s="14" t="s">
        <v>1246</v>
      </c>
      <c r="B1191" s="14">
        <v>0.0</v>
      </c>
      <c r="C1191" s="14">
        <v>0.0</v>
      </c>
      <c r="D1191" s="14">
        <v>0.0</v>
      </c>
      <c r="E1191" s="14">
        <v>0.0</v>
      </c>
      <c r="F1191" s="14">
        <v>0.0</v>
      </c>
      <c r="G1191" s="14">
        <v>30.38</v>
      </c>
      <c r="H1191" s="14">
        <v>19.81</v>
      </c>
      <c r="J1191" s="15" t="str">
        <f t="shared" si="1"/>
        <v/>
      </c>
      <c r="K1191" s="17" t="str">
        <f t="shared" ref="K1191:Q1191" si="1168">IFERROR(IF(right(left($A1191,7),2)=right(left($A1192,7),2),"",sum(B1168:B1191)),"")</f>
        <v/>
      </c>
      <c r="L1191" s="17" t="str">
        <f t="shared" si="1168"/>
        <v/>
      </c>
      <c r="M1191" s="17" t="str">
        <f t="shared" si="1168"/>
        <v/>
      </c>
      <c r="N1191" s="17" t="str">
        <f t="shared" si="1168"/>
        <v/>
      </c>
      <c r="O1191" s="17" t="str">
        <f t="shared" si="1168"/>
        <v/>
      </c>
      <c r="P1191" s="17" t="str">
        <f t="shared" si="1168"/>
        <v/>
      </c>
      <c r="Q1191" s="17" t="str">
        <f t="shared" si="1168"/>
        <v/>
      </c>
      <c r="R1191" s="15"/>
      <c r="S1191" s="15"/>
      <c r="T1191" s="15"/>
      <c r="U1191" s="15"/>
      <c r="V1191" s="15"/>
      <c r="W1191" s="15"/>
    </row>
    <row r="1192">
      <c r="A1192" s="14" t="s">
        <v>1247</v>
      </c>
      <c r="B1192" s="14">
        <v>0.0</v>
      </c>
      <c r="C1192" s="14">
        <v>0.0</v>
      </c>
      <c r="D1192" s="14">
        <v>0.0</v>
      </c>
      <c r="E1192" s="14">
        <v>0.0</v>
      </c>
      <c r="F1192" s="14">
        <v>0.0</v>
      </c>
      <c r="G1192" s="14">
        <v>19.55</v>
      </c>
      <c r="H1192" s="14">
        <v>28.98</v>
      </c>
      <c r="J1192" s="15" t="str">
        <f t="shared" si="1"/>
        <v/>
      </c>
      <c r="K1192" s="17" t="str">
        <f t="shared" ref="K1192:Q1192" si="1169">IFERROR(IF(right(left($A1192,7),2)=right(left($A1193,7),2),"",sum(B1169:B1192)),"")</f>
        <v/>
      </c>
      <c r="L1192" s="17" t="str">
        <f t="shared" si="1169"/>
        <v/>
      </c>
      <c r="M1192" s="17" t="str">
        <f t="shared" si="1169"/>
        <v/>
      </c>
      <c r="N1192" s="17" t="str">
        <f t="shared" si="1169"/>
        <v/>
      </c>
      <c r="O1192" s="17" t="str">
        <f t="shared" si="1169"/>
        <v/>
      </c>
      <c r="P1192" s="17" t="str">
        <f t="shared" si="1169"/>
        <v/>
      </c>
      <c r="Q1192" s="17" t="str">
        <f t="shared" si="1169"/>
        <v/>
      </c>
      <c r="R1192" s="15"/>
      <c r="S1192" s="15"/>
      <c r="T1192" s="15"/>
      <c r="U1192" s="15"/>
      <c r="V1192" s="15"/>
      <c r="W1192" s="15"/>
    </row>
    <row r="1193">
      <c r="A1193" s="14" t="s">
        <v>1248</v>
      </c>
      <c r="B1193" s="14">
        <v>0.0</v>
      </c>
      <c r="C1193" s="14">
        <v>0.0</v>
      </c>
      <c r="D1193" s="14">
        <v>0.0</v>
      </c>
      <c r="E1193" s="14">
        <v>0.0</v>
      </c>
      <c r="F1193" s="14">
        <v>0.573</v>
      </c>
      <c r="G1193" s="14">
        <v>22.558999999999997</v>
      </c>
      <c r="H1193" s="14">
        <v>24.528000000000002</v>
      </c>
      <c r="J1193" s="15" t="str">
        <f t="shared" si="1"/>
        <v/>
      </c>
      <c r="K1193" s="17" t="str">
        <f t="shared" ref="K1193:Q1193" si="1170">IFERROR(IF(right(left($A1193,7),2)=right(left($A1194,7),2),"",sum(B1170:B1193)),"")</f>
        <v/>
      </c>
      <c r="L1193" s="17" t="str">
        <f t="shared" si="1170"/>
        <v/>
      </c>
      <c r="M1193" s="17" t="str">
        <f t="shared" si="1170"/>
        <v/>
      </c>
      <c r="N1193" s="17" t="str">
        <f t="shared" si="1170"/>
        <v/>
      </c>
      <c r="O1193" s="17" t="str">
        <f t="shared" si="1170"/>
        <v/>
      </c>
      <c r="P1193" s="17" t="str">
        <f t="shared" si="1170"/>
        <v/>
      </c>
      <c r="Q1193" s="17" t="str">
        <f t="shared" si="1170"/>
        <v/>
      </c>
      <c r="R1193" s="15"/>
      <c r="S1193" s="15"/>
      <c r="T1193" s="15"/>
      <c r="U1193" s="15"/>
      <c r="V1193" s="15"/>
      <c r="W1193" s="15"/>
    </row>
    <row r="1194">
      <c r="A1194" s="14" t="s">
        <v>1249</v>
      </c>
      <c r="B1194" s="14">
        <v>0.0</v>
      </c>
      <c r="C1194" s="14">
        <v>0.0</v>
      </c>
      <c r="D1194" s="14">
        <v>0.0</v>
      </c>
      <c r="E1194" s="14">
        <v>0.0</v>
      </c>
      <c r="F1194" s="14">
        <v>30.404</v>
      </c>
      <c r="G1194" s="14">
        <v>0.0</v>
      </c>
      <c r="H1194" s="14">
        <v>17.966</v>
      </c>
      <c r="J1194" s="15" t="str">
        <f t="shared" si="1"/>
        <v/>
      </c>
      <c r="K1194" s="17" t="str">
        <f t="shared" ref="K1194:Q1194" si="1171">IFERROR(IF(right(left($A1194,7),2)=right(left($A1195,7),2),"",sum(B1171:B1194)),"")</f>
        <v/>
      </c>
      <c r="L1194" s="17" t="str">
        <f t="shared" si="1171"/>
        <v/>
      </c>
      <c r="M1194" s="17" t="str">
        <f t="shared" si="1171"/>
        <v/>
      </c>
      <c r="N1194" s="17" t="str">
        <f t="shared" si="1171"/>
        <v/>
      </c>
      <c r="O1194" s="17" t="str">
        <f t="shared" si="1171"/>
        <v/>
      </c>
      <c r="P1194" s="17" t="str">
        <f t="shared" si="1171"/>
        <v/>
      </c>
      <c r="Q1194" s="17" t="str">
        <f t="shared" si="1171"/>
        <v/>
      </c>
      <c r="R1194" s="15"/>
      <c r="S1194" s="15"/>
      <c r="T1194" s="15"/>
      <c r="U1194" s="15"/>
      <c r="V1194" s="15"/>
      <c r="W1194" s="15"/>
    </row>
    <row r="1195">
      <c r="A1195" s="14" t="s">
        <v>1250</v>
      </c>
      <c r="B1195" s="14">
        <v>0.0</v>
      </c>
      <c r="C1195" s="14">
        <v>0.0</v>
      </c>
      <c r="D1195" s="14">
        <v>0.992</v>
      </c>
      <c r="E1195" s="14">
        <v>0.0</v>
      </c>
      <c r="F1195" s="14">
        <v>35.0</v>
      </c>
      <c r="G1195" s="14">
        <v>0.0</v>
      </c>
      <c r="H1195" s="14">
        <v>15.768</v>
      </c>
      <c r="J1195" s="15" t="str">
        <f t="shared" si="1"/>
        <v/>
      </c>
      <c r="K1195" s="17" t="str">
        <f t="shared" ref="K1195:Q1195" si="1172">IFERROR(IF(right(left($A1195,7),2)=right(left($A1196,7),2),"",sum(B1172:B1195)),"")</f>
        <v/>
      </c>
      <c r="L1195" s="17" t="str">
        <f t="shared" si="1172"/>
        <v/>
      </c>
      <c r="M1195" s="17" t="str">
        <f t="shared" si="1172"/>
        <v/>
      </c>
      <c r="N1195" s="17" t="str">
        <f t="shared" si="1172"/>
        <v/>
      </c>
      <c r="O1195" s="17" t="str">
        <f t="shared" si="1172"/>
        <v/>
      </c>
      <c r="P1195" s="17" t="str">
        <f t="shared" si="1172"/>
        <v/>
      </c>
      <c r="Q1195" s="17" t="str">
        <f t="shared" si="1172"/>
        <v/>
      </c>
      <c r="R1195" s="15"/>
      <c r="S1195" s="15"/>
      <c r="T1195" s="15"/>
      <c r="U1195" s="15"/>
      <c r="V1195" s="15"/>
      <c r="W1195" s="15"/>
    </row>
    <row r="1196">
      <c r="A1196" s="14" t="s">
        <v>1251</v>
      </c>
      <c r="B1196" s="14">
        <v>0.0</v>
      </c>
      <c r="C1196" s="14">
        <v>0.0</v>
      </c>
      <c r="D1196" s="14">
        <v>6.39</v>
      </c>
      <c r="E1196" s="14">
        <v>0.0</v>
      </c>
      <c r="F1196" s="14">
        <v>35.0</v>
      </c>
      <c r="G1196" s="14">
        <v>0.0</v>
      </c>
      <c r="H1196" s="14">
        <v>13.57</v>
      </c>
      <c r="J1196" s="15" t="str">
        <f t="shared" si="1"/>
        <v/>
      </c>
      <c r="K1196" s="17" t="str">
        <f t="shared" ref="K1196:Q1196" si="1173">IFERROR(IF(right(left($A1196,7),2)=right(left($A1197,7),2),"",sum(B1173:B1196)),"")</f>
        <v/>
      </c>
      <c r="L1196" s="17" t="str">
        <f t="shared" si="1173"/>
        <v/>
      </c>
      <c r="M1196" s="17" t="str">
        <f t="shared" si="1173"/>
        <v/>
      </c>
      <c r="N1196" s="17" t="str">
        <f t="shared" si="1173"/>
        <v/>
      </c>
      <c r="O1196" s="17" t="str">
        <f t="shared" si="1173"/>
        <v/>
      </c>
      <c r="P1196" s="17" t="str">
        <f t="shared" si="1173"/>
        <v/>
      </c>
      <c r="Q1196" s="17" t="str">
        <f t="shared" si="1173"/>
        <v/>
      </c>
      <c r="R1196" s="15"/>
      <c r="S1196" s="15"/>
      <c r="T1196" s="15"/>
      <c r="U1196" s="15"/>
      <c r="V1196" s="15"/>
      <c r="W1196" s="15"/>
    </row>
    <row r="1197">
      <c r="A1197" s="14" t="s">
        <v>1252</v>
      </c>
      <c r="B1197" s="14">
        <v>0.0</v>
      </c>
      <c r="C1197" s="14">
        <v>0.0</v>
      </c>
      <c r="D1197" s="14">
        <v>4.832</v>
      </c>
      <c r="E1197" s="14">
        <v>0.0</v>
      </c>
      <c r="F1197" s="14">
        <v>35.0</v>
      </c>
      <c r="G1197" s="14">
        <v>0.0</v>
      </c>
      <c r="H1197" s="14">
        <v>16.628</v>
      </c>
      <c r="J1197" s="15" t="str">
        <f t="shared" si="1"/>
        <v/>
      </c>
      <c r="K1197" s="17" t="str">
        <f t="shared" ref="K1197:Q1197" si="1174">IFERROR(IF(right(left($A1197,7),2)=right(left($A1198,7),2),"",sum(B1174:B1197)),"")</f>
        <v/>
      </c>
      <c r="L1197" s="17" t="str">
        <f t="shared" si="1174"/>
        <v/>
      </c>
      <c r="M1197" s="17" t="str">
        <f t="shared" si="1174"/>
        <v/>
      </c>
      <c r="N1197" s="17" t="str">
        <f t="shared" si="1174"/>
        <v/>
      </c>
      <c r="O1197" s="17" t="str">
        <f t="shared" si="1174"/>
        <v/>
      </c>
      <c r="P1197" s="17" t="str">
        <f t="shared" si="1174"/>
        <v/>
      </c>
      <c r="Q1197" s="17" t="str">
        <f t="shared" si="1174"/>
        <v/>
      </c>
      <c r="R1197" s="15"/>
      <c r="S1197" s="15"/>
      <c r="T1197" s="15"/>
      <c r="U1197" s="15"/>
      <c r="V1197" s="15"/>
      <c r="W1197" s="15"/>
    </row>
    <row r="1198">
      <c r="A1198" s="14" t="s">
        <v>1253</v>
      </c>
      <c r="B1198" s="14">
        <v>0.0</v>
      </c>
      <c r="C1198" s="14">
        <v>0.0</v>
      </c>
      <c r="D1198" s="14">
        <v>0.79</v>
      </c>
      <c r="E1198" s="14">
        <v>0.0</v>
      </c>
      <c r="F1198" s="14">
        <v>35.0</v>
      </c>
      <c r="G1198" s="14">
        <v>0.0</v>
      </c>
      <c r="H1198" s="14">
        <v>21.470000000000002</v>
      </c>
      <c r="J1198" s="15" t="str">
        <f t="shared" si="1"/>
        <v/>
      </c>
      <c r="K1198" s="17" t="str">
        <f t="shared" ref="K1198:Q1198" si="1175">IFERROR(IF(right(left($A1198,7),2)=right(left($A1199,7),2),"",sum(B1175:B1198)),"")</f>
        <v/>
      </c>
      <c r="L1198" s="17" t="str">
        <f t="shared" si="1175"/>
        <v/>
      </c>
      <c r="M1198" s="17" t="str">
        <f t="shared" si="1175"/>
        <v/>
      </c>
      <c r="N1198" s="17" t="str">
        <f t="shared" si="1175"/>
        <v/>
      </c>
      <c r="O1198" s="17" t="str">
        <f t="shared" si="1175"/>
        <v/>
      </c>
      <c r="P1198" s="17" t="str">
        <f t="shared" si="1175"/>
        <v/>
      </c>
      <c r="Q1198" s="17" t="str">
        <f t="shared" si="1175"/>
        <v/>
      </c>
      <c r="R1198" s="15"/>
      <c r="S1198" s="15"/>
      <c r="T1198" s="15"/>
      <c r="U1198" s="15"/>
      <c r="V1198" s="15"/>
      <c r="W1198" s="15"/>
    </row>
    <row r="1199">
      <c r="A1199" s="14" t="s">
        <v>1254</v>
      </c>
      <c r="B1199" s="14">
        <v>0.0</v>
      </c>
      <c r="C1199" s="14">
        <v>0.0</v>
      </c>
      <c r="D1199" s="14">
        <v>0.0</v>
      </c>
      <c r="E1199" s="14">
        <v>0.0</v>
      </c>
      <c r="F1199" s="14">
        <v>34.246</v>
      </c>
      <c r="G1199" s="14">
        <v>0.0</v>
      </c>
      <c r="H1199" s="14">
        <v>20.164</v>
      </c>
      <c r="J1199" s="15" t="str">
        <f t="shared" si="1"/>
        <v/>
      </c>
      <c r="K1199" s="17" t="str">
        <f t="shared" ref="K1199:Q1199" si="1176">IFERROR(IF(right(left($A1199,7),2)=right(left($A1200,7),2),"",sum(B1176:B1199)),"")</f>
        <v/>
      </c>
      <c r="L1199" s="17" t="str">
        <f t="shared" si="1176"/>
        <v/>
      </c>
      <c r="M1199" s="17" t="str">
        <f t="shared" si="1176"/>
        <v/>
      </c>
      <c r="N1199" s="17" t="str">
        <f t="shared" si="1176"/>
        <v/>
      </c>
      <c r="O1199" s="17" t="str">
        <f t="shared" si="1176"/>
        <v/>
      </c>
      <c r="P1199" s="17" t="str">
        <f t="shared" si="1176"/>
        <v/>
      </c>
      <c r="Q1199" s="17" t="str">
        <f t="shared" si="1176"/>
        <v/>
      </c>
      <c r="R1199" s="15"/>
      <c r="S1199" s="15"/>
      <c r="T1199" s="15"/>
      <c r="U1199" s="15"/>
      <c r="V1199" s="15"/>
      <c r="W1199" s="15"/>
    </row>
    <row r="1200">
      <c r="A1200" s="14" t="s">
        <v>1255</v>
      </c>
      <c r="B1200" s="14">
        <v>0.0</v>
      </c>
      <c r="C1200" s="14">
        <v>0.0</v>
      </c>
      <c r="D1200" s="14">
        <v>0.0</v>
      </c>
      <c r="E1200" s="14">
        <v>0.0</v>
      </c>
      <c r="F1200" s="14">
        <v>26.346</v>
      </c>
      <c r="G1200" s="14">
        <v>0.0</v>
      </c>
      <c r="H1200" s="14">
        <v>21.884</v>
      </c>
      <c r="J1200" s="15" t="str">
        <f t="shared" si="1"/>
        <v/>
      </c>
      <c r="K1200" s="17" t="str">
        <f t="shared" ref="K1200:Q1200" si="1177">IFERROR(IF(right(left($A1200,7),2)=right(left($A1201,7),2),"",sum(B1177:B1200)),"")</f>
        <v/>
      </c>
      <c r="L1200" s="17" t="str">
        <f t="shared" si="1177"/>
        <v/>
      </c>
      <c r="M1200" s="17" t="str">
        <f t="shared" si="1177"/>
        <v/>
      </c>
      <c r="N1200" s="17" t="str">
        <f t="shared" si="1177"/>
        <v/>
      </c>
      <c r="O1200" s="17" t="str">
        <f t="shared" si="1177"/>
        <v/>
      </c>
      <c r="P1200" s="17" t="str">
        <f t="shared" si="1177"/>
        <v/>
      </c>
      <c r="Q1200" s="17" t="str">
        <f t="shared" si="1177"/>
        <v/>
      </c>
      <c r="R1200" s="15"/>
      <c r="S1200" s="15"/>
      <c r="T1200" s="15"/>
      <c r="U1200" s="15"/>
      <c r="V1200" s="15"/>
      <c r="W1200" s="15"/>
    </row>
    <row r="1201">
      <c r="A1201" s="14" t="s">
        <v>1256</v>
      </c>
      <c r="B1201" s="14">
        <v>0.0</v>
      </c>
      <c r="C1201" s="14">
        <v>0.0</v>
      </c>
      <c r="D1201" s="14">
        <v>0.0</v>
      </c>
      <c r="E1201" s="14">
        <v>0.0</v>
      </c>
      <c r="F1201" s="14">
        <v>25.162</v>
      </c>
      <c r="G1201" s="14">
        <v>0.0</v>
      </c>
      <c r="H1201" s="14">
        <v>15.768</v>
      </c>
      <c r="J1201" s="15" t="str">
        <f t="shared" si="1"/>
        <v>2021W50</v>
      </c>
      <c r="K1201" s="17">
        <f t="shared" ref="K1201:Q1201" si="1178">IFERROR(IF(right(left($A1201,7),2)=right(left($A1202,7),2),"",sum(B1178:B1201)),"")</f>
        <v>0</v>
      </c>
      <c r="L1201" s="17">
        <f t="shared" si="1178"/>
        <v>0</v>
      </c>
      <c r="M1201" s="17">
        <f t="shared" si="1178"/>
        <v>13.004</v>
      </c>
      <c r="N1201" s="17">
        <f t="shared" si="1178"/>
        <v>0</v>
      </c>
      <c r="O1201" s="17">
        <f t="shared" si="1178"/>
        <v>353.983</v>
      </c>
      <c r="P1201" s="17">
        <f t="shared" si="1178"/>
        <v>218.03</v>
      </c>
      <c r="Q1201" s="17">
        <f t="shared" si="1178"/>
        <v>504.893</v>
      </c>
      <c r="R1201" s="18">
        <f>sum(K1201:Q1201)</f>
        <v>1089.91</v>
      </c>
      <c r="S1201" s="15"/>
      <c r="T1201" s="15"/>
      <c r="U1201" s="15"/>
      <c r="V1201" s="15"/>
      <c r="W1201" s="15"/>
    </row>
    <row r="1202">
      <c r="A1202" s="14" t="s">
        <v>1257</v>
      </c>
      <c r="B1202" s="14">
        <v>0.0</v>
      </c>
      <c r="C1202" s="14">
        <v>0.0</v>
      </c>
      <c r="D1202" s="14">
        <v>0.0</v>
      </c>
      <c r="E1202" s="14">
        <v>0.0</v>
      </c>
      <c r="F1202" s="14">
        <v>6.29</v>
      </c>
      <c r="G1202" s="14">
        <v>0.0</v>
      </c>
      <c r="H1202" s="14">
        <v>27.14</v>
      </c>
      <c r="J1202" s="15" t="str">
        <f t="shared" si="1"/>
        <v/>
      </c>
      <c r="K1202" s="17" t="str">
        <f t="shared" ref="K1202:Q1202" si="1179">IFERROR(IF(right(left($A1202,7),2)=right(left($A1203,7),2),"",sum(B1179:B1202)),"")</f>
        <v/>
      </c>
      <c r="L1202" s="17" t="str">
        <f t="shared" si="1179"/>
        <v/>
      </c>
      <c r="M1202" s="17" t="str">
        <f t="shared" si="1179"/>
        <v/>
      </c>
      <c r="N1202" s="17" t="str">
        <f t="shared" si="1179"/>
        <v/>
      </c>
      <c r="O1202" s="17" t="str">
        <f t="shared" si="1179"/>
        <v/>
      </c>
      <c r="P1202" s="17" t="str">
        <f t="shared" si="1179"/>
        <v/>
      </c>
      <c r="Q1202" s="17" t="str">
        <f t="shared" si="1179"/>
        <v/>
      </c>
      <c r="R1202" s="15"/>
      <c r="S1202" s="15"/>
      <c r="T1202" s="15"/>
      <c r="U1202" s="15"/>
      <c r="V1202" s="15"/>
      <c r="W1202" s="15"/>
    </row>
    <row r="1203">
      <c r="A1203" s="14" t="s">
        <v>1258</v>
      </c>
      <c r="B1203" s="14">
        <v>0.0</v>
      </c>
      <c r="C1203" s="14">
        <v>0.0</v>
      </c>
      <c r="D1203" s="14">
        <v>0.0</v>
      </c>
      <c r="E1203" s="14">
        <v>0.0</v>
      </c>
      <c r="F1203" s="14">
        <v>4.742</v>
      </c>
      <c r="G1203" s="14">
        <v>0.0</v>
      </c>
      <c r="H1203" s="14">
        <v>25.388</v>
      </c>
      <c r="J1203" s="15" t="str">
        <f t="shared" si="1"/>
        <v/>
      </c>
      <c r="K1203" s="17" t="str">
        <f t="shared" ref="K1203:Q1203" si="1180">IFERROR(IF(right(left($A1203,7),2)=right(left($A1204,7),2),"",sum(B1180:B1203)),"")</f>
        <v/>
      </c>
      <c r="L1203" s="17" t="str">
        <f t="shared" si="1180"/>
        <v/>
      </c>
      <c r="M1203" s="17" t="str">
        <f t="shared" si="1180"/>
        <v/>
      </c>
      <c r="N1203" s="17" t="str">
        <f t="shared" si="1180"/>
        <v/>
      </c>
      <c r="O1203" s="17" t="str">
        <f t="shared" si="1180"/>
        <v/>
      </c>
      <c r="P1203" s="17" t="str">
        <f t="shared" si="1180"/>
        <v/>
      </c>
      <c r="Q1203" s="17" t="str">
        <f t="shared" si="1180"/>
        <v/>
      </c>
      <c r="R1203" s="15"/>
      <c r="S1203" s="15"/>
      <c r="T1203" s="15"/>
      <c r="U1203" s="15"/>
      <c r="V1203" s="15"/>
      <c r="W1203" s="15"/>
    </row>
    <row r="1204">
      <c r="A1204" s="14" t="s">
        <v>1259</v>
      </c>
      <c r="B1204" s="14">
        <v>0.0</v>
      </c>
      <c r="C1204" s="14">
        <v>0.0</v>
      </c>
      <c r="D1204" s="14">
        <v>0.0</v>
      </c>
      <c r="E1204" s="14">
        <v>0.0</v>
      </c>
      <c r="F1204" s="14">
        <v>3.632</v>
      </c>
      <c r="G1204" s="14">
        <v>0.0</v>
      </c>
      <c r="H1204" s="14">
        <v>24.528000000000002</v>
      </c>
      <c r="J1204" s="15" t="str">
        <f t="shared" si="1"/>
        <v/>
      </c>
      <c r="K1204" s="17" t="str">
        <f t="shared" ref="K1204:Q1204" si="1181">IFERROR(IF(right(left($A1204,7),2)=right(left($A1205,7),2),"",sum(B1181:B1204)),"")</f>
        <v/>
      </c>
      <c r="L1204" s="17" t="str">
        <f t="shared" si="1181"/>
        <v/>
      </c>
      <c r="M1204" s="17" t="str">
        <f t="shared" si="1181"/>
        <v/>
      </c>
      <c r="N1204" s="17" t="str">
        <f t="shared" si="1181"/>
        <v/>
      </c>
      <c r="O1204" s="17" t="str">
        <f t="shared" si="1181"/>
        <v/>
      </c>
      <c r="P1204" s="17" t="str">
        <f t="shared" si="1181"/>
        <v/>
      </c>
      <c r="Q1204" s="17" t="str">
        <f t="shared" si="1181"/>
        <v/>
      </c>
      <c r="R1204" s="15"/>
      <c r="S1204" s="15"/>
      <c r="T1204" s="15"/>
      <c r="U1204" s="15"/>
      <c r="V1204" s="15"/>
      <c r="W1204" s="15"/>
    </row>
    <row r="1205">
      <c r="A1205" s="14" t="s">
        <v>1260</v>
      </c>
      <c r="B1205" s="14">
        <v>0.0</v>
      </c>
      <c r="C1205" s="14">
        <v>0.0</v>
      </c>
      <c r="D1205" s="14">
        <v>0.0</v>
      </c>
      <c r="E1205" s="14">
        <v>0.0</v>
      </c>
      <c r="F1205" s="14">
        <v>2.298</v>
      </c>
      <c r="G1205" s="14">
        <v>0.0</v>
      </c>
      <c r="H1205" s="14">
        <v>24.942</v>
      </c>
      <c r="J1205" s="15" t="str">
        <f t="shared" si="1"/>
        <v/>
      </c>
      <c r="K1205" s="17" t="str">
        <f t="shared" ref="K1205:Q1205" si="1182">IFERROR(IF(right(left($A1205,7),2)=right(left($A1206,7),2),"",sum(B1182:B1205)),"")</f>
        <v/>
      </c>
      <c r="L1205" s="17" t="str">
        <f t="shared" si="1182"/>
        <v/>
      </c>
      <c r="M1205" s="17" t="str">
        <f t="shared" si="1182"/>
        <v/>
      </c>
      <c r="N1205" s="17" t="str">
        <f t="shared" si="1182"/>
        <v/>
      </c>
      <c r="O1205" s="17" t="str">
        <f t="shared" si="1182"/>
        <v/>
      </c>
      <c r="P1205" s="17" t="str">
        <f t="shared" si="1182"/>
        <v/>
      </c>
      <c r="Q1205" s="17" t="str">
        <f t="shared" si="1182"/>
        <v/>
      </c>
      <c r="R1205" s="15"/>
      <c r="S1205" s="15"/>
      <c r="T1205" s="15"/>
      <c r="U1205" s="15"/>
      <c r="V1205" s="15"/>
      <c r="W1205" s="15"/>
    </row>
    <row r="1206">
      <c r="A1206" s="14" t="s">
        <v>1261</v>
      </c>
      <c r="B1206" s="14">
        <v>0.0</v>
      </c>
      <c r="C1206" s="14">
        <v>0.0</v>
      </c>
      <c r="D1206" s="14">
        <v>0.0</v>
      </c>
      <c r="E1206" s="14">
        <v>0.0</v>
      </c>
      <c r="F1206" s="14">
        <v>5.026</v>
      </c>
      <c r="G1206" s="14">
        <v>0.0</v>
      </c>
      <c r="H1206" s="14">
        <v>21.884</v>
      </c>
      <c r="J1206" s="15" t="str">
        <f t="shared" si="1"/>
        <v/>
      </c>
      <c r="K1206" s="17" t="str">
        <f t="shared" ref="K1206:Q1206" si="1183">IFERROR(IF(right(left($A1206,7),2)=right(left($A1207,7),2),"",sum(B1183:B1206)),"")</f>
        <v/>
      </c>
      <c r="L1206" s="17" t="str">
        <f t="shared" si="1183"/>
        <v/>
      </c>
      <c r="M1206" s="17" t="str">
        <f t="shared" si="1183"/>
        <v/>
      </c>
      <c r="N1206" s="17" t="str">
        <f t="shared" si="1183"/>
        <v/>
      </c>
      <c r="O1206" s="17" t="str">
        <f t="shared" si="1183"/>
        <v/>
      </c>
      <c r="P1206" s="17" t="str">
        <f t="shared" si="1183"/>
        <v/>
      </c>
      <c r="Q1206" s="17" t="str">
        <f t="shared" si="1183"/>
        <v/>
      </c>
      <c r="R1206" s="15"/>
      <c r="S1206" s="15"/>
      <c r="T1206" s="15"/>
      <c r="U1206" s="15"/>
      <c r="V1206" s="15"/>
      <c r="W1206" s="15"/>
    </row>
    <row r="1207">
      <c r="A1207" s="14" t="s">
        <v>1262</v>
      </c>
      <c r="B1207" s="14">
        <v>0.0</v>
      </c>
      <c r="C1207" s="14">
        <v>0.0</v>
      </c>
      <c r="D1207" s="14">
        <v>0.0</v>
      </c>
      <c r="E1207" s="14">
        <v>0.0</v>
      </c>
      <c r="F1207" s="14">
        <v>7.782</v>
      </c>
      <c r="G1207" s="14">
        <v>0.0</v>
      </c>
      <c r="H1207" s="14">
        <v>20.578</v>
      </c>
      <c r="J1207" s="15" t="str">
        <f t="shared" si="1"/>
        <v/>
      </c>
      <c r="K1207" s="17" t="str">
        <f t="shared" ref="K1207:Q1207" si="1184">IFERROR(IF(right(left($A1207,7),2)=right(left($A1208,7),2),"",sum(B1184:B1207)),"")</f>
        <v/>
      </c>
      <c r="L1207" s="17" t="str">
        <f t="shared" si="1184"/>
        <v/>
      </c>
      <c r="M1207" s="17" t="str">
        <f t="shared" si="1184"/>
        <v/>
      </c>
      <c r="N1207" s="17" t="str">
        <f t="shared" si="1184"/>
        <v/>
      </c>
      <c r="O1207" s="17" t="str">
        <f t="shared" si="1184"/>
        <v/>
      </c>
      <c r="P1207" s="17" t="str">
        <f t="shared" si="1184"/>
        <v/>
      </c>
      <c r="Q1207" s="17" t="str">
        <f t="shared" si="1184"/>
        <v/>
      </c>
      <c r="R1207" s="15"/>
      <c r="S1207" s="15"/>
      <c r="T1207" s="15"/>
      <c r="U1207" s="15"/>
      <c r="V1207" s="15"/>
      <c r="W1207" s="15"/>
    </row>
    <row r="1208">
      <c r="A1208" s="14" t="s">
        <v>1263</v>
      </c>
      <c r="B1208" s="14">
        <v>0.0</v>
      </c>
      <c r="C1208" s="14">
        <v>0.0</v>
      </c>
      <c r="D1208" s="14">
        <v>0.0</v>
      </c>
      <c r="E1208" s="14">
        <v>0.0</v>
      </c>
      <c r="F1208" s="14">
        <v>13.658</v>
      </c>
      <c r="G1208" s="14">
        <v>0.0</v>
      </c>
      <c r="H1208" s="14">
        <v>20.132</v>
      </c>
      <c r="J1208" s="15" t="str">
        <f t="shared" si="1"/>
        <v/>
      </c>
      <c r="K1208" s="17" t="str">
        <f t="shared" ref="K1208:Q1208" si="1185">IFERROR(IF(right(left($A1208,7),2)=right(left($A1209,7),2),"",sum(B1185:B1208)),"")</f>
        <v/>
      </c>
      <c r="L1208" s="17" t="str">
        <f t="shared" si="1185"/>
        <v/>
      </c>
      <c r="M1208" s="17" t="str">
        <f t="shared" si="1185"/>
        <v/>
      </c>
      <c r="N1208" s="17" t="str">
        <f t="shared" si="1185"/>
        <v/>
      </c>
      <c r="O1208" s="17" t="str">
        <f t="shared" si="1185"/>
        <v/>
      </c>
      <c r="P1208" s="17" t="str">
        <f t="shared" si="1185"/>
        <v/>
      </c>
      <c r="Q1208" s="17" t="str">
        <f t="shared" si="1185"/>
        <v/>
      </c>
      <c r="R1208" s="15"/>
      <c r="S1208" s="15"/>
      <c r="T1208" s="15"/>
      <c r="U1208" s="15"/>
      <c r="V1208" s="15"/>
      <c r="W1208" s="15"/>
    </row>
    <row r="1209">
      <c r="A1209" s="14" t="s">
        <v>1264</v>
      </c>
      <c r="B1209" s="14">
        <v>0.0</v>
      </c>
      <c r="C1209" s="14">
        <v>0.0</v>
      </c>
      <c r="D1209" s="14">
        <v>0.0</v>
      </c>
      <c r="E1209" s="14">
        <v>0.0</v>
      </c>
      <c r="F1209" s="14">
        <v>27.156</v>
      </c>
      <c r="G1209" s="14">
        <v>0.0</v>
      </c>
      <c r="H1209" s="14">
        <v>16.214</v>
      </c>
      <c r="J1209" s="15" t="str">
        <f t="shared" si="1"/>
        <v/>
      </c>
      <c r="K1209" s="17" t="str">
        <f t="shared" ref="K1209:Q1209" si="1186">IFERROR(IF(right(left($A1209,7),2)=right(left($A1210,7),2),"",sum(B1186:B1209)),"")</f>
        <v/>
      </c>
      <c r="L1209" s="17" t="str">
        <f t="shared" si="1186"/>
        <v/>
      </c>
      <c r="M1209" s="17" t="str">
        <f t="shared" si="1186"/>
        <v/>
      </c>
      <c r="N1209" s="17" t="str">
        <f t="shared" si="1186"/>
        <v/>
      </c>
      <c r="O1209" s="17" t="str">
        <f t="shared" si="1186"/>
        <v/>
      </c>
      <c r="P1209" s="17" t="str">
        <f t="shared" si="1186"/>
        <v/>
      </c>
      <c r="Q1209" s="17" t="str">
        <f t="shared" si="1186"/>
        <v/>
      </c>
      <c r="R1209" s="15"/>
      <c r="S1209" s="15"/>
      <c r="T1209" s="15"/>
      <c r="U1209" s="15"/>
      <c r="V1209" s="15"/>
      <c r="W1209" s="15"/>
    </row>
    <row r="1210">
      <c r="A1210" s="14" t="s">
        <v>1265</v>
      </c>
      <c r="B1210" s="14">
        <v>0.0</v>
      </c>
      <c r="C1210" s="14">
        <v>0.0</v>
      </c>
      <c r="D1210" s="14">
        <v>0.0</v>
      </c>
      <c r="E1210" s="14">
        <v>0.0</v>
      </c>
      <c r="F1210" s="14">
        <v>29.732</v>
      </c>
      <c r="G1210" s="14">
        <v>4.646</v>
      </c>
      <c r="H1210" s="14">
        <v>14.462000000000002</v>
      </c>
      <c r="J1210" s="15" t="str">
        <f t="shared" si="1"/>
        <v/>
      </c>
      <c r="K1210" s="17" t="str">
        <f t="shared" ref="K1210:Q1210" si="1187">IFERROR(IF(right(left($A1210,7),2)=right(left($A1211,7),2),"",sum(B1187:B1210)),"")</f>
        <v/>
      </c>
      <c r="L1210" s="17" t="str">
        <f t="shared" si="1187"/>
        <v/>
      </c>
      <c r="M1210" s="17" t="str">
        <f t="shared" si="1187"/>
        <v/>
      </c>
      <c r="N1210" s="17" t="str">
        <f t="shared" si="1187"/>
        <v/>
      </c>
      <c r="O1210" s="17" t="str">
        <f t="shared" si="1187"/>
        <v/>
      </c>
      <c r="P1210" s="17" t="str">
        <f t="shared" si="1187"/>
        <v/>
      </c>
      <c r="Q1210" s="17" t="str">
        <f t="shared" si="1187"/>
        <v/>
      </c>
      <c r="R1210" s="15"/>
      <c r="S1210" s="15"/>
      <c r="T1210" s="15"/>
      <c r="U1210" s="15"/>
      <c r="V1210" s="15"/>
      <c r="W1210" s="15"/>
    </row>
    <row r="1211">
      <c r="A1211" s="14" t="s">
        <v>1266</v>
      </c>
      <c r="B1211" s="14">
        <v>0.0</v>
      </c>
      <c r="C1211" s="14">
        <v>0.0</v>
      </c>
      <c r="D1211" s="14">
        <v>0.0</v>
      </c>
      <c r="E1211" s="14">
        <v>0.0</v>
      </c>
      <c r="F1211" s="14">
        <v>9.973</v>
      </c>
      <c r="G1211" s="14">
        <v>27.205000000000002</v>
      </c>
      <c r="H1211" s="14">
        <v>14.462000000000002</v>
      </c>
      <c r="J1211" s="15" t="str">
        <f t="shared" si="1"/>
        <v/>
      </c>
      <c r="K1211" s="17" t="str">
        <f t="shared" ref="K1211:Q1211" si="1188">IFERROR(IF(right(left($A1211,7),2)=right(left($A1212,7),2),"",sum(B1188:B1211)),"")</f>
        <v/>
      </c>
      <c r="L1211" s="17" t="str">
        <f t="shared" si="1188"/>
        <v/>
      </c>
      <c r="M1211" s="17" t="str">
        <f t="shared" si="1188"/>
        <v/>
      </c>
      <c r="N1211" s="17" t="str">
        <f t="shared" si="1188"/>
        <v/>
      </c>
      <c r="O1211" s="17" t="str">
        <f t="shared" si="1188"/>
        <v/>
      </c>
      <c r="P1211" s="17" t="str">
        <f t="shared" si="1188"/>
        <v/>
      </c>
      <c r="Q1211" s="17" t="str">
        <f t="shared" si="1188"/>
        <v/>
      </c>
      <c r="R1211" s="15"/>
      <c r="S1211" s="15"/>
      <c r="T1211" s="15"/>
      <c r="U1211" s="15"/>
      <c r="V1211" s="15"/>
      <c r="W1211" s="15"/>
    </row>
    <row r="1212">
      <c r="A1212" s="14" t="s">
        <v>1267</v>
      </c>
      <c r="B1212" s="14">
        <v>0.0</v>
      </c>
      <c r="C1212" s="14">
        <v>0.0</v>
      </c>
      <c r="D1212" s="14">
        <v>0.0</v>
      </c>
      <c r="E1212" s="14">
        <v>0.0</v>
      </c>
      <c r="F1212" s="14">
        <v>6.233</v>
      </c>
      <c r="G1212" s="14">
        <v>28.547</v>
      </c>
      <c r="H1212" s="14">
        <v>17.52</v>
      </c>
      <c r="J1212" s="15" t="str">
        <f t="shared" si="1"/>
        <v/>
      </c>
      <c r="K1212" s="17" t="str">
        <f t="shared" ref="K1212:Q1212" si="1189">IFERROR(IF(right(left($A1212,7),2)=right(left($A1213,7),2),"",sum(B1189:B1212)),"")</f>
        <v/>
      </c>
      <c r="L1212" s="17" t="str">
        <f t="shared" si="1189"/>
        <v/>
      </c>
      <c r="M1212" s="17" t="str">
        <f t="shared" si="1189"/>
        <v/>
      </c>
      <c r="N1212" s="17" t="str">
        <f t="shared" si="1189"/>
        <v/>
      </c>
      <c r="O1212" s="17" t="str">
        <f t="shared" si="1189"/>
        <v/>
      </c>
      <c r="P1212" s="17" t="str">
        <f t="shared" si="1189"/>
        <v/>
      </c>
      <c r="Q1212" s="17" t="str">
        <f t="shared" si="1189"/>
        <v/>
      </c>
      <c r="R1212" s="15"/>
      <c r="S1212" s="15"/>
      <c r="T1212" s="15"/>
      <c r="U1212" s="15"/>
      <c r="V1212" s="15"/>
      <c r="W1212" s="15"/>
    </row>
    <row r="1213">
      <c r="A1213" s="14" t="s">
        <v>1268</v>
      </c>
      <c r="B1213" s="14">
        <v>0.0</v>
      </c>
      <c r="C1213" s="14">
        <v>0.0</v>
      </c>
      <c r="D1213" s="14">
        <v>0.0</v>
      </c>
      <c r="E1213" s="14">
        <v>0.0</v>
      </c>
      <c r="F1213" s="14">
        <v>0.0</v>
      </c>
      <c r="G1213" s="14">
        <v>31.18</v>
      </c>
      <c r="H1213" s="14">
        <v>19.69</v>
      </c>
      <c r="J1213" s="15" t="str">
        <f t="shared" si="1"/>
        <v/>
      </c>
      <c r="K1213" s="17" t="str">
        <f t="shared" ref="K1213:Q1213" si="1190">IFERROR(IF(right(left($A1213,7),2)=right(left($A1214,7),2),"",sum(B1190:B1213)),"")</f>
        <v/>
      </c>
      <c r="L1213" s="17" t="str">
        <f t="shared" si="1190"/>
        <v/>
      </c>
      <c r="M1213" s="17" t="str">
        <f t="shared" si="1190"/>
        <v/>
      </c>
      <c r="N1213" s="17" t="str">
        <f t="shared" si="1190"/>
        <v/>
      </c>
      <c r="O1213" s="17" t="str">
        <f t="shared" si="1190"/>
        <v/>
      </c>
      <c r="P1213" s="17" t="str">
        <f t="shared" si="1190"/>
        <v/>
      </c>
      <c r="Q1213" s="17" t="str">
        <f t="shared" si="1190"/>
        <v/>
      </c>
      <c r="R1213" s="15"/>
      <c r="S1213" s="15"/>
      <c r="T1213" s="15"/>
      <c r="U1213" s="15"/>
      <c r="V1213" s="15"/>
      <c r="W1213" s="15"/>
    </row>
    <row r="1214">
      <c r="A1214" s="14" t="s">
        <v>1269</v>
      </c>
      <c r="B1214" s="14">
        <v>0.0</v>
      </c>
      <c r="C1214" s="14">
        <v>0.0</v>
      </c>
      <c r="D1214" s="14">
        <v>0.0</v>
      </c>
      <c r="E1214" s="14">
        <v>0.0</v>
      </c>
      <c r="F1214" s="14">
        <v>0.0</v>
      </c>
      <c r="G1214" s="14">
        <v>30.38</v>
      </c>
      <c r="H1214" s="14">
        <v>18.91</v>
      </c>
      <c r="J1214" s="15" t="str">
        <f t="shared" si="1"/>
        <v/>
      </c>
      <c r="K1214" s="17" t="str">
        <f t="shared" ref="K1214:Q1214" si="1191">IFERROR(IF(right(left($A1214,7),2)=right(left($A1215,7),2),"",sum(B1191:B1214)),"")</f>
        <v/>
      </c>
      <c r="L1214" s="17" t="str">
        <f t="shared" si="1191"/>
        <v/>
      </c>
      <c r="M1214" s="17" t="str">
        <f t="shared" si="1191"/>
        <v/>
      </c>
      <c r="N1214" s="17" t="str">
        <f t="shared" si="1191"/>
        <v/>
      </c>
      <c r="O1214" s="17" t="str">
        <f t="shared" si="1191"/>
        <v/>
      </c>
      <c r="P1214" s="17" t="str">
        <f t="shared" si="1191"/>
        <v/>
      </c>
      <c r="Q1214" s="17" t="str">
        <f t="shared" si="1191"/>
        <v/>
      </c>
      <c r="R1214" s="15"/>
      <c r="S1214" s="15"/>
      <c r="T1214" s="15"/>
      <c r="U1214" s="15"/>
      <c r="V1214" s="15"/>
      <c r="W1214" s="15"/>
    </row>
    <row r="1215">
      <c r="A1215" s="14" t="s">
        <v>1270</v>
      </c>
      <c r="B1215" s="14">
        <v>0.0</v>
      </c>
      <c r="C1215" s="14">
        <v>0.0</v>
      </c>
      <c r="D1215" s="14">
        <v>0.0</v>
      </c>
      <c r="E1215" s="14">
        <v>0.0</v>
      </c>
      <c r="F1215" s="14">
        <v>0.0</v>
      </c>
      <c r="G1215" s="14">
        <v>31.0</v>
      </c>
      <c r="H1215" s="14">
        <v>17.04</v>
      </c>
      <c r="J1215" s="15" t="str">
        <f t="shared" si="1"/>
        <v/>
      </c>
      <c r="K1215" s="17" t="str">
        <f t="shared" ref="K1215:Q1215" si="1192">IFERROR(IF(right(left($A1215,7),2)=right(left($A1216,7),2),"",sum(B1192:B1215)),"")</f>
        <v/>
      </c>
      <c r="L1215" s="17" t="str">
        <f t="shared" si="1192"/>
        <v/>
      </c>
      <c r="M1215" s="17" t="str">
        <f t="shared" si="1192"/>
        <v/>
      </c>
      <c r="N1215" s="17" t="str">
        <f t="shared" si="1192"/>
        <v/>
      </c>
      <c r="O1215" s="17" t="str">
        <f t="shared" si="1192"/>
        <v/>
      </c>
      <c r="P1215" s="17" t="str">
        <f t="shared" si="1192"/>
        <v/>
      </c>
      <c r="Q1215" s="17" t="str">
        <f t="shared" si="1192"/>
        <v/>
      </c>
      <c r="R1215" s="15"/>
      <c r="S1215" s="15"/>
      <c r="T1215" s="15"/>
      <c r="U1215" s="15"/>
      <c r="V1215" s="15"/>
      <c r="W1215" s="15"/>
    </row>
    <row r="1216">
      <c r="A1216" s="14" t="s">
        <v>1271</v>
      </c>
      <c r="B1216" s="14">
        <v>0.0</v>
      </c>
      <c r="C1216" s="14">
        <v>0.0</v>
      </c>
      <c r="D1216" s="14">
        <v>0.0</v>
      </c>
      <c r="E1216" s="14">
        <v>0.0</v>
      </c>
      <c r="F1216" s="14">
        <v>0.0</v>
      </c>
      <c r="G1216" s="14">
        <v>15.294</v>
      </c>
      <c r="H1216" s="14">
        <v>30.676000000000002</v>
      </c>
      <c r="J1216" s="15" t="str">
        <f t="shared" si="1"/>
        <v/>
      </c>
      <c r="K1216" s="17" t="str">
        <f t="shared" ref="K1216:Q1216" si="1193">IFERROR(IF(right(left($A1216,7),2)=right(left($A1217,7),2),"",sum(B1193:B1216)),"")</f>
        <v/>
      </c>
      <c r="L1216" s="17" t="str">
        <f t="shared" si="1193"/>
        <v/>
      </c>
      <c r="M1216" s="17" t="str">
        <f t="shared" si="1193"/>
        <v/>
      </c>
      <c r="N1216" s="17" t="str">
        <f t="shared" si="1193"/>
        <v/>
      </c>
      <c r="O1216" s="17" t="str">
        <f t="shared" si="1193"/>
        <v/>
      </c>
      <c r="P1216" s="17" t="str">
        <f t="shared" si="1193"/>
        <v/>
      </c>
      <c r="Q1216" s="17" t="str">
        <f t="shared" si="1193"/>
        <v/>
      </c>
      <c r="R1216" s="15"/>
      <c r="S1216" s="15"/>
      <c r="T1216" s="15"/>
      <c r="U1216" s="15"/>
      <c r="V1216" s="15"/>
      <c r="W1216" s="15"/>
    </row>
    <row r="1217">
      <c r="A1217" s="14" t="s">
        <v>1272</v>
      </c>
      <c r="B1217" s="14">
        <v>0.0</v>
      </c>
      <c r="C1217" s="14">
        <v>0.0</v>
      </c>
      <c r="D1217" s="14">
        <v>0.0</v>
      </c>
      <c r="E1217" s="14">
        <v>0.0</v>
      </c>
      <c r="F1217" s="14">
        <v>0.0</v>
      </c>
      <c r="G1217" s="14">
        <v>19.22</v>
      </c>
      <c r="H1217" s="14">
        <v>25.49</v>
      </c>
      <c r="J1217" s="15" t="str">
        <f t="shared" si="1"/>
        <v/>
      </c>
      <c r="K1217" s="17" t="str">
        <f t="shared" ref="K1217:Q1217" si="1194">IFERROR(IF(right(left($A1217,7),2)=right(left($A1218,7),2),"",sum(B1194:B1217)),"")</f>
        <v/>
      </c>
      <c r="L1217" s="17" t="str">
        <f t="shared" si="1194"/>
        <v/>
      </c>
      <c r="M1217" s="17" t="str">
        <f t="shared" si="1194"/>
        <v/>
      </c>
      <c r="N1217" s="17" t="str">
        <f t="shared" si="1194"/>
        <v/>
      </c>
      <c r="O1217" s="17" t="str">
        <f t="shared" si="1194"/>
        <v/>
      </c>
      <c r="P1217" s="17" t="str">
        <f t="shared" si="1194"/>
        <v/>
      </c>
      <c r="Q1217" s="17" t="str">
        <f t="shared" si="1194"/>
        <v/>
      </c>
      <c r="R1217" s="15"/>
      <c r="S1217" s="15"/>
      <c r="T1217" s="15"/>
      <c r="U1217" s="15"/>
      <c r="V1217" s="15"/>
      <c r="W1217" s="15"/>
    </row>
    <row r="1218">
      <c r="A1218" s="14" t="s">
        <v>1273</v>
      </c>
      <c r="B1218" s="14">
        <v>0.0</v>
      </c>
      <c r="C1218" s="14">
        <v>0.0</v>
      </c>
      <c r="D1218" s="14">
        <v>0.0</v>
      </c>
      <c r="E1218" s="14">
        <v>0.0</v>
      </c>
      <c r="F1218" s="14">
        <v>18.73</v>
      </c>
      <c r="G1218" s="14">
        <v>0.0</v>
      </c>
      <c r="H1218" s="14">
        <v>26.28</v>
      </c>
      <c r="J1218" s="15" t="str">
        <f t="shared" si="1"/>
        <v/>
      </c>
      <c r="K1218" s="17" t="str">
        <f t="shared" ref="K1218:Q1218" si="1195">IFERROR(IF(right(left($A1218,7),2)=right(left($A1219,7),2),"",sum(B1195:B1218)),"")</f>
        <v/>
      </c>
      <c r="L1218" s="17" t="str">
        <f t="shared" si="1195"/>
        <v/>
      </c>
      <c r="M1218" s="17" t="str">
        <f t="shared" si="1195"/>
        <v/>
      </c>
      <c r="N1218" s="17" t="str">
        <f t="shared" si="1195"/>
        <v/>
      </c>
      <c r="O1218" s="17" t="str">
        <f t="shared" si="1195"/>
        <v/>
      </c>
      <c r="P1218" s="17" t="str">
        <f t="shared" si="1195"/>
        <v/>
      </c>
      <c r="Q1218" s="17" t="str">
        <f t="shared" si="1195"/>
        <v/>
      </c>
      <c r="R1218" s="15"/>
      <c r="S1218" s="15"/>
      <c r="T1218" s="15"/>
      <c r="U1218" s="15"/>
      <c r="V1218" s="15"/>
      <c r="W1218" s="15"/>
    </row>
    <row r="1219">
      <c r="A1219" s="14" t="s">
        <v>1274</v>
      </c>
      <c r="B1219" s="14">
        <v>0.0</v>
      </c>
      <c r="C1219" s="14">
        <v>0.0</v>
      </c>
      <c r="D1219" s="14">
        <v>0.0</v>
      </c>
      <c r="E1219" s="14">
        <v>0.0</v>
      </c>
      <c r="F1219" s="14">
        <v>28.958</v>
      </c>
      <c r="G1219" s="14">
        <v>0.0</v>
      </c>
      <c r="H1219" s="14">
        <v>19.272000000000002</v>
      </c>
      <c r="J1219" s="15" t="str">
        <f t="shared" si="1"/>
        <v/>
      </c>
      <c r="K1219" s="17" t="str">
        <f t="shared" ref="K1219:Q1219" si="1196">IFERROR(IF(right(left($A1219,7),2)=right(left($A1220,7),2),"",sum(B1196:B1219)),"")</f>
        <v/>
      </c>
      <c r="L1219" s="17" t="str">
        <f t="shared" si="1196"/>
        <v/>
      </c>
      <c r="M1219" s="17" t="str">
        <f t="shared" si="1196"/>
        <v/>
      </c>
      <c r="N1219" s="17" t="str">
        <f t="shared" si="1196"/>
        <v/>
      </c>
      <c r="O1219" s="17" t="str">
        <f t="shared" si="1196"/>
        <v/>
      </c>
      <c r="P1219" s="17" t="str">
        <f t="shared" si="1196"/>
        <v/>
      </c>
      <c r="Q1219" s="17" t="str">
        <f t="shared" si="1196"/>
        <v/>
      </c>
      <c r="R1219" s="15"/>
      <c r="S1219" s="15"/>
      <c r="T1219" s="15"/>
      <c r="U1219" s="15"/>
      <c r="V1219" s="15"/>
      <c r="W1219" s="15"/>
    </row>
    <row r="1220">
      <c r="A1220" s="14" t="s">
        <v>1275</v>
      </c>
      <c r="B1220" s="14">
        <v>0.0</v>
      </c>
      <c r="C1220" s="14">
        <v>0.0</v>
      </c>
      <c r="D1220" s="14">
        <v>0.0</v>
      </c>
      <c r="E1220" s="14">
        <v>0.0</v>
      </c>
      <c r="F1220" s="14">
        <v>29.224</v>
      </c>
      <c r="G1220" s="14">
        <v>0.0</v>
      </c>
      <c r="H1220" s="14">
        <v>21.916</v>
      </c>
      <c r="J1220" s="15" t="str">
        <f t="shared" si="1"/>
        <v/>
      </c>
      <c r="K1220" s="17" t="str">
        <f t="shared" ref="K1220:Q1220" si="1197">IFERROR(IF(right(left($A1220,7),2)=right(left($A1221,7),2),"",sum(B1197:B1220)),"")</f>
        <v/>
      </c>
      <c r="L1220" s="17" t="str">
        <f t="shared" si="1197"/>
        <v/>
      </c>
      <c r="M1220" s="17" t="str">
        <f t="shared" si="1197"/>
        <v/>
      </c>
      <c r="N1220" s="17" t="str">
        <f t="shared" si="1197"/>
        <v/>
      </c>
      <c r="O1220" s="17" t="str">
        <f t="shared" si="1197"/>
        <v/>
      </c>
      <c r="P1220" s="17" t="str">
        <f t="shared" si="1197"/>
        <v/>
      </c>
      <c r="Q1220" s="17" t="str">
        <f t="shared" si="1197"/>
        <v/>
      </c>
      <c r="R1220" s="15"/>
      <c r="S1220" s="15"/>
      <c r="T1220" s="15"/>
      <c r="U1220" s="15"/>
      <c r="V1220" s="15"/>
      <c r="W1220" s="15"/>
    </row>
    <row r="1221">
      <c r="A1221" s="14" t="s">
        <v>1276</v>
      </c>
      <c r="B1221" s="14">
        <v>0.0</v>
      </c>
      <c r="C1221" s="14">
        <v>0.0</v>
      </c>
      <c r="D1221" s="14">
        <v>0.0</v>
      </c>
      <c r="E1221" s="14">
        <v>0.0</v>
      </c>
      <c r="F1221" s="14">
        <v>30.916</v>
      </c>
      <c r="G1221" s="14">
        <v>0.0</v>
      </c>
      <c r="H1221" s="14">
        <v>21.024</v>
      </c>
      <c r="J1221" s="15" t="str">
        <f t="shared" si="1"/>
        <v/>
      </c>
      <c r="K1221" s="17" t="str">
        <f t="shared" ref="K1221:Q1221" si="1198">IFERROR(IF(right(left($A1221,7),2)=right(left($A1222,7),2),"",sum(B1198:B1221)),"")</f>
        <v/>
      </c>
      <c r="L1221" s="17" t="str">
        <f t="shared" si="1198"/>
        <v/>
      </c>
      <c r="M1221" s="17" t="str">
        <f t="shared" si="1198"/>
        <v/>
      </c>
      <c r="N1221" s="17" t="str">
        <f t="shared" si="1198"/>
        <v/>
      </c>
      <c r="O1221" s="17" t="str">
        <f t="shared" si="1198"/>
        <v/>
      </c>
      <c r="P1221" s="17" t="str">
        <f t="shared" si="1198"/>
        <v/>
      </c>
      <c r="Q1221" s="17" t="str">
        <f t="shared" si="1198"/>
        <v/>
      </c>
      <c r="R1221" s="15"/>
      <c r="S1221" s="15"/>
      <c r="T1221" s="15"/>
      <c r="U1221" s="15"/>
      <c r="V1221" s="15"/>
      <c r="W1221" s="15"/>
    </row>
    <row r="1222">
      <c r="A1222" s="14" t="s">
        <v>1277</v>
      </c>
      <c r="B1222" s="14">
        <v>0.0</v>
      </c>
      <c r="C1222" s="14">
        <v>0.0</v>
      </c>
      <c r="D1222" s="14">
        <v>0.0</v>
      </c>
      <c r="E1222" s="14">
        <v>0.0</v>
      </c>
      <c r="F1222" s="14">
        <v>28.002</v>
      </c>
      <c r="G1222" s="14">
        <v>0.0</v>
      </c>
      <c r="H1222" s="14">
        <v>24.528000000000002</v>
      </c>
      <c r="J1222" s="15" t="str">
        <f t="shared" si="1"/>
        <v/>
      </c>
      <c r="K1222" s="17" t="str">
        <f t="shared" ref="K1222:Q1222" si="1199">IFERROR(IF(right(left($A1222,7),2)=right(left($A1223,7),2),"",sum(B1199:B1222)),"")</f>
        <v/>
      </c>
      <c r="L1222" s="17" t="str">
        <f t="shared" si="1199"/>
        <v/>
      </c>
      <c r="M1222" s="17" t="str">
        <f t="shared" si="1199"/>
        <v/>
      </c>
      <c r="N1222" s="17" t="str">
        <f t="shared" si="1199"/>
        <v/>
      </c>
      <c r="O1222" s="17" t="str">
        <f t="shared" si="1199"/>
        <v/>
      </c>
      <c r="P1222" s="17" t="str">
        <f t="shared" si="1199"/>
        <v/>
      </c>
      <c r="Q1222" s="17" t="str">
        <f t="shared" si="1199"/>
        <v/>
      </c>
      <c r="R1222" s="15"/>
      <c r="S1222" s="15"/>
      <c r="T1222" s="15"/>
      <c r="U1222" s="15"/>
      <c r="V1222" s="15"/>
      <c r="W1222" s="15"/>
    </row>
    <row r="1223">
      <c r="A1223" s="14" t="s">
        <v>1278</v>
      </c>
      <c r="B1223" s="14">
        <v>0.0</v>
      </c>
      <c r="C1223" s="14">
        <v>0.0</v>
      </c>
      <c r="D1223" s="14">
        <v>0.0</v>
      </c>
      <c r="E1223" s="14">
        <v>0.0</v>
      </c>
      <c r="F1223" s="14">
        <v>29.292</v>
      </c>
      <c r="G1223" s="14">
        <v>0.0</v>
      </c>
      <c r="H1223" s="14">
        <v>20.578</v>
      </c>
      <c r="J1223" s="15" t="str">
        <f t="shared" si="1"/>
        <v/>
      </c>
      <c r="K1223" s="17" t="str">
        <f t="shared" ref="K1223:Q1223" si="1200">IFERROR(IF(right(left($A1223,7),2)=right(left($A1224,7),2),"",sum(B1200:B1223)),"")</f>
        <v/>
      </c>
      <c r="L1223" s="17" t="str">
        <f t="shared" si="1200"/>
        <v/>
      </c>
      <c r="M1223" s="17" t="str">
        <f t="shared" si="1200"/>
        <v/>
      </c>
      <c r="N1223" s="17" t="str">
        <f t="shared" si="1200"/>
        <v/>
      </c>
      <c r="O1223" s="17" t="str">
        <f t="shared" si="1200"/>
        <v/>
      </c>
      <c r="P1223" s="17" t="str">
        <f t="shared" si="1200"/>
        <v/>
      </c>
      <c r="Q1223" s="17" t="str">
        <f t="shared" si="1200"/>
        <v/>
      </c>
      <c r="R1223" s="15"/>
      <c r="S1223" s="15"/>
      <c r="T1223" s="15"/>
      <c r="U1223" s="15"/>
      <c r="V1223" s="15"/>
      <c r="W1223" s="15"/>
    </row>
    <row r="1224">
      <c r="A1224" s="14" t="s">
        <v>1279</v>
      </c>
      <c r="B1224" s="14">
        <v>0.0</v>
      </c>
      <c r="C1224" s="14">
        <v>0.0</v>
      </c>
      <c r="D1224" s="14">
        <v>0.0</v>
      </c>
      <c r="E1224" s="14">
        <v>0.0</v>
      </c>
      <c r="F1224" s="14">
        <v>22.902</v>
      </c>
      <c r="G1224" s="14">
        <v>0.0</v>
      </c>
      <c r="H1224" s="14">
        <v>21.438000000000002</v>
      </c>
      <c r="J1224" s="15" t="str">
        <f t="shared" si="1"/>
        <v/>
      </c>
      <c r="K1224" s="17" t="str">
        <f t="shared" ref="K1224:Q1224" si="1201">IFERROR(IF(right(left($A1224,7),2)=right(left($A1225,7),2),"",sum(B1201:B1224)),"")</f>
        <v/>
      </c>
      <c r="L1224" s="17" t="str">
        <f t="shared" si="1201"/>
        <v/>
      </c>
      <c r="M1224" s="17" t="str">
        <f t="shared" si="1201"/>
        <v/>
      </c>
      <c r="N1224" s="17" t="str">
        <f t="shared" si="1201"/>
        <v/>
      </c>
      <c r="O1224" s="17" t="str">
        <f t="shared" si="1201"/>
        <v/>
      </c>
      <c r="P1224" s="17" t="str">
        <f t="shared" si="1201"/>
        <v/>
      </c>
      <c r="Q1224" s="17" t="str">
        <f t="shared" si="1201"/>
        <v/>
      </c>
      <c r="R1224" s="15"/>
      <c r="S1224" s="15"/>
      <c r="T1224" s="15"/>
      <c r="U1224" s="15"/>
      <c r="V1224" s="15"/>
      <c r="W1224" s="15"/>
    </row>
    <row r="1225">
      <c r="A1225" s="14" t="s">
        <v>1280</v>
      </c>
      <c r="B1225" s="14">
        <v>0.0</v>
      </c>
      <c r="C1225" s="14">
        <v>0.0</v>
      </c>
      <c r="D1225" s="14">
        <v>0.0</v>
      </c>
      <c r="E1225" s="14">
        <v>0.0</v>
      </c>
      <c r="F1225" s="14">
        <v>11.914</v>
      </c>
      <c r="G1225" s="14">
        <v>0.0</v>
      </c>
      <c r="H1225" s="14">
        <v>26.726000000000003</v>
      </c>
      <c r="J1225" s="15" t="str">
        <f t="shared" si="1"/>
        <v>2021W51</v>
      </c>
      <c r="K1225" s="17">
        <f t="shared" ref="K1225:Q1225" si="1202">IFERROR(IF(right(left($A1225,7),2)=right(left($A1226,7),2),"",sum(B1202:B1225)),"")</f>
        <v>0</v>
      </c>
      <c r="L1225" s="17">
        <f t="shared" si="1202"/>
        <v>0</v>
      </c>
      <c r="M1225" s="17">
        <f t="shared" si="1202"/>
        <v>0</v>
      </c>
      <c r="N1225" s="17">
        <f t="shared" si="1202"/>
        <v>0</v>
      </c>
      <c r="O1225" s="17">
        <f t="shared" si="1202"/>
        <v>316.46</v>
      </c>
      <c r="P1225" s="17">
        <f t="shared" si="1202"/>
        <v>187.472</v>
      </c>
      <c r="Q1225" s="17">
        <f t="shared" si="1202"/>
        <v>520.818</v>
      </c>
      <c r="R1225" s="18">
        <f>sum(K1225:Q1225)</f>
        <v>1024.75</v>
      </c>
      <c r="S1225" s="15"/>
      <c r="T1225" s="15"/>
      <c r="U1225" s="15"/>
      <c r="V1225" s="15"/>
      <c r="W1225" s="15"/>
    </row>
    <row r="1226">
      <c r="A1226" s="14" t="s">
        <v>1281</v>
      </c>
      <c r="B1226" s="14">
        <v>0.0</v>
      </c>
      <c r="C1226" s="14">
        <v>0.0</v>
      </c>
      <c r="D1226" s="14">
        <v>0.0</v>
      </c>
      <c r="E1226" s="14">
        <v>0.0</v>
      </c>
      <c r="F1226" s="14">
        <v>26.962</v>
      </c>
      <c r="G1226" s="14">
        <v>0.0</v>
      </c>
      <c r="H1226" s="14">
        <v>7.008</v>
      </c>
      <c r="J1226" s="15" t="str">
        <f t="shared" si="1"/>
        <v/>
      </c>
      <c r="K1226" s="17" t="str">
        <f t="shared" ref="K1226:Q1226" si="1203">IFERROR(IF(right(left($A1226,7),2)=right(left($A1227,7),2),"",sum(B1203:B1226)),"")</f>
        <v/>
      </c>
      <c r="L1226" s="17" t="str">
        <f t="shared" si="1203"/>
        <v/>
      </c>
      <c r="M1226" s="17" t="str">
        <f t="shared" si="1203"/>
        <v/>
      </c>
      <c r="N1226" s="17" t="str">
        <f t="shared" si="1203"/>
        <v/>
      </c>
      <c r="O1226" s="17" t="str">
        <f t="shared" si="1203"/>
        <v/>
      </c>
      <c r="P1226" s="17" t="str">
        <f t="shared" si="1203"/>
        <v/>
      </c>
      <c r="Q1226" s="17" t="str">
        <f t="shared" si="1203"/>
        <v/>
      </c>
      <c r="R1226" s="15"/>
      <c r="S1226" s="15"/>
      <c r="T1226" s="15"/>
      <c r="U1226" s="15"/>
      <c r="V1226" s="15"/>
      <c r="W1226" s="15"/>
    </row>
    <row r="1227">
      <c r="A1227" s="14" t="s">
        <v>1282</v>
      </c>
      <c r="B1227" s="14">
        <v>0.0</v>
      </c>
      <c r="C1227" s="14">
        <v>0.0</v>
      </c>
      <c r="D1227" s="14">
        <v>0.0</v>
      </c>
      <c r="E1227" s="14">
        <v>0.0</v>
      </c>
      <c r="F1227" s="14">
        <v>22.732</v>
      </c>
      <c r="G1227" s="14">
        <v>0.0</v>
      </c>
      <c r="H1227" s="14">
        <v>7.868</v>
      </c>
      <c r="J1227" s="15" t="str">
        <f t="shared" si="1"/>
        <v/>
      </c>
      <c r="K1227" s="17" t="str">
        <f t="shared" ref="K1227:Q1227" si="1204">IFERROR(IF(right(left($A1227,7),2)=right(left($A1228,7),2),"",sum(B1204:B1227)),"")</f>
        <v/>
      </c>
      <c r="L1227" s="17" t="str">
        <f t="shared" si="1204"/>
        <v/>
      </c>
      <c r="M1227" s="17" t="str">
        <f t="shared" si="1204"/>
        <v/>
      </c>
      <c r="N1227" s="17" t="str">
        <f t="shared" si="1204"/>
        <v/>
      </c>
      <c r="O1227" s="17" t="str">
        <f t="shared" si="1204"/>
        <v/>
      </c>
      <c r="P1227" s="17" t="str">
        <f t="shared" si="1204"/>
        <v/>
      </c>
      <c r="Q1227" s="17" t="str">
        <f t="shared" si="1204"/>
        <v/>
      </c>
      <c r="R1227" s="15"/>
      <c r="S1227" s="15"/>
      <c r="T1227" s="15"/>
      <c r="U1227" s="15"/>
      <c r="V1227" s="15"/>
      <c r="W1227" s="15"/>
    </row>
    <row r="1228">
      <c r="A1228" s="14" t="s">
        <v>1283</v>
      </c>
      <c r="B1228" s="14">
        <v>0.0</v>
      </c>
      <c r="C1228" s="14">
        <v>0.0</v>
      </c>
      <c r="D1228" s="14">
        <v>0.0</v>
      </c>
      <c r="E1228" s="14">
        <v>0.0</v>
      </c>
      <c r="F1228" s="14">
        <v>20.216</v>
      </c>
      <c r="G1228" s="14">
        <v>0.0</v>
      </c>
      <c r="H1228" s="14">
        <v>8.314</v>
      </c>
      <c r="J1228" s="15" t="str">
        <f t="shared" si="1"/>
        <v/>
      </c>
      <c r="K1228" s="17" t="str">
        <f t="shared" ref="K1228:Q1228" si="1205">IFERROR(IF(right(left($A1228,7),2)=right(left($A1229,7),2),"",sum(B1205:B1228)),"")</f>
        <v/>
      </c>
      <c r="L1228" s="17" t="str">
        <f t="shared" si="1205"/>
        <v/>
      </c>
      <c r="M1228" s="17" t="str">
        <f t="shared" si="1205"/>
        <v/>
      </c>
      <c r="N1228" s="17" t="str">
        <f t="shared" si="1205"/>
        <v/>
      </c>
      <c r="O1228" s="17" t="str">
        <f t="shared" si="1205"/>
        <v/>
      </c>
      <c r="P1228" s="17" t="str">
        <f t="shared" si="1205"/>
        <v/>
      </c>
      <c r="Q1228" s="17" t="str">
        <f t="shared" si="1205"/>
        <v/>
      </c>
      <c r="R1228" s="15"/>
      <c r="S1228" s="15"/>
      <c r="T1228" s="15"/>
      <c r="U1228" s="15"/>
      <c r="V1228" s="15"/>
      <c r="W1228" s="15"/>
    </row>
    <row r="1229">
      <c r="A1229" s="14" t="s">
        <v>1284</v>
      </c>
      <c r="B1229" s="14">
        <v>0.0</v>
      </c>
      <c r="C1229" s="14">
        <v>0.0</v>
      </c>
      <c r="D1229" s="14">
        <v>0.0</v>
      </c>
      <c r="E1229" s="14">
        <v>0.0</v>
      </c>
      <c r="F1229" s="14">
        <v>22.846</v>
      </c>
      <c r="G1229" s="14">
        <v>0.0</v>
      </c>
      <c r="H1229" s="14">
        <v>4.364</v>
      </c>
      <c r="J1229" s="15" t="str">
        <f t="shared" si="1"/>
        <v/>
      </c>
      <c r="K1229" s="17" t="str">
        <f t="shared" ref="K1229:Q1229" si="1206">IFERROR(IF(right(left($A1229,7),2)=right(left($A1230,7),2),"",sum(B1206:B1229)),"")</f>
        <v/>
      </c>
      <c r="L1229" s="17" t="str">
        <f t="shared" si="1206"/>
        <v/>
      </c>
      <c r="M1229" s="17" t="str">
        <f t="shared" si="1206"/>
        <v/>
      </c>
      <c r="N1229" s="17" t="str">
        <f t="shared" si="1206"/>
        <v/>
      </c>
      <c r="O1229" s="17" t="str">
        <f t="shared" si="1206"/>
        <v/>
      </c>
      <c r="P1229" s="17" t="str">
        <f t="shared" si="1206"/>
        <v/>
      </c>
      <c r="Q1229" s="17" t="str">
        <f t="shared" si="1206"/>
        <v/>
      </c>
      <c r="R1229" s="15"/>
      <c r="S1229" s="15"/>
      <c r="T1229" s="15"/>
      <c r="U1229" s="15"/>
      <c r="V1229" s="15"/>
      <c r="W1229" s="15"/>
    </row>
    <row r="1230">
      <c r="A1230" s="14" t="s">
        <v>1285</v>
      </c>
      <c r="B1230" s="14">
        <v>0.0</v>
      </c>
      <c r="C1230" s="14">
        <v>0.0</v>
      </c>
      <c r="D1230" s="14">
        <v>0.0</v>
      </c>
      <c r="E1230" s="14">
        <v>0.0</v>
      </c>
      <c r="F1230" s="14">
        <v>24.416</v>
      </c>
      <c r="G1230" s="14">
        <v>0.0</v>
      </c>
      <c r="H1230" s="14">
        <v>2.644</v>
      </c>
      <c r="J1230" s="15" t="str">
        <f t="shared" si="1"/>
        <v/>
      </c>
      <c r="K1230" s="17" t="str">
        <f t="shared" ref="K1230:Q1230" si="1207">IFERROR(IF(right(left($A1230,7),2)=right(left($A1231,7),2),"",sum(B1207:B1230)),"")</f>
        <v/>
      </c>
      <c r="L1230" s="17" t="str">
        <f t="shared" si="1207"/>
        <v/>
      </c>
      <c r="M1230" s="17" t="str">
        <f t="shared" si="1207"/>
        <v/>
      </c>
      <c r="N1230" s="17" t="str">
        <f t="shared" si="1207"/>
        <v/>
      </c>
      <c r="O1230" s="17" t="str">
        <f t="shared" si="1207"/>
        <v/>
      </c>
      <c r="P1230" s="17" t="str">
        <f t="shared" si="1207"/>
        <v/>
      </c>
      <c r="Q1230" s="17" t="str">
        <f t="shared" si="1207"/>
        <v/>
      </c>
      <c r="R1230" s="15"/>
      <c r="S1230" s="15"/>
      <c r="T1230" s="15"/>
      <c r="U1230" s="15"/>
      <c r="V1230" s="15"/>
      <c r="W1230" s="15"/>
    </row>
    <row r="1231">
      <c r="A1231" s="14" t="s">
        <v>1286</v>
      </c>
      <c r="B1231" s="14">
        <v>0.0</v>
      </c>
      <c r="C1231" s="14">
        <v>0.0</v>
      </c>
      <c r="D1231" s="14">
        <v>0.0</v>
      </c>
      <c r="E1231" s="14">
        <v>0.0</v>
      </c>
      <c r="F1231" s="14">
        <v>25.732</v>
      </c>
      <c r="G1231" s="14">
        <v>0.0</v>
      </c>
      <c r="H1231" s="14">
        <v>2.198</v>
      </c>
      <c r="J1231" s="15" t="str">
        <f t="shared" si="1"/>
        <v/>
      </c>
      <c r="K1231" s="17" t="str">
        <f t="shared" ref="K1231:Q1231" si="1208">IFERROR(IF(right(left($A1231,7),2)=right(left($A1232,7),2),"",sum(B1208:B1231)),"")</f>
        <v/>
      </c>
      <c r="L1231" s="17" t="str">
        <f t="shared" si="1208"/>
        <v/>
      </c>
      <c r="M1231" s="17" t="str">
        <f t="shared" si="1208"/>
        <v/>
      </c>
      <c r="N1231" s="17" t="str">
        <f t="shared" si="1208"/>
        <v/>
      </c>
      <c r="O1231" s="17" t="str">
        <f t="shared" si="1208"/>
        <v/>
      </c>
      <c r="P1231" s="17" t="str">
        <f t="shared" si="1208"/>
        <v/>
      </c>
      <c r="Q1231" s="17" t="str">
        <f t="shared" si="1208"/>
        <v/>
      </c>
      <c r="R1231" s="15"/>
      <c r="S1231" s="15"/>
      <c r="T1231" s="15"/>
      <c r="U1231" s="15"/>
      <c r="V1231" s="15"/>
      <c r="W1231" s="15"/>
    </row>
    <row r="1232">
      <c r="A1232" s="14" t="s">
        <v>1287</v>
      </c>
      <c r="B1232" s="14">
        <v>0.0</v>
      </c>
      <c r="C1232" s="14">
        <v>0.0</v>
      </c>
      <c r="D1232" s="14">
        <v>0.0</v>
      </c>
      <c r="E1232" s="14">
        <v>0.0</v>
      </c>
      <c r="F1232" s="14">
        <v>28.626</v>
      </c>
      <c r="G1232" s="14">
        <v>0.0</v>
      </c>
      <c r="H1232" s="14">
        <v>2.644</v>
      </c>
      <c r="J1232" s="15" t="str">
        <f t="shared" si="1"/>
        <v/>
      </c>
      <c r="K1232" s="17" t="str">
        <f t="shared" ref="K1232:Q1232" si="1209">IFERROR(IF(right(left($A1232,7),2)=right(left($A1233,7),2),"",sum(B1209:B1232)),"")</f>
        <v/>
      </c>
      <c r="L1232" s="17" t="str">
        <f t="shared" si="1209"/>
        <v/>
      </c>
      <c r="M1232" s="17" t="str">
        <f t="shared" si="1209"/>
        <v/>
      </c>
      <c r="N1232" s="17" t="str">
        <f t="shared" si="1209"/>
        <v/>
      </c>
      <c r="O1232" s="17" t="str">
        <f t="shared" si="1209"/>
        <v/>
      </c>
      <c r="P1232" s="17" t="str">
        <f t="shared" si="1209"/>
        <v/>
      </c>
      <c r="Q1232" s="17" t="str">
        <f t="shared" si="1209"/>
        <v/>
      </c>
      <c r="R1232" s="15"/>
      <c r="S1232" s="15"/>
      <c r="T1232" s="15"/>
      <c r="U1232" s="15"/>
      <c r="V1232" s="15"/>
      <c r="W1232" s="15"/>
    </row>
    <row r="1233">
      <c r="A1233" s="14" t="s">
        <v>1288</v>
      </c>
      <c r="B1233" s="14">
        <v>0.0</v>
      </c>
      <c r="C1233" s="14">
        <v>0.0</v>
      </c>
      <c r="D1233" s="14">
        <v>0.224</v>
      </c>
      <c r="E1233" s="14">
        <v>0.0</v>
      </c>
      <c r="F1233" s="14">
        <v>35.0</v>
      </c>
      <c r="G1233" s="14">
        <v>0.0</v>
      </c>
      <c r="H1233" s="14">
        <v>1.306</v>
      </c>
      <c r="J1233" s="15" t="str">
        <f t="shared" si="1"/>
        <v/>
      </c>
      <c r="K1233" s="17" t="str">
        <f t="shared" ref="K1233:Q1233" si="1210">IFERROR(IF(right(left($A1233,7),2)=right(left($A1234,7),2),"",sum(B1210:B1233)),"")</f>
        <v/>
      </c>
      <c r="L1233" s="17" t="str">
        <f t="shared" si="1210"/>
        <v/>
      </c>
      <c r="M1233" s="17" t="str">
        <f t="shared" si="1210"/>
        <v/>
      </c>
      <c r="N1233" s="17" t="str">
        <f t="shared" si="1210"/>
        <v/>
      </c>
      <c r="O1233" s="17" t="str">
        <f t="shared" si="1210"/>
        <v/>
      </c>
      <c r="P1233" s="17" t="str">
        <f t="shared" si="1210"/>
        <v/>
      </c>
      <c r="Q1233" s="17" t="str">
        <f t="shared" si="1210"/>
        <v/>
      </c>
      <c r="R1233" s="15"/>
      <c r="S1233" s="15"/>
      <c r="T1233" s="15"/>
      <c r="U1233" s="15"/>
      <c r="V1233" s="15"/>
      <c r="W1233" s="15"/>
    </row>
    <row r="1234">
      <c r="A1234" s="14" t="s">
        <v>1289</v>
      </c>
      <c r="B1234" s="14">
        <v>0.0</v>
      </c>
      <c r="C1234" s="14">
        <v>0.0</v>
      </c>
      <c r="D1234" s="14">
        <v>4.642</v>
      </c>
      <c r="E1234" s="14">
        <v>0.0</v>
      </c>
      <c r="F1234" s="14">
        <v>35.0</v>
      </c>
      <c r="G1234" s="14">
        <v>1.342</v>
      </c>
      <c r="H1234" s="14">
        <v>0.44599999999999995</v>
      </c>
      <c r="J1234" s="15" t="str">
        <f t="shared" si="1"/>
        <v/>
      </c>
      <c r="K1234" s="17" t="str">
        <f t="shared" ref="K1234:Q1234" si="1211">IFERROR(IF(right(left($A1234,7),2)=right(left($A1235,7),2),"",sum(B1211:B1234)),"")</f>
        <v/>
      </c>
      <c r="L1234" s="17" t="str">
        <f t="shared" si="1211"/>
        <v/>
      </c>
      <c r="M1234" s="17" t="str">
        <f t="shared" si="1211"/>
        <v/>
      </c>
      <c r="N1234" s="17" t="str">
        <f t="shared" si="1211"/>
        <v/>
      </c>
      <c r="O1234" s="17" t="str">
        <f t="shared" si="1211"/>
        <v/>
      </c>
      <c r="P1234" s="17" t="str">
        <f t="shared" si="1211"/>
        <v/>
      </c>
      <c r="Q1234" s="17" t="str">
        <f t="shared" si="1211"/>
        <v/>
      </c>
      <c r="R1234" s="15"/>
      <c r="S1234" s="15"/>
      <c r="T1234" s="15"/>
      <c r="U1234" s="15"/>
      <c r="V1234" s="15"/>
      <c r="W1234" s="15"/>
    </row>
    <row r="1235">
      <c r="A1235" s="14" t="s">
        <v>1290</v>
      </c>
      <c r="B1235" s="14">
        <v>0.0</v>
      </c>
      <c r="C1235" s="14">
        <v>0.0</v>
      </c>
      <c r="D1235" s="14">
        <v>0.0</v>
      </c>
      <c r="E1235" s="14">
        <v>0.0</v>
      </c>
      <c r="F1235" s="14">
        <v>14.919</v>
      </c>
      <c r="G1235" s="14">
        <v>31.851000000000003</v>
      </c>
      <c r="H1235" s="14">
        <v>0.0</v>
      </c>
      <c r="J1235" s="15" t="str">
        <f t="shared" si="1"/>
        <v/>
      </c>
      <c r="K1235" s="17" t="str">
        <f t="shared" ref="K1235:Q1235" si="1212">IFERROR(IF(right(left($A1235,7),2)=right(left($A1236,7),2),"",sum(B1212:B1235)),"")</f>
        <v/>
      </c>
      <c r="L1235" s="17" t="str">
        <f t="shared" si="1212"/>
        <v/>
      </c>
      <c r="M1235" s="17" t="str">
        <f t="shared" si="1212"/>
        <v/>
      </c>
      <c r="N1235" s="17" t="str">
        <f t="shared" si="1212"/>
        <v/>
      </c>
      <c r="O1235" s="17" t="str">
        <f t="shared" si="1212"/>
        <v/>
      </c>
      <c r="P1235" s="17" t="str">
        <f t="shared" si="1212"/>
        <v/>
      </c>
      <c r="Q1235" s="17" t="str">
        <f t="shared" si="1212"/>
        <v/>
      </c>
      <c r="R1235" s="15"/>
      <c r="S1235" s="15"/>
      <c r="T1235" s="15"/>
      <c r="U1235" s="15"/>
      <c r="V1235" s="15"/>
      <c r="W1235" s="15"/>
    </row>
    <row r="1236">
      <c r="A1236" s="14" t="s">
        <v>1291</v>
      </c>
      <c r="B1236" s="14">
        <v>0.0</v>
      </c>
      <c r="C1236" s="14">
        <v>0.0</v>
      </c>
      <c r="D1236" s="14">
        <v>0.0</v>
      </c>
      <c r="E1236" s="14">
        <v>0.0</v>
      </c>
      <c r="F1236" s="14">
        <v>10.755</v>
      </c>
      <c r="G1236" s="14">
        <v>33.193</v>
      </c>
      <c r="H1236" s="14">
        <v>4.8420000000000005</v>
      </c>
      <c r="J1236" s="15" t="str">
        <f t="shared" si="1"/>
        <v/>
      </c>
      <c r="K1236" s="17" t="str">
        <f t="shared" ref="K1236:Q1236" si="1213">IFERROR(IF(right(left($A1236,7),2)=right(left($A1237,7),2),"",sum(B1213:B1236)),"")</f>
        <v/>
      </c>
      <c r="L1236" s="17" t="str">
        <f t="shared" si="1213"/>
        <v/>
      </c>
      <c r="M1236" s="17" t="str">
        <f t="shared" si="1213"/>
        <v/>
      </c>
      <c r="N1236" s="17" t="str">
        <f t="shared" si="1213"/>
        <v/>
      </c>
      <c r="O1236" s="17" t="str">
        <f t="shared" si="1213"/>
        <v/>
      </c>
      <c r="P1236" s="17" t="str">
        <f t="shared" si="1213"/>
        <v/>
      </c>
      <c r="Q1236" s="17" t="str">
        <f t="shared" si="1213"/>
        <v/>
      </c>
      <c r="R1236" s="15"/>
      <c r="S1236" s="15"/>
      <c r="T1236" s="15"/>
      <c r="U1236" s="15"/>
      <c r="V1236" s="15"/>
      <c r="W1236" s="15"/>
    </row>
    <row r="1237">
      <c r="A1237" s="14" t="s">
        <v>1292</v>
      </c>
      <c r="B1237" s="14">
        <v>0.0</v>
      </c>
      <c r="C1237" s="14">
        <v>0.0</v>
      </c>
      <c r="D1237" s="14">
        <v>0.0</v>
      </c>
      <c r="E1237" s="14">
        <v>0.0</v>
      </c>
      <c r="F1237" s="14">
        <v>4.615</v>
      </c>
      <c r="G1237" s="14">
        <v>35.155</v>
      </c>
      <c r="H1237" s="14">
        <v>7.9</v>
      </c>
      <c r="J1237" s="15" t="str">
        <f t="shared" si="1"/>
        <v/>
      </c>
      <c r="K1237" s="17" t="str">
        <f t="shared" ref="K1237:Q1237" si="1214">IFERROR(IF(right(left($A1237,7),2)=right(left($A1238,7),2),"",sum(B1214:B1237)),"")</f>
        <v/>
      </c>
      <c r="L1237" s="17" t="str">
        <f t="shared" si="1214"/>
        <v/>
      </c>
      <c r="M1237" s="17" t="str">
        <f t="shared" si="1214"/>
        <v/>
      </c>
      <c r="N1237" s="17" t="str">
        <f t="shared" si="1214"/>
        <v/>
      </c>
      <c r="O1237" s="17" t="str">
        <f t="shared" si="1214"/>
        <v/>
      </c>
      <c r="P1237" s="17" t="str">
        <f t="shared" si="1214"/>
        <v/>
      </c>
      <c r="Q1237" s="17" t="str">
        <f t="shared" si="1214"/>
        <v/>
      </c>
      <c r="R1237" s="15"/>
      <c r="S1237" s="15"/>
      <c r="T1237" s="15"/>
      <c r="U1237" s="15"/>
      <c r="V1237" s="15"/>
      <c r="W1237" s="15"/>
    </row>
    <row r="1238">
      <c r="A1238" s="14" t="s">
        <v>1293</v>
      </c>
      <c r="B1238" s="14">
        <v>0.0</v>
      </c>
      <c r="C1238" s="14">
        <v>0.0</v>
      </c>
      <c r="D1238" s="14">
        <v>0.0</v>
      </c>
      <c r="E1238" s="14">
        <v>0.0</v>
      </c>
      <c r="F1238" s="14">
        <v>0.0</v>
      </c>
      <c r="G1238" s="14">
        <v>34.406</v>
      </c>
      <c r="H1238" s="14">
        <v>11.404</v>
      </c>
      <c r="J1238" s="15" t="str">
        <f t="shared" si="1"/>
        <v/>
      </c>
      <c r="K1238" s="17" t="str">
        <f t="shared" ref="K1238:Q1238" si="1215">IFERROR(IF(right(left($A1238,7),2)=right(left($A1239,7),2),"",sum(B1215:B1238)),"")</f>
        <v/>
      </c>
      <c r="L1238" s="17" t="str">
        <f t="shared" si="1215"/>
        <v/>
      </c>
      <c r="M1238" s="17" t="str">
        <f t="shared" si="1215"/>
        <v/>
      </c>
      <c r="N1238" s="17" t="str">
        <f t="shared" si="1215"/>
        <v/>
      </c>
      <c r="O1238" s="17" t="str">
        <f t="shared" si="1215"/>
        <v/>
      </c>
      <c r="P1238" s="17" t="str">
        <f t="shared" si="1215"/>
        <v/>
      </c>
      <c r="Q1238" s="17" t="str">
        <f t="shared" si="1215"/>
        <v/>
      </c>
      <c r="R1238" s="15"/>
      <c r="S1238" s="15"/>
      <c r="T1238" s="15"/>
      <c r="U1238" s="15"/>
      <c r="V1238" s="15"/>
      <c r="W1238" s="15"/>
    </row>
    <row r="1239">
      <c r="A1239" s="14" t="s">
        <v>1294</v>
      </c>
      <c r="B1239" s="14">
        <v>0.0</v>
      </c>
      <c r="C1239" s="14">
        <v>0.0</v>
      </c>
      <c r="D1239" s="14">
        <v>0.0</v>
      </c>
      <c r="E1239" s="14">
        <v>0.0</v>
      </c>
      <c r="F1239" s="14">
        <v>0.0</v>
      </c>
      <c r="G1239" s="14">
        <v>32.984</v>
      </c>
      <c r="H1239" s="14">
        <v>12.006</v>
      </c>
      <c r="J1239" s="15" t="str">
        <f t="shared" si="1"/>
        <v/>
      </c>
      <c r="K1239" s="17" t="str">
        <f t="shared" ref="K1239:Q1239" si="1216">IFERROR(IF(right(left($A1239,7),2)=right(left($A1240,7),2),"",sum(B1216:B1239)),"")</f>
        <v/>
      </c>
      <c r="L1239" s="17" t="str">
        <f t="shared" si="1216"/>
        <v/>
      </c>
      <c r="M1239" s="17" t="str">
        <f t="shared" si="1216"/>
        <v/>
      </c>
      <c r="N1239" s="17" t="str">
        <f t="shared" si="1216"/>
        <v/>
      </c>
      <c r="O1239" s="17" t="str">
        <f t="shared" si="1216"/>
        <v/>
      </c>
      <c r="P1239" s="17" t="str">
        <f t="shared" si="1216"/>
        <v/>
      </c>
      <c r="Q1239" s="17" t="str">
        <f t="shared" si="1216"/>
        <v/>
      </c>
      <c r="R1239" s="15"/>
      <c r="S1239" s="15"/>
      <c r="T1239" s="15"/>
      <c r="U1239" s="15"/>
      <c r="V1239" s="15"/>
      <c r="W1239" s="15"/>
    </row>
    <row r="1240">
      <c r="A1240" s="14" t="s">
        <v>1295</v>
      </c>
      <c r="B1240" s="14">
        <v>0.0</v>
      </c>
      <c r="C1240" s="14">
        <v>0.0</v>
      </c>
      <c r="D1240" s="14">
        <v>0.0</v>
      </c>
      <c r="E1240" s="14">
        <v>0.0</v>
      </c>
      <c r="F1240" s="14">
        <v>0.0</v>
      </c>
      <c r="G1240" s="14">
        <v>25.67</v>
      </c>
      <c r="H1240" s="14">
        <v>17.52</v>
      </c>
      <c r="J1240" s="15" t="str">
        <f t="shared" si="1"/>
        <v/>
      </c>
      <c r="K1240" s="17" t="str">
        <f t="shared" ref="K1240:Q1240" si="1217">IFERROR(IF(right(left($A1240,7),2)=right(left($A1241,7),2),"",sum(B1217:B1240)),"")</f>
        <v/>
      </c>
      <c r="L1240" s="17" t="str">
        <f t="shared" si="1217"/>
        <v/>
      </c>
      <c r="M1240" s="17" t="str">
        <f t="shared" si="1217"/>
        <v/>
      </c>
      <c r="N1240" s="17" t="str">
        <f t="shared" si="1217"/>
        <v/>
      </c>
      <c r="O1240" s="17" t="str">
        <f t="shared" si="1217"/>
        <v/>
      </c>
      <c r="P1240" s="17" t="str">
        <f t="shared" si="1217"/>
        <v/>
      </c>
      <c r="Q1240" s="17" t="str">
        <f t="shared" si="1217"/>
        <v/>
      </c>
      <c r="R1240" s="15"/>
      <c r="S1240" s="15"/>
      <c r="T1240" s="15"/>
      <c r="U1240" s="15"/>
      <c r="V1240" s="15"/>
      <c r="W1240" s="15"/>
    </row>
    <row r="1241">
      <c r="A1241" s="14" t="s">
        <v>1296</v>
      </c>
      <c r="B1241" s="14">
        <v>0.0</v>
      </c>
      <c r="C1241" s="14">
        <v>0.0</v>
      </c>
      <c r="D1241" s="14">
        <v>0.0</v>
      </c>
      <c r="E1241" s="14">
        <v>0.0</v>
      </c>
      <c r="F1241" s="14">
        <v>0.0</v>
      </c>
      <c r="G1241" s="14">
        <v>25.332</v>
      </c>
      <c r="H1241" s="14">
        <v>15.768</v>
      </c>
      <c r="J1241" s="15" t="str">
        <f t="shared" si="1"/>
        <v/>
      </c>
      <c r="K1241" s="17" t="str">
        <f t="shared" ref="K1241:Q1241" si="1218">IFERROR(IF(right(left($A1241,7),2)=right(left($A1242,7),2),"",sum(B1218:B1241)),"")</f>
        <v/>
      </c>
      <c r="L1241" s="17" t="str">
        <f t="shared" si="1218"/>
        <v/>
      </c>
      <c r="M1241" s="17" t="str">
        <f t="shared" si="1218"/>
        <v/>
      </c>
      <c r="N1241" s="17" t="str">
        <f t="shared" si="1218"/>
        <v/>
      </c>
      <c r="O1241" s="17" t="str">
        <f t="shared" si="1218"/>
        <v/>
      </c>
      <c r="P1241" s="17" t="str">
        <f t="shared" si="1218"/>
        <v/>
      </c>
      <c r="Q1241" s="17" t="str">
        <f t="shared" si="1218"/>
        <v/>
      </c>
      <c r="R1241" s="15"/>
      <c r="S1241" s="15"/>
      <c r="T1241" s="15"/>
      <c r="U1241" s="15"/>
      <c r="V1241" s="15"/>
      <c r="W1241" s="15"/>
    </row>
    <row r="1242">
      <c r="A1242" s="14" t="s">
        <v>1297</v>
      </c>
      <c r="B1242" s="14">
        <v>0.0</v>
      </c>
      <c r="C1242" s="14">
        <v>0.0</v>
      </c>
      <c r="D1242" s="14">
        <v>0.0</v>
      </c>
      <c r="E1242" s="14">
        <v>0.0</v>
      </c>
      <c r="F1242" s="14">
        <v>27.39</v>
      </c>
      <c r="G1242" s="14">
        <v>0.0</v>
      </c>
      <c r="H1242" s="14">
        <v>13.57</v>
      </c>
      <c r="J1242" s="15" t="str">
        <f t="shared" si="1"/>
        <v/>
      </c>
      <c r="K1242" s="17" t="str">
        <f t="shared" ref="K1242:Q1242" si="1219">IFERROR(IF(right(left($A1242,7),2)=right(left($A1243,7),2),"",sum(B1219:B1242)),"")</f>
        <v/>
      </c>
      <c r="L1242" s="17" t="str">
        <f t="shared" si="1219"/>
        <v/>
      </c>
      <c r="M1242" s="17" t="str">
        <f t="shared" si="1219"/>
        <v/>
      </c>
      <c r="N1242" s="17" t="str">
        <f t="shared" si="1219"/>
        <v/>
      </c>
      <c r="O1242" s="17" t="str">
        <f t="shared" si="1219"/>
        <v/>
      </c>
      <c r="P1242" s="17" t="str">
        <f t="shared" si="1219"/>
        <v/>
      </c>
      <c r="Q1242" s="17" t="str">
        <f t="shared" si="1219"/>
        <v/>
      </c>
      <c r="R1242" s="15"/>
      <c r="S1242" s="15"/>
      <c r="T1242" s="15"/>
      <c r="U1242" s="15"/>
      <c r="V1242" s="15"/>
      <c r="W1242" s="15"/>
    </row>
    <row r="1243">
      <c r="A1243" s="14" t="s">
        <v>1298</v>
      </c>
      <c r="B1243" s="14">
        <v>0.0</v>
      </c>
      <c r="C1243" s="14">
        <v>0.0</v>
      </c>
      <c r="D1243" s="14">
        <v>0.0</v>
      </c>
      <c r="E1243" s="14">
        <v>0.0</v>
      </c>
      <c r="F1243" s="14">
        <v>33.974</v>
      </c>
      <c r="G1243" s="14">
        <v>0.0</v>
      </c>
      <c r="H1243" s="14">
        <v>10.066</v>
      </c>
      <c r="J1243" s="15" t="str">
        <f t="shared" si="1"/>
        <v/>
      </c>
      <c r="K1243" s="17" t="str">
        <f t="shared" ref="K1243:Q1243" si="1220">IFERROR(IF(right(left($A1243,7),2)=right(left($A1244,7),2),"",sum(B1220:B1243)),"")</f>
        <v/>
      </c>
      <c r="L1243" s="17" t="str">
        <f t="shared" si="1220"/>
        <v/>
      </c>
      <c r="M1243" s="17" t="str">
        <f t="shared" si="1220"/>
        <v/>
      </c>
      <c r="N1243" s="17" t="str">
        <f t="shared" si="1220"/>
        <v/>
      </c>
      <c r="O1243" s="17" t="str">
        <f t="shared" si="1220"/>
        <v/>
      </c>
      <c r="P1243" s="17" t="str">
        <f t="shared" si="1220"/>
        <v/>
      </c>
      <c r="Q1243" s="17" t="str">
        <f t="shared" si="1220"/>
        <v/>
      </c>
      <c r="R1243" s="15"/>
      <c r="S1243" s="15"/>
      <c r="T1243" s="15"/>
      <c r="U1243" s="15"/>
      <c r="V1243" s="15"/>
      <c r="W1243" s="15"/>
    </row>
    <row r="1244">
      <c r="A1244" s="14" t="s">
        <v>1299</v>
      </c>
      <c r="B1244" s="14">
        <v>0.0</v>
      </c>
      <c r="C1244" s="14">
        <v>0.0</v>
      </c>
      <c r="D1244" s="14">
        <v>6.436</v>
      </c>
      <c r="E1244" s="14">
        <v>0.0</v>
      </c>
      <c r="F1244" s="14">
        <v>35.0</v>
      </c>
      <c r="G1244" s="14">
        <v>0.0</v>
      </c>
      <c r="H1244" s="14">
        <v>7.454000000000001</v>
      </c>
      <c r="J1244" s="15" t="str">
        <f t="shared" si="1"/>
        <v/>
      </c>
      <c r="K1244" s="17" t="str">
        <f t="shared" ref="K1244:Q1244" si="1221">IFERROR(IF(right(left($A1244,7),2)=right(left($A1245,7),2),"",sum(B1221:B1244)),"")</f>
        <v/>
      </c>
      <c r="L1244" s="17" t="str">
        <f t="shared" si="1221"/>
        <v/>
      </c>
      <c r="M1244" s="17" t="str">
        <f t="shared" si="1221"/>
        <v/>
      </c>
      <c r="N1244" s="17" t="str">
        <f t="shared" si="1221"/>
        <v/>
      </c>
      <c r="O1244" s="17" t="str">
        <f t="shared" si="1221"/>
        <v/>
      </c>
      <c r="P1244" s="17" t="str">
        <f t="shared" si="1221"/>
        <v/>
      </c>
      <c r="Q1244" s="17" t="str">
        <f t="shared" si="1221"/>
        <v/>
      </c>
      <c r="R1244" s="15"/>
      <c r="S1244" s="15"/>
      <c r="T1244" s="15"/>
      <c r="U1244" s="15"/>
      <c r="V1244" s="15"/>
      <c r="W1244" s="15"/>
    </row>
    <row r="1245">
      <c r="A1245" s="14" t="s">
        <v>1300</v>
      </c>
      <c r="B1245" s="14">
        <v>0.0</v>
      </c>
      <c r="C1245" s="14">
        <v>0.0</v>
      </c>
      <c r="D1245" s="14">
        <v>8.162</v>
      </c>
      <c r="E1245" s="14">
        <v>0.0</v>
      </c>
      <c r="F1245" s="14">
        <v>35.0</v>
      </c>
      <c r="G1245" s="14">
        <v>0.0</v>
      </c>
      <c r="H1245" s="14">
        <v>7.008</v>
      </c>
      <c r="J1245" s="15" t="str">
        <f t="shared" si="1"/>
        <v/>
      </c>
      <c r="K1245" s="17" t="str">
        <f t="shared" ref="K1245:Q1245" si="1222">IFERROR(IF(right(left($A1245,7),2)=right(left($A1246,7),2),"",sum(B1222:B1245)),"")</f>
        <v/>
      </c>
      <c r="L1245" s="17" t="str">
        <f t="shared" si="1222"/>
        <v/>
      </c>
      <c r="M1245" s="17" t="str">
        <f t="shared" si="1222"/>
        <v/>
      </c>
      <c r="N1245" s="17" t="str">
        <f t="shared" si="1222"/>
        <v/>
      </c>
      <c r="O1245" s="17" t="str">
        <f t="shared" si="1222"/>
        <v/>
      </c>
      <c r="P1245" s="17" t="str">
        <f t="shared" si="1222"/>
        <v/>
      </c>
      <c r="Q1245" s="17" t="str">
        <f t="shared" si="1222"/>
        <v/>
      </c>
      <c r="R1245" s="15"/>
      <c r="S1245" s="15"/>
      <c r="T1245" s="15"/>
      <c r="U1245" s="15"/>
      <c r="V1245" s="15"/>
      <c r="W1245" s="15"/>
    </row>
    <row r="1246">
      <c r="A1246" s="14" t="s">
        <v>1301</v>
      </c>
      <c r="B1246" s="14">
        <v>0.0</v>
      </c>
      <c r="C1246" s="14">
        <v>0.0</v>
      </c>
      <c r="D1246" s="14">
        <v>7.77</v>
      </c>
      <c r="E1246" s="14">
        <v>0.0</v>
      </c>
      <c r="F1246" s="14">
        <v>35.0</v>
      </c>
      <c r="G1246" s="14">
        <v>0.0</v>
      </c>
      <c r="H1246" s="14">
        <v>7.9</v>
      </c>
      <c r="J1246" s="15" t="str">
        <f t="shared" si="1"/>
        <v/>
      </c>
      <c r="K1246" s="17" t="str">
        <f t="shared" ref="K1246:Q1246" si="1223">IFERROR(IF(right(left($A1246,7),2)=right(left($A1247,7),2),"",sum(B1223:B1246)),"")</f>
        <v/>
      </c>
      <c r="L1246" s="17" t="str">
        <f t="shared" si="1223"/>
        <v/>
      </c>
      <c r="M1246" s="17" t="str">
        <f t="shared" si="1223"/>
        <v/>
      </c>
      <c r="N1246" s="17" t="str">
        <f t="shared" si="1223"/>
        <v/>
      </c>
      <c r="O1246" s="17" t="str">
        <f t="shared" si="1223"/>
        <v/>
      </c>
      <c r="P1246" s="17" t="str">
        <f t="shared" si="1223"/>
        <v/>
      </c>
      <c r="Q1246" s="17" t="str">
        <f t="shared" si="1223"/>
        <v/>
      </c>
      <c r="R1246" s="15"/>
      <c r="S1246" s="15"/>
      <c r="T1246" s="15"/>
      <c r="U1246" s="15"/>
      <c r="V1246" s="15"/>
      <c r="W1246" s="15"/>
    </row>
    <row r="1247">
      <c r="A1247" s="14" t="s">
        <v>1302</v>
      </c>
      <c r="B1247" s="14">
        <v>0.0</v>
      </c>
      <c r="C1247" s="14">
        <v>0.0</v>
      </c>
      <c r="D1247" s="14">
        <v>6.452</v>
      </c>
      <c r="E1247" s="14">
        <v>0.0</v>
      </c>
      <c r="F1247" s="14">
        <v>35.0</v>
      </c>
      <c r="G1247" s="14">
        <v>0.0</v>
      </c>
      <c r="H1247" s="14">
        <v>7.008</v>
      </c>
      <c r="J1247" s="15" t="str">
        <f t="shared" si="1"/>
        <v/>
      </c>
      <c r="K1247" s="17" t="str">
        <f t="shared" ref="K1247:Q1247" si="1224">IFERROR(IF(right(left($A1247,7),2)=right(left($A1248,7),2),"",sum(B1224:B1247)),"")</f>
        <v/>
      </c>
      <c r="L1247" s="17" t="str">
        <f t="shared" si="1224"/>
        <v/>
      </c>
      <c r="M1247" s="17" t="str">
        <f t="shared" si="1224"/>
        <v/>
      </c>
      <c r="N1247" s="17" t="str">
        <f t="shared" si="1224"/>
        <v/>
      </c>
      <c r="O1247" s="17" t="str">
        <f t="shared" si="1224"/>
        <v/>
      </c>
      <c r="P1247" s="17" t="str">
        <f t="shared" si="1224"/>
        <v/>
      </c>
      <c r="Q1247" s="17" t="str">
        <f t="shared" si="1224"/>
        <v/>
      </c>
      <c r="R1247" s="15"/>
      <c r="S1247" s="15"/>
      <c r="T1247" s="15"/>
      <c r="U1247" s="15"/>
      <c r="V1247" s="15"/>
      <c r="W1247" s="15"/>
    </row>
    <row r="1248">
      <c r="A1248" s="14" t="s">
        <v>1303</v>
      </c>
      <c r="B1248" s="14">
        <v>0.0</v>
      </c>
      <c r="C1248" s="14">
        <v>0.0</v>
      </c>
      <c r="D1248" s="14">
        <v>2.022</v>
      </c>
      <c r="E1248" s="14">
        <v>0.0</v>
      </c>
      <c r="F1248" s="14">
        <v>35.0</v>
      </c>
      <c r="G1248" s="14">
        <v>0.0</v>
      </c>
      <c r="H1248" s="14">
        <v>7.008</v>
      </c>
      <c r="J1248" s="15" t="str">
        <f t="shared" si="1"/>
        <v/>
      </c>
      <c r="K1248" s="17" t="str">
        <f t="shared" ref="K1248:Q1248" si="1225">IFERROR(IF(right(left($A1248,7),2)=right(left($A1249,7),2),"",sum(B1225:B1248)),"")</f>
        <v/>
      </c>
      <c r="L1248" s="17" t="str">
        <f t="shared" si="1225"/>
        <v/>
      </c>
      <c r="M1248" s="17" t="str">
        <f t="shared" si="1225"/>
        <v/>
      </c>
      <c r="N1248" s="17" t="str">
        <f t="shared" si="1225"/>
        <v/>
      </c>
      <c r="O1248" s="17" t="str">
        <f t="shared" si="1225"/>
        <v/>
      </c>
      <c r="P1248" s="17" t="str">
        <f t="shared" si="1225"/>
        <v/>
      </c>
      <c r="Q1248" s="17" t="str">
        <f t="shared" si="1225"/>
        <v/>
      </c>
      <c r="R1248" s="15"/>
      <c r="S1248" s="15"/>
      <c r="T1248" s="15"/>
      <c r="U1248" s="15"/>
      <c r="V1248" s="15"/>
      <c r="W1248" s="15"/>
    </row>
    <row r="1249">
      <c r="A1249" s="14" t="s">
        <v>1304</v>
      </c>
      <c r="B1249" s="14">
        <v>0.0</v>
      </c>
      <c r="C1249" s="14">
        <v>0.0</v>
      </c>
      <c r="D1249" s="14">
        <v>0.0</v>
      </c>
      <c r="E1249" s="14">
        <v>0.0</v>
      </c>
      <c r="F1249" s="14">
        <v>31.832</v>
      </c>
      <c r="G1249" s="14">
        <v>0.0</v>
      </c>
      <c r="H1249" s="14">
        <v>7.008</v>
      </c>
      <c r="J1249" s="15" t="str">
        <f t="shared" si="1"/>
        <v>2021W52</v>
      </c>
      <c r="K1249" s="17">
        <f t="shared" ref="K1249:Q1249" si="1226">IFERROR(IF(right(left($A1249,7),2)=right(left($A1250,7),2),"",sum(B1226:B1249)),"")</f>
        <v>0</v>
      </c>
      <c r="L1249" s="17">
        <f t="shared" si="1226"/>
        <v>0</v>
      </c>
      <c r="M1249" s="17">
        <f t="shared" si="1226"/>
        <v>35.708</v>
      </c>
      <c r="N1249" s="17">
        <f t="shared" si="1226"/>
        <v>0</v>
      </c>
      <c r="O1249" s="17">
        <f t="shared" si="1226"/>
        <v>540.015</v>
      </c>
      <c r="P1249" s="17">
        <f t="shared" si="1226"/>
        <v>219.933</v>
      </c>
      <c r="Q1249" s="17">
        <f t="shared" si="1226"/>
        <v>173.254</v>
      </c>
      <c r="R1249" s="18">
        <f>sum(K1249:Q1249)</f>
        <v>968.91</v>
      </c>
      <c r="S1249" s="15"/>
      <c r="T1249" s="15"/>
      <c r="U1249" s="15"/>
      <c r="V1249" s="15"/>
      <c r="W1249" s="15"/>
    </row>
    <row r="1250">
      <c r="A1250" s="14" t="s">
        <v>1305</v>
      </c>
      <c r="B1250" s="14">
        <v>0.0</v>
      </c>
      <c r="C1250" s="14">
        <v>0.0</v>
      </c>
      <c r="D1250" s="14">
        <v>0.0</v>
      </c>
      <c r="E1250" s="14">
        <v>0.0</v>
      </c>
      <c r="F1250" s="14">
        <v>16.119</v>
      </c>
      <c r="G1250" s="14">
        <v>0.0</v>
      </c>
      <c r="H1250" s="14">
        <v>23.151</v>
      </c>
      <c r="J1250" s="15" t="str">
        <f t="shared" si="1"/>
        <v/>
      </c>
      <c r="K1250" s="17" t="str">
        <f t="shared" ref="K1250:Q1250" si="1227">IFERROR(IF(right(left($A1250,7),2)=right(left($A1251,7),2),"",sum(B1227:B1250)),"")</f>
        <v/>
      </c>
      <c r="L1250" s="17" t="str">
        <f t="shared" si="1227"/>
        <v/>
      </c>
      <c r="M1250" s="17" t="str">
        <f t="shared" si="1227"/>
        <v/>
      </c>
      <c r="N1250" s="17" t="str">
        <f t="shared" si="1227"/>
        <v/>
      </c>
      <c r="O1250" s="17" t="str">
        <f t="shared" si="1227"/>
        <v/>
      </c>
      <c r="P1250" s="17" t="str">
        <f t="shared" si="1227"/>
        <v/>
      </c>
      <c r="Q1250" s="17" t="str">
        <f t="shared" si="1227"/>
        <v/>
      </c>
      <c r="R1250" s="15"/>
      <c r="S1250" s="15"/>
      <c r="T1250" s="15"/>
      <c r="U1250" s="15"/>
      <c r="V1250" s="15"/>
      <c r="W1250" s="15"/>
    </row>
    <row r="1251">
      <c r="A1251" s="14" t="s">
        <v>1306</v>
      </c>
      <c r="B1251" s="14">
        <v>0.0</v>
      </c>
      <c r="C1251" s="14">
        <v>0.0</v>
      </c>
      <c r="D1251" s="14">
        <v>0.0</v>
      </c>
      <c r="E1251" s="14">
        <v>0.0</v>
      </c>
      <c r="F1251" s="14">
        <v>13.722</v>
      </c>
      <c r="G1251" s="14">
        <v>0.0</v>
      </c>
      <c r="H1251" s="14">
        <v>21.978</v>
      </c>
      <c r="J1251" s="15" t="str">
        <f t="shared" si="1"/>
        <v/>
      </c>
      <c r="K1251" s="17" t="str">
        <f t="shared" ref="K1251:Q1251" si="1228">IFERROR(IF(right(left($A1251,7),2)=right(left($A1252,7),2),"",sum(B1228:B1251)),"")</f>
        <v/>
      </c>
      <c r="L1251" s="17" t="str">
        <f t="shared" si="1228"/>
        <v/>
      </c>
      <c r="M1251" s="17" t="str">
        <f t="shared" si="1228"/>
        <v/>
      </c>
      <c r="N1251" s="17" t="str">
        <f t="shared" si="1228"/>
        <v/>
      </c>
      <c r="O1251" s="17" t="str">
        <f t="shared" si="1228"/>
        <v/>
      </c>
      <c r="P1251" s="17" t="str">
        <f t="shared" si="1228"/>
        <v/>
      </c>
      <c r="Q1251" s="17" t="str">
        <f t="shared" si="1228"/>
        <v/>
      </c>
      <c r="R1251" s="15"/>
      <c r="S1251" s="15"/>
      <c r="T1251" s="15"/>
      <c r="U1251" s="15"/>
      <c r="V1251" s="15"/>
      <c r="W1251" s="15"/>
    </row>
    <row r="1252">
      <c r="A1252" s="14" t="s">
        <v>1307</v>
      </c>
      <c r="B1252" s="14">
        <v>0.0</v>
      </c>
      <c r="C1252" s="14">
        <v>0.0</v>
      </c>
      <c r="D1252" s="14">
        <v>0.0</v>
      </c>
      <c r="E1252" s="14">
        <v>0.0</v>
      </c>
      <c r="F1252" s="14">
        <v>10.065</v>
      </c>
      <c r="G1252" s="14">
        <v>0.0</v>
      </c>
      <c r="H1252" s="14">
        <v>23.215</v>
      </c>
      <c r="J1252" s="15" t="str">
        <f t="shared" si="1"/>
        <v/>
      </c>
      <c r="K1252" s="17" t="str">
        <f t="shared" ref="K1252:Q1252" si="1229">IFERROR(IF(right(left($A1252,7),2)=right(left($A1253,7),2),"",sum(B1229:B1252)),"")</f>
        <v/>
      </c>
      <c r="L1252" s="17" t="str">
        <f t="shared" si="1229"/>
        <v/>
      </c>
      <c r="M1252" s="17" t="str">
        <f t="shared" si="1229"/>
        <v/>
      </c>
      <c r="N1252" s="17" t="str">
        <f t="shared" si="1229"/>
        <v/>
      </c>
      <c r="O1252" s="17" t="str">
        <f t="shared" si="1229"/>
        <v/>
      </c>
      <c r="P1252" s="17" t="str">
        <f t="shared" si="1229"/>
        <v/>
      </c>
      <c r="Q1252" s="17" t="str">
        <f t="shared" si="1229"/>
        <v/>
      </c>
      <c r="R1252" s="15"/>
      <c r="S1252" s="15"/>
      <c r="T1252" s="15"/>
      <c r="U1252" s="15"/>
      <c r="V1252" s="15"/>
      <c r="W1252" s="15"/>
    </row>
    <row r="1253">
      <c r="A1253" s="14" t="s">
        <v>1308</v>
      </c>
      <c r="B1253" s="14">
        <v>0.0</v>
      </c>
      <c r="C1253" s="14">
        <v>0.0</v>
      </c>
      <c r="D1253" s="14">
        <v>0.0</v>
      </c>
      <c r="E1253" s="14">
        <v>0.0</v>
      </c>
      <c r="F1253" s="14">
        <v>7.459</v>
      </c>
      <c r="G1253" s="14">
        <v>0.0</v>
      </c>
      <c r="H1253" s="14">
        <v>23.151</v>
      </c>
      <c r="J1253" s="15" t="str">
        <f t="shared" si="1"/>
        <v/>
      </c>
      <c r="K1253" s="17" t="str">
        <f t="shared" ref="K1253:Q1253" si="1230">IFERROR(IF(right(left($A1253,7),2)=right(left($A1254,7),2),"",sum(B1230:B1253)),"")</f>
        <v/>
      </c>
      <c r="L1253" s="17" t="str">
        <f t="shared" si="1230"/>
        <v/>
      </c>
      <c r="M1253" s="17" t="str">
        <f t="shared" si="1230"/>
        <v/>
      </c>
      <c r="N1253" s="17" t="str">
        <f t="shared" si="1230"/>
        <v/>
      </c>
      <c r="O1253" s="17" t="str">
        <f t="shared" si="1230"/>
        <v/>
      </c>
      <c r="P1253" s="17" t="str">
        <f t="shared" si="1230"/>
        <v/>
      </c>
      <c r="Q1253" s="17" t="str">
        <f t="shared" si="1230"/>
        <v/>
      </c>
      <c r="R1253" s="15"/>
      <c r="S1253" s="15"/>
      <c r="T1253" s="15"/>
      <c r="U1253" s="15"/>
      <c r="V1253" s="15"/>
      <c r="W1253" s="15"/>
    </row>
    <row r="1254">
      <c r="A1254" s="14" t="s">
        <v>1309</v>
      </c>
      <c r="B1254" s="14">
        <v>0.0</v>
      </c>
      <c r="C1254" s="14">
        <v>0.0</v>
      </c>
      <c r="D1254" s="14">
        <v>0.0</v>
      </c>
      <c r="E1254" s="14">
        <v>0.0</v>
      </c>
      <c r="F1254" s="14">
        <v>12.005</v>
      </c>
      <c r="G1254" s="14">
        <v>0.0</v>
      </c>
      <c r="H1254" s="14">
        <v>18.235</v>
      </c>
      <c r="J1254" s="15" t="str">
        <f t="shared" si="1"/>
        <v/>
      </c>
      <c r="K1254" s="17" t="str">
        <f t="shared" ref="K1254:Q1254" si="1231">IFERROR(IF(right(left($A1254,7),2)=right(left($A1255,7),2),"",sum(B1231:B1254)),"")</f>
        <v/>
      </c>
      <c r="L1254" s="17" t="str">
        <f t="shared" si="1231"/>
        <v/>
      </c>
      <c r="M1254" s="17" t="str">
        <f t="shared" si="1231"/>
        <v/>
      </c>
      <c r="N1254" s="17" t="str">
        <f t="shared" si="1231"/>
        <v/>
      </c>
      <c r="O1254" s="17" t="str">
        <f t="shared" si="1231"/>
        <v/>
      </c>
      <c r="P1254" s="17" t="str">
        <f t="shared" si="1231"/>
        <v/>
      </c>
      <c r="Q1254" s="17" t="str">
        <f t="shared" si="1231"/>
        <v/>
      </c>
      <c r="R1254" s="15"/>
      <c r="S1254" s="15"/>
      <c r="T1254" s="15"/>
      <c r="U1254" s="15"/>
      <c r="V1254" s="15"/>
      <c r="W1254" s="15"/>
    </row>
    <row r="1255">
      <c r="A1255" s="14" t="s">
        <v>1310</v>
      </c>
      <c r="B1255" s="14">
        <v>0.0</v>
      </c>
      <c r="C1255" s="14">
        <v>0.0</v>
      </c>
      <c r="D1255" s="14">
        <v>0.0</v>
      </c>
      <c r="E1255" s="14">
        <v>0.0</v>
      </c>
      <c r="F1255" s="14">
        <v>8.6245</v>
      </c>
      <c r="G1255" s="14">
        <v>0.0</v>
      </c>
      <c r="H1255" s="14">
        <v>23.7055</v>
      </c>
      <c r="J1255" s="15" t="str">
        <f t="shared" si="1"/>
        <v/>
      </c>
      <c r="K1255" s="17" t="str">
        <f t="shared" ref="K1255:Q1255" si="1232">IFERROR(IF(right(left($A1255,7),2)=right(left($A1256,7),2),"",sum(B1232:B1255)),"")</f>
        <v/>
      </c>
      <c r="L1255" s="17" t="str">
        <f t="shared" si="1232"/>
        <v/>
      </c>
      <c r="M1255" s="17" t="str">
        <f t="shared" si="1232"/>
        <v/>
      </c>
      <c r="N1255" s="17" t="str">
        <f t="shared" si="1232"/>
        <v/>
      </c>
      <c r="O1255" s="17" t="str">
        <f t="shared" si="1232"/>
        <v/>
      </c>
      <c r="P1255" s="17" t="str">
        <f t="shared" si="1232"/>
        <v/>
      </c>
      <c r="Q1255" s="17" t="str">
        <f t="shared" si="1232"/>
        <v/>
      </c>
      <c r="R1255" s="15"/>
      <c r="S1255" s="15"/>
      <c r="T1255" s="15"/>
      <c r="U1255" s="15"/>
      <c r="V1255" s="15"/>
      <c r="W1255" s="15"/>
    </row>
    <row r="1256">
      <c r="A1256" s="14" t="s">
        <v>1311</v>
      </c>
      <c r="B1256" s="14">
        <v>0.0</v>
      </c>
      <c r="C1256" s="14">
        <v>0.0</v>
      </c>
      <c r="D1256" s="14">
        <v>0.0</v>
      </c>
      <c r="E1256" s="14">
        <v>0.0</v>
      </c>
      <c r="F1256" s="14">
        <v>11.8095</v>
      </c>
      <c r="G1256" s="14">
        <v>0.0</v>
      </c>
      <c r="H1256" s="14">
        <v>22.660500000000003</v>
      </c>
      <c r="J1256" s="15" t="str">
        <f t="shared" si="1"/>
        <v/>
      </c>
      <c r="K1256" s="17" t="str">
        <f t="shared" ref="K1256:Q1256" si="1233">IFERROR(IF(right(left($A1256,7),2)=right(left($A1257,7),2),"",sum(B1233:B1256)),"")</f>
        <v/>
      </c>
      <c r="L1256" s="17" t="str">
        <f t="shared" si="1233"/>
        <v/>
      </c>
      <c r="M1256" s="17" t="str">
        <f t="shared" si="1233"/>
        <v/>
      </c>
      <c r="N1256" s="17" t="str">
        <f t="shared" si="1233"/>
        <v/>
      </c>
      <c r="O1256" s="17" t="str">
        <f t="shared" si="1233"/>
        <v/>
      </c>
      <c r="P1256" s="17" t="str">
        <f t="shared" si="1233"/>
        <v/>
      </c>
      <c r="Q1256" s="17" t="str">
        <f t="shared" si="1233"/>
        <v/>
      </c>
      <c r="R1256" s="15"/>
      <c r="S1256" s="15"/>
      <c r="T1256" s="15"/>
      <c r="U1256" s="15"/>
      <c r="V1256" s="15"/>
      <c r="W1256" s="15"/>
    </row>
    <row r="1257">
      <c r="A1257" s="14" t="s">
        <v>1312</v>
      </c>
      <c r="B1257" s="14">
        <v>0.0</v>
      </c>
      <c r="C1257" s="14">
        <v>0.0</v>
      </c>
      <c r="D1257" s="14">
        <v>0.0</v>
      </c>
      <c r="E1257" s="14">
        <v>0.0</v>
      </c>
      <c r="F1257" s="14">
        <v>22.138</v>
      </c>
      <c r="G1257" s="14">
        <v>0.0</v>
      </c>
      <c r="H1257" s="14">
        <v>21.882</v>
      </c>
      <c r="J1257" s="15" t="str">
        <f t="shared" si="1"/>
        <v/>
      </c>
      <c r="K1257" s="17" t="str">
        <f t="shared" ref="K1257:Q1257" si="1234">IFERROR(IF(right(left($A1257,7),2)=right(left($A1258,7),2),"",sum(B1234:B1257)),"")</f>
        <v/>
      </c>
      <c r="L1257" s="17" t="str">
        <f t="shared" si="1234"/>
        <v/>
      </c>
      <c r="M1257" s="17" t="str">
        <f t="shared" si="1234"/>
        <v/>
      </c>
      <c r="N1257" s="17" t="str">
        <f t="shared" si="1234"/>
        <v/>
      </c>
      <c r="O1257" s="17" t="str">
        <f t="shared" si="1234"/>
        <v/>
      </c>
      <c r="P1257" s="17" t="str">
        <f t="shared" si="1234"/>
        <v/>
      </c>
      <c r="Q1257" s="17" t="str">
        <f t="shared" si="1234"/>
        <v/>
      </c>
      <c r="R1257" s="15"/>
      <c r="S1257" s="15"/>
      <c r="T1257" s="15"/>
      <c r="U1257" s="15"/>
      <c r="V1257" s="15"/>
      <c r="W1257" s="15"/>
    </row>
    <row r="1258">
      <c r="A1258" s="14" t="s">
        <v>1313</v>
      </c>
      <c r="B1258" s="14">
        <v>0.0</v>
      </c>
      <c r="C1258" s="14">
        <v>0.0</v>
      </c>
      <c r="D1258" s="14">
        <v>0.0</v>
      </c>
      <c r="E1258" s="14">
        <v>0.0</v>
      </c>
      <c r="F1258" s="14">
        <v>29.514</v>
      </c>
      <c r="G1258" s="14">
        <v>1.342</v>
      </c>
      <c r="H1258" s="14">
        <v>19.504</v>
      </c>
      <c r="J1258" s="15" t="str">
        <f t="shared" si="1"/>
        <v/>
      </c>
      <c r="K1258" s="17" t="str">
        <f t="shared" ref="K1258:Q1258" si="1235">IFERROR(IF(right(left($A1258,7),2)=right(left($A1259,7),2),"",sum(B1235:B1258)),"")</f>
        <v/>
      </c>
      <c r="L1258" s="17" t="str">
        <f t="shared" si="1235"/>
        <v/>
      </c>
      <c r="M1258" s="17" t="str">
        <f t="shared" si="1235"/>
        <v/>
      </c>
      <c r="N1258" s="17" t="str">
        <f t="shared" si="1235"/>
        <v/>
      </c>
      <c r="O1258" s="17" t="str">
        <f t="shared" si="1235"/>
        <v/>
      </c>
      <c r="P1258" s="17" t="str">
        <f t="shared" si="1235"/>
        <v/>
      </c>
      <c r="Q1258" s="17" t="str">
        <f t="shared" si="1235"/>
        <v/>
      </c>
      <c r="R1258" s="15"/>
      <c r="S1258" s="15"/>
      <c r="T1258" s="15"/>
      <c r="U1258" s="15"/>
      <c r="V1258" s="15"/>
      <c r="W1258" s="15"/>
    </row>
    <row r="1259">
      <c r="A1259" s="14" t="s">
        <v>1314</v>
      </c>
      <c r="B1259" s="14">
        <v>0.0</v>
      </c>
      <c r="C1259" s="14">
        <v>0.0</v>
      </c>
      <c r="D1259" s="14">
        <v>0.0</v>
      </c>
      <c r="E1259" s="14">
        <v>0.0</v>
      </c>
      <c r="F1259" s="14">
        <v>4.6885</v>
      </c>
      <c r="G1259" s="14">
        <v>30.509</v>
      </c>
      <c r="H1259" s="14">
        <v>20.122500000000002</v>
      </c>
      <c r="J1259" s="15" t="str">
        <f t="shared" si="1"/>
        <v/>
      </c>
      <c r="K1259" s="17" t="str">
        <f t="shared" ref="K1259:Q1259" si="1236">IFERROR(IF(right(left($A1259,7),2)=right(left($A1260,7),2),"",sum(B1236:B1259)),"")</f>
        <v/>
      </c>
      <c r="L1259" s="17" t="str">
        <f t="shared" si="1236"/>
        <v/>
      </c>
      <c r="M1259" s="17" t="str">
        <f t="shared" si="1236"/>
        <v/>
      </c>
      <c r="N1259" s="17" t="str">
        <f t="shared" si="1236"/>
        <v/>
      </c>
      <c r="O1259" s="17" t="str">
        <f t="shared" si="1236"/>
        <v/>
      </c>
      <c r="P1259" s="17" t="str">
        <f t="shared" si="1236"/>
        <v/>
      </c>
      <c r="Q1259" s="17" t="str">
        <f t="shared" si="1236"/>
        <v/>
      </c>
      <c r="R1259" s="15"/>
      <c r="S1259" s="15"/>
      <c r="T1259" s="15"/>
      <c r="U1259" s="15"/>
      <c r="V1259" s="15"/>
      <c r="W1259" s="15"/>
    </row>
    <row r="1260">
      <c r="A1260" s="14" t="s">
        <v>1315</v>
      </c>
      <c r="B1260" s="14">
        <v>0.0</v>
      </c>
      <c r="C1260" s="14">
        <v>0.0</v>
      </c>
      <c r="D1260" s="14">
        <v>0.0</v>
      </c>
      <c r="E1260" s="14">
        <v>0.0</v>
      </c>
      <c r="F1260" s="14">
        <v>0.0</v>
      </c>
      <c r="G1260" s="14">
        <v>32.522</v>
      </c>
      <c r="H1260" s="14">
        <v>24.378</v>
      </c>
      <c r="J1260" s="15" t="str">
        <f t="shared" si="1"/>
        <v/>
      </c>
      <c r="K1260" s="17" t="str">
        <f t="shared" ref="K1260:Q1260" si="1237">IFERROR(IF(right(left($A1260,7),2)=right(left($A1261,7),2),"",sum(B1237:B1260)),"")</f>
        <v/>
      </c>
      <c r="L1260" s="17" t="str">
        <f t="shared" si="1237"/>
        <v/>
      </c>
      <c r="M1260" s="17" t="str">
        <f t="shared" si="1237"/>
        <v/>
      </c>
      <c r="N1260" s="17" t="str">
        <f t="shared" si="1237"/>
        <v/>
      </c>
      <c r="O1260" s="17" t="str">
        <f t="shared" si="1237"/>
        <v/>
      </c>
      <c r="P1260" s="17" t="str">
        <f t="shared" si="1237"/>
        <v/>
      </c>
      <c r="Q1260" s="17" t="str">
        <f t="shared" si="1237"/>
        <v/>
      </c>
      <c r="R1260" s="15"/>
      <c r="S1260" s="15"/>
      <c r="T1260" s="15"/>
      <c r="U1260" s="15"/>
      <c r="V1260" s="15"/>
      <c r="W1260" s="15"/>
    </row>
    <row r="1261">
      <c r="A1261" s="14" t="s">
        <v>1316</v>
      </c>
      <c r="B1261" s="14">
        <v>0.7</v>
      </c>
      <c r="C1261" s="14">
        <v>0.0</v>
      </c>
      <c r="D1261" s="14">
        <v>0.0</v>
      </c>
      <c r="E1261" s="14">
        <v>0.0</v>
      </c>
      <c r="F1261" s="14">
        <v>0.0</v>
      </c>
      <c r="G1261" s="14">
        <v>35.96</v>
      </c>
      <c r="H1261" s="14">
        <v>21.86</v>
      </c>
      <c r="J1261" s="15" t="str">
        <f t="shared" si="1"/>
        <v/>
      </c>
      <c r="K1261" s="17" t="str">
        <f t="shared" ref="K1261:Q1261" si="1238">IFERROR(IF(right(left($A1261,7),2)=right(left($A1262,7),2),"",sum(B1238:B1261)),"")</f>
        <v/>
      </c>
      <c r="L1261" s="17" t="str">
        <f t="shared" si="1238"/>
        <v/>
      </c>
      <c r="M1261" s="17" t="str">
        <f t="shared" si="1238"/>
        <v/>
      </c>
      <c r="N1261" s="17" t="str">
        <f t="shared" si="1238"/>
        <v/>
      </c>
      <c r="O1261" s="17" t="str">
        <f t="shared" si="1238"/>
        <v/>
      </c>
      <c r="P1261" s="17" t="str">
        <f t="shared" si="1238"/>
        <v/>
      </c>
      <c r="Q1261" s="17" t="str">
        <f t="shared" si="1238"/>
        <v/>
      </c>
      <c r="R1261" s="15"/>
      <c r="S1261" s="15"/>
      <c r="T1261" s="15"/>
      <c r="U1261" s="15"/>
      <c r="V1261" s="15"/>
      <c r="W1261" s="15"/>
    </row>
    <row r="1262">
      <c r="A1262" s="14" t="s">
        <v>1317</v>
      </c>
      <c r="B1262" s="14">
        <v>0.0</v>
      </c>
      <c r="C1262" s="14">
        <v>0.0</v>
      </c>
      <c r="D1262" s="14">
        <v>0.0</v>
      </c>
      <c r="E1262" s="14">
        <v>0.0</v>
      </c>
      <c r="F1262" s="14">
        <v>0.0</v>
      </c>
      <c r="G1262" s="14">
        <v>34.1</v>
      </c>
      <c r="H1262" s="14">
        <v>23.14</v>
      </c>
      <c r="J1262" s="15" t="str">
        <f t="shared" si="1"/>
        <v/>
      </c>
      <c r="K1262" s="17" t="str">
        <f t="shared" ref="K1262:Q1262" si="1239">IFERROR(IF(right(left($A1262,7),2)=right(left($A1263,7),2),"",sum(B1239:B1262)),"")</f>
        <v/>
      </c>
      <c r="L1262" s="17" t="str">
        <f t="shared" si="1239"/>
        <v/>
      </c>
      <c r="M1262" s="17" t="str">
        <f t="shared" si="1239"/>
        <v/>
      </c>
      <c r="N1262" s="17" t="str">
        <f t="shared" si="1239"/>
        <v/>
      </c>
      <c r="O1262" s="17" t="str">
        <f t="shared" si="1239"/>
        <v/>
      </c>
      <c r="P1262" s="17" t="str">
        <f t="shared" si="1239"/>
        <v/>
      </c>
      <c r="Q1262" s="17" t="str">
        <f t="shared" si="1239"/>
        <v/>
      </c>
      <c r="R1262" s="15"/>
      <c r="S1262" s="15"/>
      <c r="T1262" s="15"/>
      <c r="U1262" s="15"/>
      <c r="V1262" s="15"/>
      <c r="W1262" s="15"/>
    </row>
    <row r="1263">
      <c r="A1263" s="14" t="s">
        <v>1318</v>
      </c>
      <c r="B1263" s="14">
        <v>0.0</v>
      </c>
      <c r="C1263" s="14">
        <v>0.0</v>
      </c>
      <c r="D1263" s="14">
        <v>0.0</v>
      </c>
      <c r="E1263" s="14">
        <v>0.0</v>
      </c>
      <c r="F1263" s="14">
        <v>0.0</v>
      </c>
      <c r="G1263" s="14">
        <v>38.459</v>
      </c>
      <c r="H1263" s="14">
        <v>14.841</v>
      </c>
      <c r="J1263" s="15" t="str">
        <f t="shared" si="1"/>
        <v/>
      </c>
      <c r="K1263" s="17" t="str">
        <f t="shared" ref="K1263:Q1263" si="1240">IFERROR(IF(right(left($A1263,7),2)=right(left($A1264,7),2),"",sum(B1240:B1263)),"")</f>
        <v/>
      </c>
      <c r="L1263" s="17" t="str">
        <f t="shared" si="1240"/>
        <v/>
      </c>
      <c r="M1263" s="17" t="str">
        <f t="shared" si="1240"/>
        <v/>
      </c>
      <c r="N1263" s="17" t="str">
        <f t="shared" si="1240"/>
        <v/>
      </c>
      <c r="O1263" s="17" t="str">
        <f t="shared" si="1240"/>
        <v/>
      </c>
      <c r="P1263" s="17" t="str">
        <f t="shared" si="1240"/>
        <v/>
      </c>
      <c r="Q1263" s="17" t="str">
        <f t="shared" si="1240"/>
        <v/>
      </c>
      <c r="R1263" s="15"/>
      <c r="S1263" s="15"/>
      <c r="T1263" s="15"/>
      <c r="U1263" s="15"/>
      <c r="V1263" s="15"/>
      <c r="W1263" s="15"/>
    </row>
    <row r="1264">
      <c r="A1264" s="14" t="s">
        <v>1319</v>
      </c>
      <c r="B1264" s="14">
        <v>0.0</v>
      </c>
      <c r="C1264" s="14">
        <v>0.0</v>
      </c>
      <c r="D1264" s="14">
        <v>0.0</v>
      </c>
      <c r="E1264" s="14">
        <v>0.0</v>
      </c>
      <c r="F1264" s="14">
        <v>0.0</v>
      </c>
      <c r="G1264" s="14">
        <v>4.234999999999999</v>
      </c>
      <c r="H1264" s="14">
        <v>45.385000000000005</v>
      </c>
      <c r="J1264" s="15" t="str">
        <f t="shared" si="1"/>
        <v/>
      </c>
      <c r="K1264" s="17" t="str">
        <f t="shared" ref="K1264:Q1264" si="1241">IFERROR(IF(right(left($A1264,7),2)=right(left($A1265,7),2),"",sum(B1241:B1264)),"")</f>
        <v/>
      </c>
      <c r="L1264" s="17" t="str">
        <f t="shared" si="1241"/>
        <v/>
      </c>
      <c r="M1264" s="17" t="str">
        <f t="shared" si="1241"/>
        <v/>
      </c>
      <c r="N1264" s="17" t="str">
        <f t="shared" si="1241"/>
        <v/>
      </c>
      <c r="O1264" s="17" t="str">
        <f t="shared" si="1241"/>
        <v/>
      </c>
      <c r="P1264" s="17" t="str">
        <f t="shared" si="1241"/>
        <v/>
      </c>
      <c r="Q1264" s="17" t="str">
        <f t="shared" si="1241"/>
        <v/>
      </c>
      <c r="R1264" s="15"/>
      <c r="S1264" s="15"/>
      <c r="T1264" s="15"/>
      <c r="U1264" s="15"/>
      <c r="V1264" s="15"/>
      <c r="W1264" s="15"/>
    </row>
    <row r="1265">
      <c r="A1265" s="14" t="s">
        <v>1320</v>
      </c>
      <c r="B1265" s="14">
        <v>0.0</v>
      </c>
      <c r="C1265" s="14">
        <v>0.0</v>
      </c>
      <c r="D1265" s="14">
        <v>0.0</v>
      </c>
      <c r="E1265" s="14">
        <v>0.0</v>
      </c>
      <c r="F1265" s="14">
        <v>0.0</v>
      </c>
      <c r="G1265" s="14">
        <v>13.154</v>
      </c>
      <c r="H1265" s="14">
        <v>37.536</v>
      </c>
      <c r="J1265" s="15" t="str">
        <f t="shared" si="1"/>
        <v/>
      </c>
      <c r="K1265" s="17" t="str">
        <f t="shared" ref="K1265:Q1265" si="1242">IFERROR(IF(right(left($A1265,7),2)=right(left($A1266,7),2),"",sum(B1242:B1265)),"")</f>
        <v/>
      </c>
      <c r="L1265" s="17" t="str">
        <f t="shared" si="1242"/>
        <v/>
      </c>
      <c r="M1265" s="17" t="str">
        <f t="shared" si="1242"/>
        <v/>
      </c>
      <c r="N1265" s="17" t="str">
        <f t="shared" si="1242"/>
        <v/>
      </c>
      <c r="O1265" s="17" t="str">
        <f t="shared" si="1242"/>
        <v/>
      </c>
      <c r="P1265" s="17" t="str">
        <f t="shared" si="1242"/>
        <v/>
      </c>
      <c r="Q1265" s="17" t="str">
        <f t="shared" si="1242"/>
        <v/>
      </c>
      <c r="R1265" s="15"/>
      <c r="S1265" s="15"/>
      <c r="T1265" s="15"/>
      <c r="U1265" s="15"/>
      <c r="V1265" s="15"/>
      <c r="W1265" s="15"/>
    </row>
    <row r="1266">
      <c r="A1266" s="14" t="s">
        <v>1321</v>
      </c>
      <c r="B1266" s="14">
        <v>0.0</v>
      </c>
      <c r="C1266" s="14">
        <v>0.0</v>
      </c>
      <c r="D1266" s="14">
        <v>0.0</v>
      </c>
      <c r="E1266" s="14">
        <v>0.0</v>
      </c>
      <c r="F1266" s="14">
        <v>1.8405</v>
      </c>
      <c r="G1266" s="14">
        <v>5.988</v>
      </c>
      <c r="H1266" s="14">
        <v>40.8315</v>
      </c>
      <c r="J1266" s="15" t="str">
        <f t="shared" si="1"/>
        <v/>
      </c>
      <c r="K1266" s="17" t="str">
        <f t="shared" ref="K1266:Q1266" si="1243">IFERROR(IF(right(left($A1266,7),2)=right(left($A1267,7),2),"",sum(B1243:B1266)),"")</f>
        <v/>
      </c>
      <c r="L1266" s="17" t="str">
        <f t="shared" si="1243"/>
        <v/>
      </c>
      <c r="M1266" s="17" t="str">
        <f t="shared" si="1243"/>
        <v/>
      </c>
      <c r="N1266" s="17" t="str">
        <f t="shared" si="1243"/>
        <v/>
      </c>
      <c r="O1266" s="17" t="str">
        <f t="shared" si="1243"/>
        <v/>
      </c>
      <c r="P1266" s="17" t="str">
        <f t="shared" si="1243"/>
        <v/>
      </c>
      <c r="Q1266" s="17" t="str">
        <f t="shared" si="1243"/>
        <v/>
      </c>
      <c r="R1266" s="15"/>
      <c r="S1266" s="15"/>
      <c r="T1266" s="15"/>
      <c r="U1266" s="15"/>
      <c r="V1266" s="15"/>
      <c r="W1266" s="15"/>
    </row>
    <row r="1267">
      <c r="A1267" s="14" t="s">
        <v>1322</v>
      </c>
      <c r="B1267" s="14">
        <v>0.0</v>
      </c>
      <c r="C1267" s="14">
        <v>0.0</v>
      </c>
      <c r="D1267" s="14">
        <v>0.0</v>
      </c>
      <c r="E1267" s="14">
        <v>0.0</v>
      </c>
      <c r="F1267" s="14">
        <v>27.5625</v>
      </c>
      <c r="G1267" s="14">
        <v>0.0</v>
      </c>
      <c r="H1267" s="14">
        <v>26.1475</v>
      </c>
      <c r="J1267" s="15" t="str">
        <f t="shared" si="1"/>
        <v/>
      </c>
      <c r="K1267" s="17" t="str">
        <f t="shared" ref="K1267:Q1267" si="1244">IFERROR(IF(right(left($A1267,7),2)=right(left($A1268,7),2),"",sum(B1244:B1267)),"")</f>
        <v/>
      </c>
      <c r="L1267" s="17" t="str">
        <f t="shared" si="1244"/>
        <v/>
      </c>
      <c r="M1267" s="17" t="str">
        <f t="shared" si="1244"/>
        <v/>
      </c>
      <c r="N1267" s="17" t="str">
        <f t="shared" si="1244"/>
        <v/>
      </c>
      <c r="O1267" s="17" t="str">
        <f t="shared" si="1244"/>
        <v/>
      </c>
      <c r="P1267" s="17" t="str">
        <f t="shared" si="1244"/>
        <v/>
      </c>
      <c r="Q1267" s="17" t="str">
        <f t="shared" si="1244"/>
        <v/>
      </c>
      <c r="R1267" s="15"/>
      <c r="S1267" s="15"/>
      <c r="T1267" s="15"/>
      <c r="U1267" s="15"/>
      <c r="V1267" s="15"/>
      <c r="W1267" s="15"/>
    </row>
    <row r="1268">
      <c r="A1268" s="14" t="s">
        <v>1323</v>
      </c>
      <c r="B1268" s="14">
        <v>0.0</v>
      </c>
      <c r="C1268" s="14">
        <v>0.0</v>
      </c>
      <c r="D1268" s="14">
        <v>0.0</v>
      </c>
      <c r="E1268" s="14">
        <v>4.856</v>
      </c>
      <c r="F1268" s="14">
        <v>35.0</v>
      </c>
      <c r="G1268" s="14">
        <v>0.0</v>
      </c>
      <c r="H1268" s="14">
        <v>19.504</v>
      </c>
      <c r="J1268" s="15" t="str">
        <f t="shared" si="1"/>
        <v/>
      </c>
      <c r="K1268" s="17" t="str">
        <f t="shared" ref="K1268:Q1268" si="1245">IFERROR(IF(right(left($A1268,7),2)=right(left($A1269,7),2),"",sum(B1245:B1268)),"")</f>
        <v/>
      </c>
      <c r="L1268" s="17" t="str">
        <f t="shared" si="1245"/>
        <v/>
      </c>
      <c r="M1268" s="17" t="str">
        <f t="shared" si="1245"/>
        <v/>
      </c>
      <c r="N1268" s="17" t="str">
        <f t="shared" si="1245"/>
        <v/>
      </c>
      <c r="O1268" s="17" t="str">
        <f t="shared" si="1245"/>
        <v/>
      </c>
      <c r="P1268" s="17" t="str">
        <f t="shared" si="1245"/>
        <v/>
      </c>
      <c r="Q1268" s="17" t="str">
        <f t="shared" si="1245"/>
        <v/>
      </c>
      <c r="R1268" s="15"/>
      <c r="S1268" s="15"/>
      <c r="T1268" s="15"/>
      <c r="U1268" s="15"/>
      <c r="V1268" s="15"/>
      <c r="W1268" s="15"/>
    </row>
    <row r="1269">
      <c r="A1269" s="14" t="s">
        <v>1324</v>
      </c>
      <c r="B1269" s="14">
        <v>0.0</v>
      </c>
      <c r="C1269" s="14">
        <v>0.0</v>
      </c>
      <c r="D1269" s="14">
        <v>0.0</v>
      </c>
      <c r="E1269" s="14">
        <v>8.488</v>
      </c>
      <c r="F1269" s="14">
        <v>35.0</v>
      </c>
      <c r="G1269" s="14">
        <v>0.0</v>
      </c>
      <c r="H1269" s="14">
        <v>17.062</v>
      </c>
      <c r="J1269" s="15" t="str">
        <f t="shared" si="1"/>
        <v/>
      </c>
      <c r="K1269" s="17" t="str">
        <f t="shared" ref="K1269:Q1269" si="1246">IFERROR(IF(right(left($A1269,7),2)=right(left($A1270,7),2),"",sum(B1246:B1269)),"")</f>
        <v/>
      </c>
      <c r="L1269" s="17" t="str">
        <f t="shared" si="1246"/>
        <v/>
      </c>
      <c r="M1269" s="17" t="str">
        <f t="shared" si="1246"/>
        <v/>
      </c>
      <c r="N1269" s="17" t="str">
        <f t="shared" si="1246"/>
        <v/>
      </c>
      <c r="O1269" s="17" t="str">
        <f t="shared" si="1246"/>
        <v/>
      </c>
      <c r="P1269" s="17" t="str">
        <f t="shared" si="1246"/>
        <v/>
      </c>
      <c r="Q1269" s="17" t="str">
        <f t="shared" si="1246"/>
        <v/>
      </c>
      <c r="R1269" s="15"/>
      <c r="S1269" s="15"/>
      <c r="T1269" s="15"/>
      <c r="U1269" s="15"/>
      <c r="V1269" s="15"/>
      <c r="W1269" s="15"/>
    </row>
    <row r="1270">
      <c r="A1270" s="14" t="s">
        <v>1325</v>
      </c>
      <c r="B1270" s="14">
        <v>1.0</v>
      </c>
      <c r="C1270" s="14">
        <v>0.0</v>
      </c>
      <c r="D1270" s="14">
        <v>0.0</v>
      </c>
      <c r="E1270" s="14">
        <v>10.631</v>
      </c>
      <c r="F1270" s="14">
        <v>35.0</v>
      </c>
      <c r="G1270" s="14">
        <v>0.0</v>
      </c>
      <c r="H1270" s="14">
        <v>15.889000000000001</v>
      </c>
      <c r="J1270" s="15" t="str">
        <f t="shared" si="1"/>
        <v/>
      </c>
      <c r="K1270" s="17" t="str">
        <f t="shared" ref="K1270:Q1270" si="1247">IFERROR(IF(right(left($A1270,7),2)=right(left($A1271,7),2),"",sum(B1247:B1270)),"")</f>
        <v/>
      </c>
      <c r="L1270" s="17" t="str">
        <f t="shared" si="1247"/>
        <v/>
      </c>
      <c r="M1270" s="17" t="str">
        <f t="shared" si="1247"/>
        <v/>
      </c>
      <c r="N1270" s="17" t="str">
        <f t="shared" si="1247"/>
        <v/>
      </c>
      <c r="O1270" s="17" t="str">
        <f t="shared" si="1247"/>
        <v/>
      </c>
      <c r="P1270" s="17" t="str">
        <f t="shared" si="1247"/>
        <v/>
      </c>
      <c r="Q1270" s="17" t="str">
        <f t="shared" si="1247"/>
        <v/>
      </c>
      <c r="R1270" s="15"/>
      <c r="S1270" s="15"/>
      <c r="T1270" s="15"/>
      <c r="U1270" s="15"/>
      <c r="V1270" s="15"/>
      <c r="W1270" s="15"/>
    </row>
    <row r="1271">
      <c r="A1271" s="14" t="s">
        <v>1326</v>
      </c>
      <c r="B1271" s="14">
        <v>0.0</v>
      </c>
      <c r="C1271" s="14">
        <v>0.0</v>
      </c>
      <c r="D1271" s="14">
        <v>0.0</v>
      </c>
      <c r="E1271" s="14">
        <v>5.0695</v>
      </c>
      <c r="F1271" s="14">
        <v>35.0</v>
      </c>
      <c r="G1271" s="14">
        <v>0.0</v>
      </c>
      <c r="H1271" s="14">
        <v>17.840500000000002</v>
      </c>
      <c r="J1271" s="15" t="str">
        <f t="shared" si="1"/>
        <v/>
      </c>
      <c r="K1271" s="17" t="str">
        <f t="shared" ref="K1271:Q1271" si="1248">IFERROR(IF(right(left($A1271,7),2)=right(left($A1272,7),2),"",sum(B1248:B1271)),"")</f>
        <v/>
      </c>
      <c r="L1271" s="17" t="str">
        <f t="shared" si="1248"/>
        <v/>
      </c>
      <c r="M1271" s="17" t="str">
        <f t="shared" si="1248"/>
        <v/>
      </c>
      <c r="N1271" s="17" t="str">
        <f t="shared" si="1248"/>
        <v/>
      </c>
      <c r="O1271" s="17" t="str">
        <f t="shared" si="1248"/>
        <v/>
      </c>
      <c r="P1271" s="17" t="str">
        <f t="shared" si="1248"/>
        <v/>
      </c>
      <c r="Q1271" s="17" t="str">
        <f t="shared" si="1248"/>
        <v/>
      </c>
      <c r="R1271" s="15"/>
      <c r="S1271" s="15"/>
      <c r="T1271" s="15"/>
      <c r="U1271" s="15"/>
      <c r="V1271" s="15"/>
      <c r="W1271" s="15"/>
    </row>
    <row r="1272">
      <c r="A1272" s="14" t="s">
        <v>1327</v>
      </c>
      <c r="B1272" s="14">
        <v>0.0</v>
      </c>
      <c r="C1272" s="14">
        <v>0.0</v>
      </c>
      <c r="D1272" s="14">
        <v>0.0</v>
      </c>
      <c r="E1272" s="14">
        <v>0.0</v>
      </c>
      <c r="F1272" s="14">
        <v>30.586</v>
      </c>
      <c r="G1272" s="14">
        <v>0.0</v>
      </c>
      <c r="H1272" s="14">
        <v>21.914</v>
      </c>
      <c r="J1272" s="15" t="str">
        <f t="shared" si="1"/>
        <v/>
      </c>
      <c r="K1272" s="17" t="str">
        <f t="shared" ref="K1272:Q1272" si="1249">IFERROR(IF(right(left($A1272,7),2)=right(left($A1273,7),2),"",sum(B1249:B1272)),"")</f>
        <v/>
      </c>
      <c r="L1272" s="17" t="str">
        <f t="shared" si="1249"/>
        <v/>
      </c>
      <c r="M1272" s="17" t="str">
        <f t="shared" si="1249"/>
        <v/>
      </c>
      <c r="N1272" s="17" t="str">
        <f t="shared" si="1249"/>
        <v/>
      </c>
      <c r="O1272" s="17" t="str">
        <f t="shared" si="1249"/>
        <v/>
      </c>
      <c r="P1272" s="17" t="str">
        <f t="shared" si="1249"/>
        <v/>
      </c>
      <c r="Q1272" s="17" t="str">
        <f t="shared" si="1249"/>
        <v/>
      </c>
      <c r="R1272" s="15"/>
      <c r="S1272" s="15"/>
      <c r="T1272" s="15"/>
      <c r="U1272" s="15"/>
      <c r="V1272" s="15"/>
      <c r="W1272" s="15"/>
    </row>
    <row r="1273">
      <c r="A1273" s="14" t="s">
        <v>1328</v>
      </c>
      <c r="B1273" s="14">
        <v>0.0</v>
      </c>
      <c r="C1273" s="14">
        <v>0.0</v>
      </c>
      <c r="D1273" s="14">
        <v>0.0</v>
      </c>
      <c r="E1273" s="14">
        <v>0.0</v>
      </c>
      <c r="F1273" s="14">
        <v>23.1935</v>
      </c>
      <c r="G1273" s="14">
        <v>0.0</v>
      </c>
      <c r="H1273" s="14">
        <v>22.596500000000002</v>
      </c>
      <c r="J1273" s="15" t="str">
        <f t="shared" si="1"/>
        <v>2025W01</v>
      </c>
      <c r="K1273" s="17">
        <f t="shared" ref="K1273:Q1273" si="1250">IFERROR(IF(right(left($A1273,7),2)=right(left($A1274,7),2),"",sum(B1250:B1273)),"")</f>
        <v>1.7</v>
      </c>
      <c r="L1273" s="17">
        <f t="shared" si="1250"/>
        <v>0</v>
      </c>
      <c r="M1273" s="17">
        <f t="shared" si="1250"/>
        <v>0</v>
      </c>
      <c r="N1273" s="17">
        <f t="shared" si="1250"/>
        <v>29.0445</v>
      </c>
      <c r="O1273" s="17">
        <f t="shared" si="1250"/>
        <v>359.327</v>
      </c>
      <c r="P1273" s="17">
        <f t="shared" si="1250"/>
        <v>196.269</v>
      </c>
      <c r="Q1273" s="17">
        <f t="shared" si="1250"/>
        <v>566.5295</v>
      </c>
      <c r="R1273" s="18">
        <f>sum(K1273:Q1273)</f>
        <v>1152.87</v>
      </c>
      <c r="S1273" s="15"/>
      <c r="T1273" s="15"/>
      <c r="U1273" s="15"/>
      <c r="V1273" s="15"/>
      <c r="W1273" s="15"/>
    </row>
    <row r="1274">
      <c r="A1274" s="14" t="s">
        <v>1329</v>
      </c>
      <c r="B1274" s="14">
        <v>0.0</v>
      </c>
      <c r="C1274" s="14">
        <v>0.0</v>
      </c>
      <c r="D1274" s="14">
        <v>0.0</v>
      </c>
      <c r="E1274" s="14">
        <v>0.0</v>
      </c>
      <c r="F1274" s="14">
        <v>12.73</v>
      </c>
      <c r="G1274" s="14">
        <v>0.0</v>
      </c>
      <c r="H1274" s="14">
        <v>26.990000000000002</v>
      </c>
      <c r="J1274" s="15" t="str">
        <f t="shared" si="1"/>
        <v/>
      </c>
      <c r="K1274" s="17" t="str">
        <f t="shared" ref="K1274:Q1274" si="1251">IFERROR(IF(right(left($A1274,7),2)=right(left($A1275,7),2),"",sum(B1251:B1274)),"")</f>
        <v/>
      </c>
      <c r="L1274" s="17" t="str">
        <f t="shared" si="1251"/>
        <v/>
      </c>
      <c r="M1274" s="17" t="str">
        <f t="shared" si="1251"/>
        <v/>
      </c>
      <c r="N1274" s="17" t="str">
        <f t="shared" si="1251"/>
        <v/>
      </c>
      <c r="O1274" s="17" t="str">
        <f t="shared" si="1251"/>
        <v/>
      </c>
      <c r="P1274" s="17" t="str">
        <f t="shared" si="1251"/>
        <v/>
      </c>
      <c r="Q1274" s="17" t="str">
        <f t="shared" si="1251"/>
        <v/>
      </c>
      <c r="R1274" s="15"/>
      <c r="S1274" s="15"/>
      <c r="T1274" s="15"/>
      <c r="U1274" s="15"/>
      <c r="V1274" s="15"/>
      <c r="W1274" s="15"/>
    </row>
    <row r="1275">
      <c r="A1275" s="14" t="s">
        <v>1330</v>
      </c>
      <c r="B1275" s="14">
        <v>0.0</v>
      </c>
      <c r="C1275" s="14">
        <v>0.0</v>
      </c>
      <c r="D1275" s="14">
        <v>0.0</v>
      </c>
      <c r="E1275" s="14">
        <v>0.0</v>
      </c>
      <c r="F1275" s="14">
        <v>8.7725</v>
      </c>
      <c r="G1275" s="14">
        <v>0.0</v>
      </c>
      <c r="H1275" s="14">
        <v>26.1475</v>
      </c>
      <c r="J1275" s="15" t="str">
        <f t="shared" si="1"/>
        <v/>
      </c>
      <c r="K1275" s="17" t="str">
        <f t="shared" ref="K1275:Q1275" si="1252">IFERROR(IF(right(left($A1275,7),2)=right(left($A1276,7),2),"",sum(B1252:B1275)),"")</f>
        <v/>
      </c>
      <c r="L1275" s="17" t="str">
        <f t="shared" si="1252"/>
        <v/>
      </c>
      <c r="M1275" s="17" t="str">
        <f t="shared" si="1252"/>
        <v/>
      </c>
      <c r="N1275" s="17" t="str">
        <f t="shared" si="1252"/>
        <v/>
      </c>
      <c r="O1275" s="17" t="str">
        <f t="shared" si="1252"/>
        <v/>
      </c>
      <c r="P1275" s="17" t="str">
        <f t="shared" si="1252"/>
        <v/>
      </c>
      <c r="Q1275" s="17" t="str">
        <f t="shared" si="1252"/>
        <v/>
      </c>
      <c r="R1275" s="15"/>
      <c r="S1275" s="15"/>
      <c r="T1275" s="15"/>
      <c r="U1275" s="15"/>
      <c r="V1275" s="15"/>
      <c r="W1275" s="15"/>
    </row>
    <row r="1276">
      <c r="A1276" s="14" t="s">
        <v>1331</v>
      </c>
      <c r="B1276" s="14">
        <v>0.0</v>
      </c>
      <c r="C1276" s="14">
        <v>0.0</v>
      </c>
      <c r="D1276" s="14">
        <v>0.0</v>
      </c>
      <c r="E1276" s="14">
        <v>0.0</v>
      </c>
      <c r="F1276" s="14">
        <v>12.4965</v>
      </c>
      <c r="G1276" s="14">
        <v>0.0</v>
      </c>
      <c r="H1276" s="14">
        <v>21.4235</v>
      </c>
      <c r="J1276" s="15" t="str">
        <f t="shared" si="1"/>
        <v/>
      </c>
      <c r="K1276" s="17" t="str">
        <f t="shared" ref="K1276:Q1276" si="1253">IFERROR(IF(right(left($A1276,7),2)=right(left($A1277,7),2),"",sum(B1253:B1276)),"")</f>
        <v/>
      </c>
      <c r="L1276" s="17" t="str">
        <f t="shared" si="1253"/>
        <v/>
      </c>
      <c r="M1276" s="17" t="str">
        <f t="shared" si="1253"/>
        <v/>
      </c>
      <c r="N1276" s="17" t="str">
        <f t="shared" si="1253"/>
        <v/>
      </c>
      <c r="O1276" s="17" t="str">
        <f t="shared" si="1253"/>
        <v/>
      </c>
      <c r="P1276" s="17" t="str">
        <f t="shared" si="1253"/>
        <v/>
      </c>
      <c r="Q1276" s="17" t="str">
        <f t="shared" si="1253"/>
        <v/>
      </c>
      <c r="R1276" s="15"/>
      <c r="S1276" s="15"/>
      <c r="T1276" s="15"/>
      <c r="U1276" s="15"/>
      <c r="V1276" s="15"/>
      <c r="W1276" s="15"/>
    </row>
    <row r="1277">
      <c r="A1277" s="14" t="s">
        <v>1332</v>
      </c>
      <c r="B1277" s="14">
        <v>0.0</v>
      </c>
      <c r="C1277" s="14">
        <v>0.0</v>
      </c>
      <c r="D1277" s="14">
        <v>0.0</v>
      </c>
      <c r="E1277" s="14">
        <v>0.0</v>
      </c>
      <c r="F1277" s="14">
        <v>9.6825</v>
      </c>
      <c r="G1277" s="14">
        <v>0.0</v>
      </c>
      <c r="H1277" s="14">
        <v>21.3275</v>
      </c>
      <c r="J1277" s="15" t="str">
        <f t="shared" si="1"/>
        <v/>
      </c>
      <c r="K1277" s="17" t="str">
        <f t="shared" ref="K1277:Q1277" si="1254">IFERROR(IF(right(left($A1277,7),2)=right(left($A1278,7),2),"",sum(B1254:B1277)),"")</f>
        <v/>
      </c>
      <c r="L1277" s="17" t="str">
        <f t="shared" si="1254"/>
        <v/>
      </c>
      <c r="M1277" s="17" t="str">
        <f t="shared" si="1254"/>
        <v/>
      </c>
      <c r="N1277" s="17" t="str">
        <f t="shared" si="1254"/>
        <v/>
      </c>
      <c r="O1277" s="17" t="str">
        <f t="shared" si="1254"/>
        <v/>
      </c>
      <c r="P1277" s="17" t="str">
        <f t="shared" si="1254"/>
        <v/>
      </c>
      <c r="Q1277" s="17" t="str">
        <f t="shared" si="1254"/>
        <v/>
      </c>
      <c r="R1277" s="15"/>
      <c r="S1277" s="15"/>
      <c r="T1277" s="15"/>
      <c r="U1277" s="15"/>
      <c r="V1277" s="15"/>
      <c r="W1277" s="15"/>
    </row>
    <row r="1278">
      <c r="A1278" s="14" t="s">
        <v>1333</v>
      </c>
      <c r="B1278" s="14">
        <v>0.0</v>
      </c>
      <c r="C1278" s="14">
        <v>0.0</v>
      </c>
      <c r="D1278" s="14">
        <v>0.0</v>
      </c>
      <c r="E1278" s="14">
        <v>0.0</v>
      </c>
      <c r="F1278" s="14">
        <v>9.549</v>
      </c>
      <c r="G1278" s="14">
        <v>0.0</v>
      </c>
      <c r="H1278" s="14">
        <v>23.151</v>
      </c>
      <c r="J1278" s="15" t="str">
        <f t="shared" si="1"/>
        <v/>
      </c>
      <c r="K1278" s="17" t="str">
        <f t="shared" ref="K1278:Q1278" si="1255">IFERROR(IF(right(left($A1278,7),2)=right(left($A1279,7),2),"",sum(B1255:B1278)),"")</f>
        <v/>
      </c>
      <c r="L1278" s="17" t="str">
        <f t="shared" si="1255"/>
        <v/>
      </c>
      <c r="M1278" s="17" t="str">
        <f t="shared" si="1255"/>
        <v/>
      </c>
      <c r="N1278" s="17" t="str">
        <f t="shared" si="1255"/>
        <v/>
      </c>
      <c r="O1278" s="17" t="str">
        <f t="shared" si="1255"/>
        <v/>
      </c>
      <c r="P1278" s="17" t="str">
        <f t="shared" si="1255"/>
        <v/>
      </c>
      <c r="Q1278" s="17" t="str">
        <f t="shared" si="1255"/>
        <v/>
      </c>
      <c r="R1278" s="15"/>
      <c r="S1278" s="15"/>
      <c r="T1278" s="15"/>
      <c r="U1278" s="15"/>
      <c r="V1278" s="15"/>
      <c r="W1278" s="15"/>
    </row>
    <row r="1279">
      <c r="A1279" s="14" t="s">
        <v>1334</v>
      </c>
      <c r="B1279" s="14">
        <v>0.0</v>
      </c>
      <c r="C1279" s="14">
        <v>0.0</v>
      </c>
      <c r="D1279" s="14">
        <v>0.0</v>
      </c>
      <c r="E1279" s="14">
        <v>0.0</v>
      </c>
      <c r="F1279" s="14">
        <v>7.217</v>
      </c>
      <c r="G1279" s="14">
        <v>0.0</v>
      </c>
      <c r="H1279" s="14">
        <v>25.593</v>
      </c>
      <c r="J1279" s="15" t="str">
        <f t="shared" si="1"/>
        <v/>
      </c>
      <c r="K1279" s="17" t="str">
        <f t="shared" ref="K1279:Q1279" si="1256">IFERROR(IF(right(left($A1279,7),2)=right(left($A1280,7),2),"",sum(B1256:B1279)),"")</f>
        <v/>
      </c>
      <c r="L1279" s="17" t="str">
        <f t="shared" si="1256"/>
        <v/>
      </c>
      <c r="M1279" s="17" t="str">
        <f t="shared" si="1256"/>
        <v/>
      </c>
      <c r="N1279" s="17" t="str">
        <f t="shared" si="1256"/>
        <v/>
      </c>
      <c r="O1279" s="17" t="str">
        <f t="shared" si="1256"/>
        <v/>
      </c>
      <c r="P1279" s="17" t="str">
        <f t="shared" si="1256"/>
        <v/>
      </c>
      <c r="Q1279" s="17" t="str">
        <f t="shared" si="1256"/>
        <v/>
      </c>
      <c r="R1279" s="15"/>
      <c r="S1279" s="15"/>
      <c r="T1279" s="15"/>
      <c r="U1279" s="15"/>
      <c r="V1279" s="15"/>
      <c r="W1279" s="15"/>
    </row>
    <row r="1280">
      <c r="A1280" s="14" t="s">
        <v>1335</v>
      </c>
      <c r="B1280" s="14">
        <v>0.0</v>
      </c>
      <c r="C1280" s="14">
        <v>0.0</v>
      </c>
      <c r="D1280" s="14">
        <v>0.0</v>
      </c>
      <c r="E1280" s="14">
        <v>0.0</v>
      </c>
      <c r="F1280" s="14">
        <v>7.7395</v>
      </c>
      <c r="G1280" s="14">
        <v>0.0</v>
      </c>
      <c r="H1280" s="14">
        <v>32.3005</v>
      </c>
      <c r="J1280" s="15" t="str">
        <f t="shared" si="1"/>
        <v/>
      </c>
      <c r="K1280" s="17" t="str">
        <f t="shared" ref="K1280:Q1280" si="1257">IFERROR(IF(right(left($A1280,7),2)=right(left($A1281,7),2),"",sum(B1257:B1280)),"")</f>
        <v/>
      </c>
      <c r="L1280" s="17" t="str">
        <f t="shared" si="1257"/>
        <v/>
      </c>
      <c r="M1280" s="17" t="str">
        <f t="shared" si="1257"/>
        <v/>
      </c>
      <c r="N1280" s="17" t="str">
        <f t="shared" si="1257"/>
        <v/>
      </c>
      <c r="O1280" s="17" t="str">
        <f t="shared" si="1257"/>
        <v/>
      </c>
      <c r="P1280" s="17" t="str">
        <f t="shared" si="1257"/>
        <v/>
      </c>
      <c r="Q1280" s="17" t="str">
        <f t="shared" si="1257"/>
        <v/>
      </c>
      <c r="R1280" s="15"/>
      <c r="S1280" s="15"/>
      <c r="T1280" s="15"/>
      <c r="U1280" s="15"/>
      <c r="V1280" s="15"/>
      <c r="W1280" s="15"/>
    </row>
    <row r="1281">
      <c r="A1281" s="14" t="s">
        <v>1336</v>
      </c>
      <c r="B1281" s="14">
        <v>0.0</v>
      </c>
      <c r="C1281" s="14">
        <v>0.0</v>
      </c>
      <c r="D1281" s="14">
        <v>0.0</v>
      </c>
      <c r="E1281" s="14">
        <v>0.0</v>
      </c>
      <c r="F1281" s="14">
        <v>23.2675</v>
      </c>
      <c r="G1281" s="14">
        <v>0.0</v>
      </c>
      <c r="H1281" s="14">
        <v>27.6725</v>
      </c>
      <c r="J1281" s="15" t="str">
        <f t="shared" si="1"/>
        <v/>
      </c>
      <c r="K1281" s="17" t="str">
        <f t="shared" ref="K1281:Q1281" si="1258">IFERROR(IF(right(left($A1281,7),2)=right(left($A1282,7),2),"",sum(B1258:B1281)),"")</f>
        <v/>
      </c>
      <c r="L1281" s="17" t="str">
        <f t="shared" si="1258"/>
        <v/>
      </c>
      <c r="M1281" s="17" t="str">
        <f t="shared" si="1258"/>
        <v/>
      </c>
      <c r="N1281" s="17" t="str">
        <f t="shared" si="1258"/>
        <v/>
      </c>
      <c r="O1281" s="17" t="str">
        <f t="shared" si="1258"/>
        <v/>
      </c>
      <c r="P1281" s="17" t="str">
        <f t="shared" si="1258"/>
        <v/>
      </c>
      <c r="Q1281" s="17" t="str">
        <f t="shared" si="1258"/>
        <v/>
      </c>
      <c r="R1281" s="15"/>
      <c r="S1281" s="15"/>
      <c r="T1281" s="15"/>
      <c r="U1281" s="15"/>
      <c r="V1281" s="15"/>
      <c r="W1281" s="15"/>
    </row>
    <row r="1282">
      <c r="A1282" s="14" t="s">
        <v>1337</v>
      </c>
      <c r="B1282" s="14">
        <v>0.0</v>
      </c>
      <c r="C1282" s="14">
        <v>0.0</v>
      </c>
      <c r="D1282" s="14">
        <v>0.0</v>
      </c>
      <c r="E1282" s="14">
        <v>0.0</v>
      </c>
      <c r="F1282" s="14">
        <v>34.028</v>
      </c>
      <c r="G1282" s="14">
        <v>1.342</v>
      </c>
      <c r="H1282" s="14">
        <v>24.26</v>
      </c>
      <c r="J1282" s="15" t="str">
        <f t="shared" si="1"/>
        <v/>
      </c>
      <c r="K1282" s="17" t="str">
        <f t="shared" ref="K1282:Q1282" si="1259">IFERROR(IF(right(left($A1282,7),2)=right(left($A1283,7),2),"",sum(B1259:B1282)),"")</f>
        <v/>
      </c>
      <c r="L1282" s="17" t="str">
        <f t="shared" si="1259"/>
        <v/>
      </c>
      <c r="M1282" s="17" t="str">
        <f t="shared" si="1259"/>
        <v/>
      </c>
      <c r="N1282" s="17" t="str">
        <f t="shared" si="1259"/>
        <v/>
      </c>
      <c r="O1282" s="17" t="str">
        <f t="shared" si="1259"/>
        <v/>
      </c>
      <c r="P1282" s="17" t="str">
        <f t="shared" si="1259"/>
        <v/>
      </c>
      <c r="Q1282" s="17" t="str">
        <f t="shared" si="1259"/>
        <v/>
      </c>
      <c r="R1282" s="15"/>
      <c r="S1282" s="15"/>
      <c r="T1282" s="15"/>
      <c r="U1282" s="15"/>
      <c r="V1282" s="15"/>
      <c r="W1282" s="15"/>
    </row>
    <row r="1283">
      <c r="A1283" s="14" t="s">
        <v>1338</v>
      </c>
      <c r="B1283" s="14">
        <v>0.0</v>
      </c>
      <c r="C1283" s="14">
        <v>0.0</v>
      </c>
      <c r="D1283" s="14">
        <v>0.0</v>
      </c>
      <c r="E1283" s="14">
        <v>0.0</v>
      </c>
      <c r="F1283" s="14">
        <v>8.7235</v>
      </c>
      <c r="G1283" s="14">
        <v>33.295</v>
      </c>
      <c r="H1283" s="14">
        <v>21.3915</v>
      </c>
      <c r="J1283" s="15" t="str">
        <f t="shared" si="1"/>
        <v/>
      </c>
      <c r="K1283" s="17" t="str">
        <f t="shared" ref="K1283:Q1283" si="1260">IFERROR(IF(right(left($A1283,7),2)=right(left($A1284,7),2),"",sum(B1260:B1283)),"")</f>
        <v/>
      </c>
      <c r="L1283" s="17" t="str">
        <f t="shared" si="1260"/>
        <v/>
      </c>
      <c r="M1283" s="17" t="str">
        <f t="shared" si="1260"/>
        <v/>
      </c>
      <c r="N1283" s="17" t="str">
        <f t="shared" si="1260"/>
        <v/>
      </c>
      <c r="O1283" s="17" t="str">
        <f t="shared" si="1260"/>
        <v/>
      </c>
      <c r="P1283" s="17" t="str">
        <f t="shared" si="1260"/>
        <v/>
      </c>
      <c r="Q1283" s="17" t="str">
        <f t="shared" si="1260"/>
        <v/>
      </c>
      <c r="R1283" s="15"/>
      <c r="S1283" s="15"/>
      <c r="T1283" s="15"/>
      <c r="U1283" s="15"/>
      <c r="V1283" s="15"/>
      <c r="W1283" s="15"/>
    </row>
    <row r="1284">
      <c r="A1284" s="14" t="s">
        <v>1339</v>
      </c>
      <c r="B1284" s="14">
        <v>0.0</v>
      </c>
      <c r="C1284" s="14">
        <v>0.0</v>
      </c>
      <c r="D1284" s="14">
        <v>0.0</v>
      </c>
      <c r="E1284" s="14">
        <v>0.0</v>
      </c>
      <c r="F1284" s="14">
        <v>3.099</v>
      </c>
      <c r="G1284" s="14">
        <v>35.775</v>
      </c>
      <c r="H1284" s="14">
        <v>24.356</v>
      </c>
      <c r="J1284" s="15" t="str">
        <f t="shared" si="1"/>
        <v/>
      </c>
      <c r="K1284" s="17" t="str">
        <f t="shared" ref="K1284:Q1284" si="1261">IFERROR(IF(right(left($A1284,7),2)=right(left($A1285,7),2),"",sum(B1261:B1284)),"")</f>
        <v/>
      </c>
      <c r="L1284" s="17" t="str">
        <f t="shared" si="1261"/>
        <v/>
      </c>
      <c r="M1284" s="17" t="str">
        <f t="shared" si="1261"/>
        <v/>
      </c>
      <c r="N1284" s="17" t="str">
        <f t="shared" si="1261"/>
        <v/>
      </c>
      <c r="O1284" s="17" t="str">
        <f t="shared" si="1261"/>
        <v/>
      </c>
      <c r="P1284" s="17" t="str">
        <f t="shared" si="1261"/>
        <v/>
      </c>
      <c r="Q1284" s="17" t="str">
        <f t="shared" si="1261"/>
        <v/>
      </c>
      <c r="R1284" s="15"/>
      <c r="S1284" s="15"/>
      <c r="T1284" s="15"/>
      <c r="U1284" s="15"/>
      <c r="V1284" s="15"/>
      <c r="W1284" s="15"/>
    </row>
    <row r="1285">
      <c r="A1285" s="14" t="s">
        <v>1340</v>
      </c>
      <c r="B1285" s="14">
        <v>0.0</v>
      </c>
      <c r="C1285" s="14">
        <v>0.0</v>
      </c>
      <c r="D1285" s="14">
        <v>0.0</v>
      </c>
      <c r="E1285" s="14">
        <v>0.0</v>
      </c>
      <c r="F1285" s="14">
        <v>0.0</v>
      </c>
      <c r="G1285" s="14">
        <v>36.58</v>
      </c>
      <c r="H1285" s="14">
        <v>27.87</v>
      </c>
      <c r="J1285" s="15" t="str">
        <f t="shared" si="1"/>
        <v/>
      </c>
      <c r="K1285" s="17" t="str">
        <f t="shared" ref="K1285:Q1285" si="1262">IFERROR(IF(right(left($A1285,7),2)=right(left($A1286,7),2),"",sum(B1262:B1285)),"")</f>
        <v/>
      </c>
      <c r="L1285" s="17" t="str">
        <f t="shared" si="1262"/>
        <v/>
      </c>
      <c r="M1285" s="17" t="str">
        <f t="shared" si="1262"/>
        <v/>
      </c>
      <c r="N1285" s="17" t="str">
        <f t="shared" si="1262"/>
        <v/>
      </c>
      <c r="O1285" s="17" t="str">
        <f t="shared" si="1262"/>
        <v/>
      </c>
      <c r="P1285" s="17" t="str">
        <f t="shared" si="1262"/>
        <v/>
      </c>
      <c r="Q1285" s="17" t="str">
        <f t="shared" si="1262"/>
        <v/>
      </c>
      <c r="R1285" s="15"/>
      <c r="S1285" s="15"/>
      <c r="T1285" s="15"/>
      <c r="U1285" s="15"/>
      <c r="V1285" s="15"/>
      <c r="W1285" s="15"/>
    </row>
    <row r="1286">
      <c r="A1286" s="14" t="s">
        <v>1341</v>
      </c>
      <c r="B1286" s="14">
        <v>0.0</v>
      </c>
      <c r="C1286" s="14">
        <v>0.0</v>
      </c>
      <c r="D1286" s="14">
        <v>0.0</v>
      </c>
      <c r="E1286" s="14">
        <v>0.0</v>
      </c>
      <c r="F1286" s="14">
        <v>0.0</v>
      </c>
      <c r="G1286" s="14">
        <v>37.82</v>
      </c>
      <c r="H1286" s="14">
        <v>22.44</v>
      </c>
      <c r="J1286" s="15" t="str">
        <f t="shared" si="1"/>
        <v/>
      </c>
      <c r="K1286" s="17" t="str">
        <f t="shared" ref="K1286:Q1286" si="1263">IFERROR(IF(right(left($A1286,7),2)=right(left($A1287,7),2),"",sum(B1263:B1286)),"")</f>
        <v/>
      </c>
      <c r="L1286" s="17" t="str">
        <f t="shared" si="1263"/>
        <v/>
      </c>
      <c r="M1286" s="17" t="str">
        <f t="shared" si="1263"/>
        <v/>
      </c>
      <c r="N1286" s="17" t="str">
        <f t="shared" si="1263"/>
        <v/>
      </c>
      <c r="O1286" s="17" t="str">
        <f t="shared" si="1263"/>
        <v/>
      </c>
      <c r="P1286" s="17" t="str">
        <f t="shared" si="1263"/>
        <v/>
      </c>
      <c r="Q1286" s="17" t="str">
        <f t="shared" si="1263"/>
        <v/>
      </c>
      <c r="R1286" s="15"/>
      <c r="S1286" s="15"/>
      <c r="T1286" s="15"/>
      <c r="U1286" s="15"/>
      <c r="V1286" s="15"/>
      <c r="W1286" s="15"/>
    </row>
    <row r="1287">
      <c r="A1287" s="14" t="s">
        <v>1342</v>
      </c>
      <c r="B1287" s="14">
        <v>0.0</v>
      </c>
      <c r="C1287" s="14">
        <v>0.0</v>
      </c>
      <c r="D1287" s="14">
        <v>0.0</v>
      </c>
      <c r="E1287" s="14">
        <v>0.0</v>
      </c>
      <c r="F1287" s="14">
        <v>0.0</v>
      </c>
      <c r="G1287" s="14">
        <v>21.063499999999998</v>
      </c>
      <c r="H1287" s="14">
        <v>39.9465</v>
      </c>
      <c r="J1287" s="15" t="str">
        <f t="shared" si="1"/>
        <v/>
      </c>
      <c r="K1287" s="17" t="str">
        <f t="shared" ref="K1287:Q1287" si="1264">IFERROR(IF(right(left($A1287,7),2)=right(left($A1288,7),2),"",sum(B1264:B1287)),"")</f>
        <v/>
      </c>
      <c r="L1287" s="17" t="str">
        <f t="shared" si="1264"/>
        <v/>
      </c>
      <c r="M1287" s="17" t="str">
        <f t="shared" si="1264"/>
        <v/>
      </c>
      <c r="N1287" s="17" t="str">
        <f t="shared" si="1264"/>
        <v/>
      </c>
      <c r="O1287" s="17" t="str">
        <f t="shared" si="1264"/>
        <v/>
      </c>
      <c r="P1287" s="17" t="str">
        <f t="shared" si="1264"/>
        <v/>
      </c>
      <c r="Q1287" s="17" t="str">
        <f t="shared" si="1264"/>
        <v/>
      </c>
      <c r="R1287" s="15"/>
      <c r="S1287" s="15"/>
      <c r="T1287" s="15"/>
      <c r="U1287" s="15"/>
      <c r="V1287" s="15"/>
      <c r="W1287" s="15"/>
    </row>
    <row r="1288">
      <c r="A1288" s="14" t="s">
        <v>1343</v>
      </c>
      <c r="B1288" s="14">
        <v>0.0</v>
      </c>
      <c r="C1288" s="14">
        <v>0.0</v>
      </c>
      <c r="D1288" s="14">
        <v>0.0</v>
      </c>
      <c r="E1288" s="14">
        <v>0.0</v>
      </c>
      <c r="F1288" s="14">
        <v>0.0</v>
      </c>
      <c r="G1288" s="14">
        <v>33.193</v>
      </c>
      <c r="H1288" s="14">
        <v>23.033499999999997</v>
      </c>
      <c r="J1288" s="15" t="str">
        <f t="shared" si="1"/>
        <v/>
      </c>
      <c r="K1288" s="17" t="str">
        <f t="shared" ref="K1288:Q1288" si="1265">IFERROR(IF(right(left($A1288,7),2)=right(left($A1289,7),2),"",sum(B1265:B1288)),"")</f>
        <v/>
      </c>
      <c r="L1288" s="17" t="str">
        <f t="shared" si="1265"/>
        <v/>
      </c>
      <c r="M1288" s="17" t="str">
        <f t="shared" si="1265"/>
        <v/>
      </c>
      <c r="N1288" s="17" t="str">
        <f t="shared" si="1265"/>
        <v/>
      </c>
      <c r="O1288" s="17" t="str">
        <f t="shared" si="1265"/>
        <v/>
      </c>
      <c r="P1288" s="17" t="str">
        <f t="shared" si="1265"/>
        <v/>
      </c>
      <c r="Q1288" s="17" t="str">
        <f t="shared" si="1265"/>
        <v/>
      </c>
      <c r="R1288" s="15"/>
      <c r="S1288" s="15"/>
      <c r="T1288" s="15"/>
      <c r="U1288" s="15"/>
      <c r="V1288" s="15"/>
      <c r="W1288" s="15"/>
    </row>
    <row r="1289">
      <c r="A1289" s="14" t="s">
        <v>1344</v>
      </c>
      <c r="B1289" s="14">
        <v>0.0</v>
      </c>
      <c r="C1289" s="14">
        <v>0.0</v>
      </c>
      <c r="D1289" s="14">
        <v>0.0</v>
      </c>
      <c r="E1289" s="14">
        <v>0.0</v>
      </c>
      <c r="F1289" s="14">
        <v>0.0</v>
      </c>
      <c r="G1289" s="14">
        <v>18.2945</v>
      </c>
      <c r="H1289" s="14">
        <v>39.2955</v>
      </c>
      <c r="J1289" s="15" t="str">
        <f t="shared" si="1"/>
        <v/>
      </c>
      <c r="K1289" s="17" t="str">
        <f t="shared" ref="K1289:Q1289" si="1266">IFERROR(IF(right(left($A1289,7),2)=right(left($A1290,7),2),"",sum(B1266:B1289)),"")</f>
        <v/>
      </c>
      <c r="L1289" s="17" t="str">
        <f t="shared" si="1266"/>
        <v/>
      </c>
      <c r="M1289" s="17" t="str">
        <f t="shared" si="1266"/>
        <v/>
      </c>
      <c r="N1289" s="17" t="str">
        <f t="shared" si="1266"/>
        <v/>
      </c>
      <c r="O1289" s="17" t="str">
        <f t="shared" si="1266"/>
        <v/>
      </c>
      <c r="P1289" s="17" t="str">
        <f t="shared" si="1266"/>
        <v/>
      </c>
      <c r="Q1289" s="17" t="str">
        <f t="shared" si="1266"/>
        <v/>
      </c>
      <c r="R1289" s="15"/>
      <c r="S1289" s="15"/>
      <c r="T1289" s="15"/>
      <c r="U1289" s="15"/>
      <c r="V1289" s="15"/>
      <c r="W1289" s="15"/>
    </row>
    <row r="1290">
      <c r="A1290" s="14" t="s">
        <v>1345</v>
      </c>
      <c r="B1290" s="14">
        <v>0.0</v>
      </c>
      <c r="C1290" s="14">
        <v>0.0</v>
      </c>
      <c r="D1290" s="14">
        <v>0.0</v>
      </c>
      <c r="E1290" s="14">
        <v>0.0</v>
      </c>
      <c r="F1290" s="14">
        <v>6.474</v>
      </c>
      <c r="G1290" s="14">
        <v>10.634</v>
      </c>
      <c r="H1290" s="14">
        <v>41.641999999999996</v>
      </c>
      <c r="J1290" s="15" t="str">
        <f t="shared" si="1"/>
        <v/>
      </c>
      <c r="K1290" s="17" t="str">
        <f t="shared" ref="K1290:Q1290" si="1267">IFERROR(IF(right(left($A1290,7),2)=right(left($A1291,7),2),"",sum(B1267:B1290)),"")</f>
        <v/>
      </c>
      <c r="L1290" s="17" t="str">
        <f t="shared" si="1267"/>
        <v/>
      </c>
      <c r="M1290" s="17" t="str">
        <f t="shared" si="1267"/>
        <v/>
      </c>
      <c r="N1290" s="17" t="str">
        <f t="shared" si="1267"/>
        <v/>
      </c>
      <c r="O1290" s="17" t="str">
        <f t="shared" si="1267"/>
        <v/>
      </c>
      <c r="P1290" s="17" t="str">
        <f t="shared" si="1267"/>
        <v/>
      </c>
      <c r="Q1290" s="17" t="str">
        <f t="shared" si="1267"/>
        <v/>
      </c>
      <c r="R1290" s="15"/>
      <c r="S1290" s="15"/>
      <c r="T1290" s="15"/>
      <c r="U1290" s="15"/>
      <c r="V1290" s="15"/>
      <c r="W1290" s="15"/>
    </row>
    <row r="1291">
      <c r="A1291" s="14" t="s">
        <v>1346</v>
      </c>
      <c r="B1291" s="14">
        <v>0.0</v>
      </c>
      <c r="C1291" s="14">
        <v>0.0</v>
      </c>
      <c r="D1291" s="14">
        <v>0.0</v>
      </c>
      <c r="E1291" s="14">
        <v>0.0</v>
      </c>
      <c r="F1291" s="14">
        <v>22.586</v>
      </c>
      <c r="G1291" s="14">
        <v>0.0</v>
      </c>
      <c r="H1291" s="14">
        <v>38.944</v>
      </c>
      <c r="J1291" s="15" t="str">
        <f t="shared" si="1"/>
        <v/>
      </c>
      <c r="K1291" s="17" t="str">
        <f t="shared" ref="K1291:Q1291" si="1268">IFERROR(IF(right(left($A1291,7),2)=right(left($A1292,7),2),"",sum(B1268:B1291)),"")</f>
        <v/>
      </c>
      <c r="L1291" s="17" t="str">
        <f t="shared" si="1268"/>
        <v/>
      </c>
      <c r="M1291" s="17" t="str">
        <f t="shared" si="1268"/>
        <v/>
      </c>
      <c r="N1291" s="17" t="str">
        <f t="shared" si="1268"/>
        <v/>
      </c>
      <c r="O1291" s="17" t="str">
        <f t="shared" si="1268"/>
        <v/>
      </c>
      <c r="P1291" s="17" t="str">
        <f t="shared" si="1268"/>
        <v/>
      </c>
      <c r="Q1291" s="17" t="str">
        <f t="shared" si="1268"/>
        <v/>
      </c>
      <c r="R1291" s="15"/>
      <c r="S1291" s="15"/>
      <c r="T1291" s="15"/>
      <c r="U1291" s="15"/>
      <c r="V1291" s="15"/>
      <c r="W1291" s="15"/>
    </row>
    <row r="1292">
      <c r="A1292" s="14" t="s">
        <v>1347</v>
      </c>
      <c r="B1292" s="14">
        <v>0.0</v>
      </c>
      <c r="C1292" s="14">
        <v>0.0</v>
      </c>
      <c r="D1292" s="14">
        <v>0.0</v>
      </c>
      <c r="E1292" s="14">
        <v>0.0</v>
      </c>
      <c r="F1292" s="14">
        <v>30.894</v>
      </c>
      <c r="G1292" s="14">
        <v>0.0</v>
      </c>
      <c r="H1292" s="14">
        <v>33.996</v>
      </c>
      <c r="J1292" s="15" t="str">
        <f t="shared" si="1"/>
        <v/>
      </c>
      <c r="K1292" s="17" t="str">
        <f t="shared" ref="K1292:Q1292" si="1269">IFERROR(IF(right(left($A1292,7),2)=right(left($A1293,7),2),"",sum(B1269:B1292)),"")</f>
        <v/>
      </c>
      <c r="L1292" s="17" t="str">
        <f t="shared" si="1269"/>
        <v/>
      </c>
      <c r="M1292" s="17" t="str">
        <f t="shared" si="1269"/>
        <v/>
      </c>
      <c r="N1292" s="17" t="str">
        <f t="shared" si="1269"/>
        <v/>
      </c>
      <c r="O1292" s="17" t="str">
        <f t="shared" si="1269"/>
        <v/>
      </c>
      <c r="P1292" s="17" t="str">
        <f t="shared" si="1269"/>
        <v/>
      </c>
      <c r="Q1292" s="17" t="str">
        <f t="shared" si="1269"/>
        <v/>
      </c>
      <c r="R1292" s="15"/>
      <c r="S1292" s="15"/>
      <c r="T1292" s="15"/>
      <c r="U1292" s="15"/>
      <c r="V1292" s="15"/>
      <c r="W1292" s="15"/>
    </row>
    <row r="1293">
      <c r="A1293" s="14" t="s">
        <v>1348</v>
      </c>
      <c r="B1293" s="14">
        <v>1.0</v>
      </c>
      <c r="C1293" s="14">
        <v>0.0</v>
      </c>
      <c r="D1293" s="14">
        <v>0.0</v>
      </c>
      <c r="E1293" s="14">
        <v>0.0</v>
      </c>
      <c r="F1293" s="14">
        <v>28.53</v>
      </c>
      <c r="G1293" s="14">
        <v>0.0</v>
      </c>
      <c r="H1293" s="14">
        <v>38.88</v>
      </c>
      <c r="J1293" s="15" t="str">
        <f t="shared" si="1"/>
        <v/>
      </c>
      <c r="K1293" s="17" t="str">
        <f t="shared" ref="K1293:Q1293" si="1270">IFERROR(IF(right(left($A1293,7),2)=right(left($A1294,7),2),"",sum(B1270:B1293)),"")</f>
        <v/>
      </c>
      <c r="L1293" s="17" t="str">
        <f t="shared" si="1270"/>
        <v/>
      </c>
      <c r="M1293" s="17" t="str">
        <f t="shared" si="1270"/>
        <v/>
      </c>
      <c r="N1293" s="17" t="str">
        <f t="shared" si="1270"/>
        <v/>
      </c>
      <c r="O1293" s="17" t="str">
        <f t="shared" si="1270"/>
        <v/>
      </c>
      <c r="P1293" s="17" t="str">
        <f t="shared" si="1270"/>
        <v/>
      </c>
      <c r="Q1293" s="17" t="str">
        <f t="shared" si="1270"/>
        <v/>
      </c>
      <c r="R1293" s="15"/>
      <c r="S1293" s="15"/>
      <c r="T1293" s="15"/>
      <c r="U1293" s="15"/>
      <c r="V1293" s="15"/>
      <c r="W1293" s="15"/>
    </row>
    <row r="1294">
      <c r="A1294" s="14" t="s">
        <v>1349</v>
      </c>
      <c r="B1294" s="14">
        <v>0.0</v>
      </c>
      <c r="C1294" s="14">
        <v>0.0</v>
      </c>
      <c r="D1294" s="14">
        <v>0.0</v>
      </c>
      <c r="E1294" s="14">
        <v>0.0</v>
      </c>
      <c r="F1294" s="14">
        <v>33.169</v>
      </c>
      <c r="G1294" s="14">
        <v>0.0</v>
      </c>
      <c r="H1294" s="14">
        <v>35.521</v>
      </c>
      <c r="J1294" s="15" t="str">
        <f t="shared" si="1"/>
        <v/>
      </c>
      <c r="K1294" s="17" t="str">
        <f t="shared" ref="K1294:Q1294" si="1271">IFERROR(IF(right(left($A1294,7),2)=right(left($A1295,7),2),"",sum(B1271:B1294)),"")</f>
        <v/>
      </c>
      <c r="L1294" s="17" t="str">
        <f t="shared" si="1271"/>
        <v/>
      </c>
      <c r="M1294" s="17" t="str">
        <f t="shared" si="1271"/>
        <v/>
      </c>
      <c r="N1294" s="17" t="str">
        <f t="shared" si="1271"/>
        <v/>
      </c>
      <c r="O1294" s="17" t="str">
        <f t="shared" si="1271"/>
        <v/>
      </c>
      <c r="P1294" s="17" t="str">
        <f t="shared" si="1271"/>
        <v/>
      </c>
      <c r="Q1294" s="17" t="str">
        <f t="shared" si="1271"/>
        <v/>
      </c>
      <c r="R1294" s="15"/>
      <c r="S1294" s="15"/>
      <c r="T1294" s="15"/>
      <c r="U1294" s="15"/>
      <c r="V1294" s="15"/>
      <c r="W1294" s="15"/>
    </row>
    <row r="1295">
      <c r="A1295" s="14" t="s">
        <v>1350</v>
      </c>
      <c r="B1295" s="14">
        <v>0.0</v>
      </c>
      <c r="C1295" s="14">
        <v>0.0</v>
      </c>
      <c r="D1295" s="14">
        <v>0.0</v>
      </c>
      <c r="E1295" s="14">
        <v>0.0</v>
      </c>
      <c r="F1295" s="14">
        <v>33.4105</v>
      </c>
      <c r="G1295" s="14">
        <v>0.0</v>
      </c>
      <c r="H1295" s="14">
        <v>33.5695</v>
      </c>
      <c r="J1295" s="15" t="str">
        <f t="shared" si="1"/>
        <v/>
      </c>
      <c r="K1295" s="17" t="str">
        <f t="shared" ref="K1295:Q1295" si="1272">IFERROR(IF(right(left($A1295,7),2)=right(left($A1296,7),2),"",sum(B1272:B1295)),"")</f>
        <v/>
      </c>
      <c r="L1295" s="17" t="str">
        <f t="shared" si="1272"/>
        <v/>
      </c>
      <c r="M1295" s="17" t="str">
        <f t="shared" si="1272"/>
        <v/>
      </c>
      <c r="N1295" s="17" t="str">
        <f t="shared" si="1272"/>
        <v/>
      </c>
      <c r="O1295" s="17" t="str">
        <f t="shared" si="1272"/>
        <v/>
      </c>
      <c r="P1295" s="17" t="str">
        <f t="shared" si="1272"/>
        <v/>
      </c>
      <c r="Q1295" s="17" t="str">
        <f t="shared" si="1272"/>
        <v/>
      </c>
      <c r="R1295" s="15"/>
      <c r="S1295" s="15"/>
      <c r="T1295" s="15"/>
      <c r="U1295" s="15"/>
      <c r="V1295" s="15"/>
      <c r="W1295" s="15"/>
    </row>
    <row r="1296">
      <c r="A1296" s="14" t="s">
        <v>1351</v>
      </c>
      <c r="B1296" s="14">
        <v>0.0</v>
      </c>
      <c r="C1296" s="14">
        <v>0.0</v>
      </c>
      <c r="D1296" s="14">
        <v>0.0</v>
      </c>
      <c r="E1296" s="14">
        <v>0.0</v>
      </c>
      <c r="F1296" s="14">
        <v>30.2465</v>
      </c>
      <c r="G1296" s="14">
        <v>0.0</v>
      </c>
      <c r="H1296" s="14">
        <v>28.8135</v>
      </c>
      <c r="J1296" s="15" t="str">
        <f t="shared" si="1"/>
        <v/>
      </c>
      <c r="K1296" s="17" t="str">
        <f t="shared" ref="K1296:Q1296" si="1273">IFERROR(IF(right(left($A1296,7),2)=right(left($A1297,7),2),"",sum(B1273:B1296)),"")</f>
        <v/>
      </c>
      <c r="L1296" s="17" t="str">
        <f t="shared" si="1273"/>
        <v/>
      </c>
      <c r="M1296" s="17" t="str">
        <f t="shared" si="1273"/>
        <v/>
      </c>
      <c r="N1296" s="17" t="str">
        <f t="shared" si="1273"/>
        <v/>
      </c>
      <c r="O1296" s="17" t="str">
        <f t="shared" si="1273"/>
        <v/>
      </c>
      <c r="P1296" s="17" t="str">
        <f t="shared" si="1273"/>
        <v/>
      </c>
      <c r="Q1296" s="17" t="str">
        <f t="shared" si="1273"/>
        <v/>
      </c>
      <c r="R1296" s="15"/>
      <c r="S1296" s="15"/>
      <c r="T1296" s="15"/>
      <c r="U1296" s="15"/>
      <c r="V1296" s="15"/>
      <c r="W1296" s="15"/>
    </row>
    <row r="1297">
      <c r="A1297" s="14" t="s">
        <v>1352</v>
      </c>
      <c r="B1297" s="14">
        <v>0.0</v>
      </c>
      <c r="C1297" s="14">
        <v>0.0</v>
      </c>
      <c r="D1297" s="14">
        <v>0.0</v>
      </c>
      <c r="E1297" s="14">
        <v>0.0</v>
      </c>
      <c r="F1297" s="14">
        <v>13.244</v>
      </c>
      <c r="G1297" s="14">
        <v>0.0</v>
      </c>
      <c r="H1297" s="14">
        <v>34.156</v>
      </c>
      <c r="J1297" s="15" t="str">
        <f t="shared" si="1"/>
        <v>2025W02</v>
      </c>
      <c r="K1297" s="17">
        <f t="shared" ref="K1297:Q1297" si="1274">IFERROR(IF(right(left($A1297,7),2)=right(left($A1298,7),2),"",sum(B1274:B1297)),"")</f>
        <v>1</v>
      </c>
      <c r="L1297" s="17">
        <f t="shared" si="1274"/>
        <v>0</v>
      </c>
      <c r="M1297" s="17">
        <f t="shared" si="1274"/>
        <v>0</v>
      </c>
      <c r="N1297" s="17">
        <f t="shared" si="1274"/>
        <v>0</v>
      </c>
      <c r="O1297" s="17">
        <f t="shared" si="1274"/>
        <v>335.859</v>
      </c>
      <c r="P1297" s="17">
        <f t="shared" si="1274"/>
        <v>227.997</v>
      </c>
      <c r="Q1297" s="17">
        <f t="shared" si="1274"/>
        <v>712.7205</v>
      </c>
      <c r="R1297" s="18">
        <f>sum(K1297:Q1297)</f>
        <v>1277.5765</v>
      </c>
      <c r="S1297" s="15"/>
      <c r="T1297" s="15"/>
      <c r="U1297" s="15"/>
      <c r="V1297" s="15"/>
      <c r="W1297" s="15"/>
    </row>
    <row r="1298">
      <c r="A1298" s="14" t="s">
        <v>1353</v>
      </c>
      <c r="B1298" s="14">
        <v>0.0</v>
      </c>
      <c r="C1298" s="14">
        <v>0.0</v>
      </c>
      <c r="D1298" s="14">
        <v>0.0</v>
      </c>
      <c r="E1298" s="14">
        <v>0.0</v>
      </c>
      <c r="F1298" s="14">
        <v>26.0535</v>
      </c>
      <c r="G1298" s="14">
        <v>0.0</v>
      </c>
      <c r="H1298" s="14">
        <v>12.7965</v>
      </c>
      <c r="J1298" s="15" t="str">
        <f t="shared" si="1"/>
        <v/>
      </c>
      <c r="K1298" s="17" t="str">
        <f t="shared" ref="K1298:Q1298" si="1275">IFERROR(IF(right(left($A1298,7),2)=right(left($A1299,7),2),"",sum(B1275:B1298)),"")</f>
        <v/>
      </c>
      <c r="L1298" s="17" t="str">
        <f t="shared" si="1275"/>
        <v/>
      </c>
      <c r="M1298" s="17" t="str">
        <f t="shared" si="1275"/>
        <v/>
      </c>
      <c r="N1298" s="17" t="str">
        <f t="shared" si="1275"/>
        <v/>
      </c>
      <c r="O1298" s="17" t="str">
        <f t="shared" si="1275"/>
        <v/>
      </c>
      <c r="P1298" s="17" t="str">
        <f t="shared" si="1275"/>
        <v/>
      </c>
      <c r="Q1298" s="17" t="str">
        <f t="shared" si="1275"/>
        <v/>
      </c>
      <c r="R1298" s="15"/>
      <c r="S1298" s="15"/>
      <c r="T1298" s="15"/>
      <c r="U1298" s="15"/>
      <c r="V1298" s="15"/>
      <c r="W1298" s="15"/>
    </row>
    <row r="1299">
      <c r="A1299" s="14" t="s">
        <v>1354</v>
      </c>
      <c r="B1299" s="14">
        <v>0.0</v>
      </c>
      <c r="C1299" s="14">
        <v>0.0</v>
      </c>
      <c r="D1299" s="14">
        <v>0.0</v>
      </c>
      <c r="E1299" s="14">
        <v>0.0</v>
      </c>
      <c r="F1299" s="14">
        <v>20.6365</v>
      </c>
      <c r="G1299" s="14">
        <v>0.0</v>
      </c>
      <c r="H1299" s="14">
        <v>14.0335</v>
      </c>
      <c r="J1299" s="15" t="str">
        <f t="shared" si="1"/>
        <v/>
      </c>
      <c r="K1299" s="17" t="str">
        <f t="shared" ref="K1299:Q1299" si="1276">IFERROR(IF(right(left($A1299,7),2)=right(left($A1300,7),2),"",sum(B1276:B1299)),"")</f>
        <v/>
      </c>
      <c r="L1299" s="17" t="str">
        <f t="shared" si="1276"/>
        <v/>
      </c>
      <c r="M1299" s="17" t="str">
        <f t="shared" si="1276"/>
        <v/>
      </c>
      <c r="N1299" s="17" t="str">
        <f t="shared" si="1276"/>
        <v/>
      </c>
      <c r="O1299" s="17" t="str">
        <f t="shared" si="1276"/>
        <v/>
      </c>
      <c r="P1299" s="17" t="str">
        <f t="shared" si="1276"/>
        <v/>
      </c>
      <c r="Q1299" s="17" t="str">
        <f t="shared" si="1276"/>
        <v/>
      </c>
      <c r="R1299" s="15"/>
      <c r="S1299" s="15"/>
      <c r="T1299" s="15"/>
      <c r="U1299" s="15"/>
      <c r="V1299" s="15"/>
      <c r="W1299" s="15"/>
    </row>
    <row r="1300">
      <c r="A1300" s="14" t="s">
        <v>1355</v>
      </c>
      <c r="B1300" s="14">
        <v>0.0</v>
      </c>
      <c r="C1300" s="14">
        <v>0.0</v>
      </c>
      <c r="D1300" s="14">
        <v>0.0</v>
      </c>
      <c r="E1300" s="14">
        <v>0.0</v>
      </c>
      <c r="F1300" s="14">
        <v>15.8935</v>
      </c>
      <c r="G1300" s="14">
        <v>0.0</v>
      </c>
      <c r="H1300" s="14">
        <v>17.616500000000002</v>
      </c>
      <c r="J1300" s="15" t="str">
        <f t="shared" si="1"/>
        <v/>
      </c>
      <c r="K1300" s="17" t="str">
        <f t="shared" ref="K1300:Q1300" si="1277">IFERROR(IF(right(left($A1300,7),2)=right(left($A1301,7),2),"",sum(B1277:B1300)),"")</f>
        <v/>
      </c>
      <c r="L1300" s="17" t="str">
        <f t="shared" si="1277"/>
        <v/>
      </c>
      <c r="M1300" s="17" t="str">
        <f t="shared" si="1277"/>
        <v/>
      </c>
      <c r="N1300" s="17" t="str">
        <f t="shared" si="1277"/>
        <v/>
      </c>
      <c r="O1300" s="17" t="str">
        <f t="shared" si="1277"/>
        <v/>
      </c>
      <c r="P1300" s="17" t="str">
        <f t="shared" si="1277"/>
        <v/>
      </c>
      <c r="Q1300" s="17" t="str">
        <f t="shared" si="1277"/>
        <v/>
      </c>
      <c r="R1300" s="15"/>
      <c r="S1300" s="15"/>
      <c r="T1300" s="15"/>
      <c r="U1300" s="15"/>
      <c r="V1300" s="15"/>
      <c r="W1300" s="15"/>
    </row>
    <row r="1301">
      <c r="A1301" s="14" t="s">
        <v>1356</v>
      </c>
      <c r="B1301" s="14">
        <v>0.0</v>
      </c>
      <c r="C1301" s="14">
        <v>0.0</v>
      </c>
      <c r="D1301" s="14">
        <v>0.0</v>
      </c>
      <c r="E1301" s="14">
        <v>0.0</v>
      </c>
      <c r="F1301" s="14">
        <v>11.6655</v>
      </c>
      <c r="G1301" s="14">
        <v>0.0</v>
      </c>
      <c r="H1301" s="14">
        <v>20.154500000000002</v>
      </c>
      <c r="J1301" s="15" t="str">
        <f t="shared" si="1"/>
        <v/>
      </c>
      <c r="K1301" s="17" t="str">
        <f t="shared" ref="K1301:Q1301" si="1278">IFERROR(IF(right(left($A1301,7),2)=right(left($A1302,7),2),"",sum(B1278:B1301)),"")</f>
        <v/>
      </c>
      <c r="L1301" s="17" t="str">
        <f t="shared" si="1278"/>
        <v/>
      </c>
      <c r="M1301" s="17" t="str">
        <f t="shared" si="1278"/>
        <v/>
      </c>
      <c r="N1301" s="17" t="str">
        <f t="shared" si="1278"/>
        <v/>
      </c>
      <c r="O1301" s="17" t="str">
        <f t="shared" si="1278"/>
        <v/>
      </c>
      <c r="P1301" s="17" t="str">
        <f t="shared" si="1278"/>
        <v/>
      </c>
      <c r="Q1301" s="17" t="str">
        <f t="shared" si="1278"/>
        <v/>
      </c>
      <c r="R1301" s="15"/>
      <c r="S1301" s="15"/>
      <c r="T1301" s="15"/>
      <c r="U1301" s="15"/>
      <c r="V1301" s="15"/>
      <c r="W1301" s="15"/>
    </row>
    <row r="1302">
      <c r="A1302" s="14" t="s">
        <v>1357</v>
      </c>
      <c r="B1302" s="14">
        <v>0.0</v>
      </c>
      <c r="C1302" s="14">
        <v>0.0</v>
      </c>
      <c r="D1302" s="14">
        <v>0.0</v>
      </c>
      <c r="E1302" s="14">
        <v>0.0</v>
      </c>
      <c r="F1302" s="14">
        <v>14.0765</v>
      </c>
      <c r="G1302" s="14">
        <v>0.0</v>
      </c>
      <c r="H1302" s="14">
        <v>16.6035</v>
      </c>
      <c r="J1302" s="15" t="str">
        <f t="shared" si="1"/>
        <v/>
      </c>
      <c r="K1302" s="17" t="str">
        <f t="shared" ref="K1302:Q1302" si="1279">IFERROR(IF(right(left($A1302,7),2)=right(left($A1303,7),2),"",sum(B1279:B1302)),"")</f>
        <v/>
      </c>
      <c r="L1302" s="17" t="str">
        <f t="shared" si="1279"/>
        <v/>
      </c>
      <c r="M1302" s="17" t="str">
        <f t="shared" si="1279"/>
        <v/>
      </c>
      <c r="N1302" s="17" t="str">
        <f t="shared" si="1279"/>
        <v/>
      </c>
      <c r="O1302" s="17" t="str">
        <f t="shared" si="1279"/>
        <v/>
      </c>
      <c r="P1302" s="17" t="str">
        <f t="shared" si="1279"/>
        <v/>
      </c>
      <c r="Q1302" s="17" t="str">
        <f t="shared" si="1279"/>
        <v/>
      </c>
      <c r="R1302" s="15"/>
      <c r="S1302" s="15"/>
      <c r="T1302" s="15"/>
      <c r="U1302" s="15"/>
      <c r="V1302" s="15"/>
      <c r="W1302" s="15"/>
    </row>
    <row r="1303">
      <c r="A1303" s="14" t="s">
        <v>1358</v>
      </c>
      <c r="B1303" s="14">
        <v>0.0</v>
      </c>
      <c r="C1303" s="14">
        <v>0.0</v>
      </c>
      <c r="D1303" s="14">
        <v>0.0</v>
      </c>
      <c r="E1303" s="14">
        <v>0.0</v>
      </c>
      <c r="F1303" s="14">
        <v>13.567</v>
      </c>
      <c r="G1303" s="14">
        <v>0.0</v>
      </c>
      <c r="H1303" s="14">
        <v>18.203</v>
      </c>
      <c r="J1303" s="15" t="str">
        <f t="shared" si="1"/>
        <v/>
      </c>
      <c r="K1303" s="17" t="str">
        <f t="shared" ref="K1303:Q1303" si="1280">IFERROR(IF(right(left($A1303,7),2)=right(left($A1304,7),2),"",sum(B1280:B1303)),"")</f>
        <v/>
      </c>
      <c r="L1303" s="17" t="str">
        <f t="shared" si="1280"/>
        <v/>
      </c>
      <c r="M1303" s="17" t="str">
        <f t="shared" si="1280"/>
        <v/>
      </c>
      <c r="N1303" s="17" t="str">
        <f t="shared" si="1280"/>
        <v/>
      </c>
      <c r="O1303" s="17" t="str">
        <f t="shared" si="1280"/>
        <v/>
      </c>
      <c r="P1303" s="17" t="str">
        <f t="shared" si="1280"/>
        <v/>
      </c>
      <c r="Q1303" s="17" t="str">
        <f t="shared" si="1280"/>
        <v/>
      </c>
      <c r="R1303" s="15"/>
      <c r="S1303" s="15"/>
      <c r="T1303" s="15"/>
      <c r="U1303" s="15"/>
      <c r="V1303" s="15"/>
      <c r="W1303" s="15"/>
    </row>
    <row r="1304">
      <c r="A1304" s="14" t="s">
        <v>1359</v>
      </c>
      <c r="B1304" s="14">
        <v>0.0</v>
      </c>
      <c r="C1304" s="14">
        <v>0.0</v>
      </c>
      <c r="D1304" s="14">
        <v>0.0</v>
      </c>
      <c r="E1304" s="14">
        <v>0.0</v>
      </c>
      <c r="F1304" s="14">
        <v>18.57</v>
      </c>
      <c r="G1304" s="14">
        <v>0.0</v>
      </c>
      <c r="H1304" s="14">
        <v>19.44</v>
      </c>
      <c r="J1304" s="15" t="str">
        <f t="shared" si="1"/>
        <v/>
      </c>
      <c r="K1304" s="17" t="str">
        <f t="shared" ref="K1304:Q1304" si="1281">IFERROR(IF(right(left($A1304,7),2)=right(left($A1305,7),2),"",sum(B1281:B1304)),"")</f>
        <v/>
      </c>
      <c r="L1304" s="17" t="str">
        <f t="shared" si="1281"/>
        <v/>
      </c>
      <c r="M1304" s="17" t="str">
        <f t="shared" si="1281"/>
        <v/>
      </c>
      <c r="N1304" s="17" t="str">
        <f t="shared" si="1281"/>
        <v/>
      </c>
      <c r="O1304" s="17" t="str">
        <f t="shared" si="1281"/>
        <v/>
      </c>
      <c r="P1304" s="17" t="str">
        <f t="shared" si="1281"/>
        <v/>
      </c>
      <c r="Q1304" s="17" t="str">
        <f t="shared" si="1281"/>
        <v/>
      </c>
      <c r="R1304" s="15"/>
      <c r="S1304" s="15"/>
      <c r="T1304" s="15"/>
      <c r="U1304" s="15"/>
      <c r="V1304" s="15"/>
      <c r="W1304" s="15"/>
    </row>
    <row r="1305">
      <c r="A1305" s="14" t="s">
        <v>1360</v>
      </c>
      <c r="B1305" s="14">
        <v>0.0</v>
      </c>
      <c r="C1305" s="14">
        <v>0.0</v>
      </c>
      <c r="D1305" s="14">
        <v>0.0</v>
      </c>
      <c r="E1305" s="14">
        <v>0.0</v>
      </c>
      <c r="F1305" s="14">
        <v>29.91</v>
      </c>
      <c r="G1305" s="14">
        <v>0.0</v>
      </c>
      <c r="H1305" s="14">
        <v>17.19</v>
      </c>
      <c r="J1305" s="15" t="str">
        <f t="shared" si="1"/>
        <v/>
      </c>
      <c r="K1305" s="17" t="str">
        <f t="shared" ref="K1305:Q1305" si="1282">IFERROR(IF(right(left($A1305,7),2)=right(left($A1306,7),2),"",sum(B1282:B1305)),"")</f>
        <v/>
      </c>
      <c r="L1305" s="17" t="str">
        <f t="shared" si="1282"/>
        <v/>
      </c>
      <c r="M1305" s="17" t="str">
        <f t="shared" si="1282"/>
        <v/>
      </c>
      <c r="N1305" s="17" t="str">
        <f t="shared" si="1282"/>
        <v/>
      </c>
      <c r="O1305" s="17" t="str">
        <f t="shared" si="1282"/>
        <v/>
      </c>
      <c r="P1305" s="17" t="str">
        <f t="shared" si="1282"/>
        <v/>
      </c>
      <c r="Q1305" s="17" t="str">
        <f t="shared" si="1282"/>
        <v/>
      </c>
      <c r="R1305" s="15"/>
      <c r="S1305" s="15"/>
      <c r="T1305" s="15"/>
      <c r="U1305" s="15"/>
      <c r="V1305" s="15"/>
      <c r="W1305" s="15"/>
    </row>
    <row r="1306">
      <c r="A1306" s="14" t="s">
        <v>1361</v>
      </c>
      <c r="B1306" s="14">
        <v>0.0</v>
      </c>
      <c r="C1306" s="14">
        <v>0.0</v>
      </c>
      <c r="D1306" s="14">
        <v>0.0</v>
      </c>
      <c r="E1306" s="14">
        <v>0.0</v>
      </c>
      <c r="F1306" s="14">
        <v>14.088</v>
      </c>
      <c r="G1306" s="14">
        <v>17.912999999999997</v>
      </c>
      <c r="H1306" s="14">
        <v>20.709</v>
      </c>
      <c r="J1306" s="15" t="str">
        <f t="shared" si="1"/>
        <v/>
      </c>
      <c r="K1306" s="17" t="str">
        <f t="shared" ref="K1306:Q1306" si="1283">IFERROR(IF(right(left($A1306,7),2)=right(left($A1307,7),2),"",sum(B1283:B1306)),"")</f>
        <v/>
      </c>
      <c r="L1306" s="17" t="str">
        <f t="shared" si="1283"/>
        <v/>
      </c>
      <c r="M1306" s="17" t="str">
        <f t="shared" si="1283"/>
        <v/>
      </c>
      <c r="N1306" s="17" t="str">
        <f t="shared" si="1283"/>
        <v/>
      </c>
      <c r="O1306" s="17" t="str">
        <f t="shared" si="1283"/>
        <v/>
      </c>
      <c r="P1306" s="17" t="str">
        <f t="shared" si="1283"/>
        <v/>
      </c>
      <c r="Q1306" s="17" t="str">
        <f t="shared" si="1283"/>
        <v/>
      </c>
      <c r="R1306" s="15"/>
      <c r="S1306" s="15"/>
      <c r="T1306" s="15"/>
      <c r="U1306" s="15"/>
      <c r="V1306" s="15"/>
      <c r="W1306" s="15"/>
    </row>
    <row r="1307">
      <c r="A1307" s="14" t="s">
        <v>1362</v>
      </c>
      <c r="B1307" s="14">
        <v>0.0</v>
      </c>
      <c r="C1307" s="14">
        <v>0.0</v>
      </c>
      <c r="D1307" s="14">
        <v>0.0</v>
      </c>
      <c r="E1307" s="14">
        <v>0.0</v>
      </c>
      <c r="F1307" s="14">
        <v>4.28</v>
      </c>
      <c r="G1307" s="14">
        <v>31.282</v>
      </c>
      <c r="H1307" s="14">
        <v>24.388</v>
      </c>
      <c r="J1307" s="15" t="str">
        <f t="shared" si="1"/>
        <v/>
      </c>
      <c r="K1307" s="17" t="str">
        <f t="shared" ref="K1307:Q1307" si="1284">IFERROR(IF(right(left($A1307,7),2)=right(left($A1308,7),2),"",sum(B1284:B1307)),"")</f>
        <v/>
      </c>
      <c r="L1307" s="17" t="str">
        <f t="shared" si="1284"/>
        <v/>
      </c>
      <c r="M1307" s="17" t="str">
        <f t="shared" si="1284"/>
        <v/>
      </c>
      <c r="N1307" s="17" t="str">
        <f t="shared" si="1284"/>
        <v/>
      </c>
      <c r="O1307" s="17" t="str">
        <f t="shared" si="1284"/>
        <v/>
      </c>
      <c r="P1307" s="17" t="str">
        <f t="shared" si="1284"/>
        <v/>
      </c>
      <c r="Q1307" s="17" t="str">
        <f t="shared" si="1284"/>
        <v/>
      </c>
      <c r="R1307" s="15"/>
      <c r="S1307" s="15"/>
      <c r="T1307" s="15"/>
      <c r="U1307" s="15"/>
      <c r="V1307" s="15"/>
      <c r="W1307" s="15"/>
    </row>
    <row r="1308">
      <c r="A1308" s="14" t="s">
        <v>1363</v>
      </c>
      <c r="B1308" s="14">
        <v>0.0</v>
      </c>
      <c r="C1308" s="14">
        <v>0.0</v>
      </c>
      <c r="D1308" s="14">
        <v>0.0</v>
      </c>
      <c r="E1308" s="14">
        <v>0.0</v>
      </c>
      <c r="F1308" s="14">
        <v>0.063</v>
      </c>
      <c r="G1308" s="14">
        <v>33.244</v>
      </c>
      <c r="H1308" s="14">
        <v>30.413</v>
      </c>
      <c r="J1308" s="15" t="str">
        <f t="shared" si="1"/>
        <v/>
      </c>
      <c r="K1308" s="17" t="str">
        <f t="shared" ref="K1308:Q1308" si="1285">IFERROR(IF(right(left($A1308,7),2)=right(left($A1309,7),2),"",sum(B1285:B1308)),"")</f>
        <v/>
      </c>
      <c r="L1308" s="17" t="str">
        <f t="shared" si="1285"/>
        <v/>
      </c>
      <c r="M1308" s="17" t="str">
        <f t="shared" si="1285"/>
        <v/>
      </c>
      <c r="N1308" s="17" t="str">
        <f t="shared" si="1285"/>
        <v/>
      </c>
      <c r="O1308" s="17" t="str">
        <f t="shared" si="1285"/>
        <v/>
      </c>
      <c r="P1308" s="17" t="str">
        <f t="shared" si="1285"/>
        <v/>
      </c>
      <c r="Q1308" s="17" t="str">
        <f t="shared" si="1285"/>
        <v/>
      </c>
      <c r="R1308" s="15"/>
      <c r="S1308" s="15"/>
      <c r="T1308" s="15"/>
      <c r="U1308" s="15"/>
      <c r="V1308" s="15"/>
      <c r="W1308" s="15"/>
    </row>
    <row r="1309">
      <c r="A1309" s="14" t="s">
        <v>1364</v>
      </c>
      <c r="B1309" s="14">
        <v>0.0</v>
      </c>
      <c r="C1309" s="14">
        <v>0.0</v>
      </c>
      <c r="D1309" s="14">
        <v>0.0</v>
      </c>
      <c r="E1309" s="14">
        <v>0.0</v>
      </c>
      <c r="F1309" s="14">
        <v>0.0</v>
      </c>
      <c r="G1309" s="14">
        <v>39.648</v>
      </c>
      <c r="H1309" s="14">
        <v>20.212</v>
      </c>
      <c r="J1309" s="15" t="str">
        <f t="shared" si="1"/>
        <v/>
      </c>
      <c r="K1309" s="17" t="str">
        <f t="shared" ref="K1309:Q1309" si="1286">IFERROR(IF(right(left($A1309,7),2)=right(left($A1310,7),2),"",sum(B1286:B1309)),"")</f>
        <v/>
      </c>
      <c r="L1309" s="17" t="str">
        <f t="shared" si="1286"/>
        <v/>
      </c>
      <c r="M1309" s="17" t="str">
        <f t="shared" si="1286"/>
        <v/>
      </c>
      <c r="N1309" s="17" t="str">
        <f t="shared" si="1286"/>
        <v/>
      </c>
      <c r="O1309" s="17" t="str">
        <f t="shared" si="1286"/>
        <v/>
      </c>
      <c r="P1309" s="17" t="str">
        <f t="shared" si="1286"/>
        <v/>
      </c>
      <c r="Q1309" s="17" t="str">
        <f t="shared" si="1286"/>
        <v/>
      </c>
      <c r="R1309" s="15"/>
      <c r="S1309" s="15"/>
      <c r="T1309" s="15"/>
      <c r="U1309" s="15"/>
      <c r="V1309" s="15"/>
      <c r="W1309" s="15"/>
    </row>
    <row r="1310">
      <c r="A1310" s="14" t="s">
        <v>1365</v>
      </c>
      <c r="B1310" s="14">
        <v>0.0</v>
      </c>
      <c r="C1310" s="14">
        <v>0.0</v>
      </c>
      <c r="D1310" s="14">
        <v>0.0</v>
      </c>
      <c r="E1310" s="14">
        <v>0.0</v>
      </c>
      <c r="F1310" s="14">
        <v>0.0</v>
      </c>
      <c r="G1310" s="14">
        <v>35.34</v>
      </c>
      <c r="H1310" s="14">
        <v>23.51</v>
      </c>
      <c r="J1310" s="15" t="str">
        <f t="shared" si="1"/>
        <v/>
      </c>
      <c r="K1310" s="17" t="str">
        <f t="shared" ref="K1310:Q1310" si="1287">IFERROR(IF(right(left($A1310,7),2)=right(left($A1311,7),2),"",sum(B1287:B1310)),"")</f>
        <v/>
      </c>
      <c r="L1310" s="17" t="str">
        <f t="shared" si="1287"/>
        <v/>
      </c>
      <c r="M1310" s="17" t="str">
        <f t="shared" si="1287"/>
        <v/>
      </c>
      <c r="N1310" s="17" t="str">
        <f t="shared" si="1287"/>
        <v/>
      </c>
      <c r="O1310" s="17" t="str">
        <f t="shared" si="1287"/>
        <v/>
      </c>
      <c r="P1310" s="17" t="str">
        <f t="shared" si="1287"/>
        <v/>
      </c>
      <c r="Q1310" s="17" t="str">
        <f t="shared" si="1287"/>
        <v/>
      </c>
      <c r="R1310" s="15"/>
      <c r="S1310" s="15"/>
      <c r="T1310" s="15"/>
      <c r="U1310" s="15"/>
      <c r="V1310" s="15"/>
      <c r="W1310" s="15"/>
    </row>
    <row r="1311">
      <c r="A1311" s="14" t="s">
        <v>1366</v>
      </c>
      <c r="B1311" s="14">
        <v>0.0</v>
      </c>
      <c r="C1311" s="14">
        <v>0.0</v>
      </c>
      <c r="D1311" s="14">
        <v>0.0</v>
      </c>
      <c r="E1311" s="14">
        <v>0.0</v>
      </c>
      <c r="F1311" s="14">
        <v>0.0</v>
      </c>
      <c r="G1311" s="14">
        <v>34.6305</v>
      </c>
      <c r="H1311" s="14">
        <v>25.2195</v>
      </c>
      <c r="J1311" s="15" t="str">
        <f t="shared" si="1"/>
        <v/>
      </c>
      <c r="K1311" s="17" t="str">
        <f t="shared" ref="K1311:Q1311" si="1288">IFERROR(IF(right(left($A1311,7),2)=right(left($A1312,7),2),"",sum(B1288:B1311)),"")</f>
        <v/>
      </c>
      <c r="L1311" s="17" t="str">
        <f t="shared" si="1288"/>
        <v/>
      </c>
      <c r="M1311" s="17" t="str">
        <f t="shared" si="1288"/>
        <v/>
      </c>
      <c r="N1311" s="17" t="str">
        <f t="shared" si="1288"/>
        <v/>
      </c>
      <c r="O1311" s="17" t="str">
        <f t="shared" si="1288"/>
        <v/>
      </c>
      <c r="P1311" s="17" t="str">
        <f t="shared" si="1288"/>
        <v/>
      </c>
      <c r="Q1311" s="17" t="str">
        <f t="shared" si="1288"/>
        <v/>
      </c>
      <c r="R1311" s="15"/>
      <c r="S1311" s="15"/>
      <c r="T1311" s="15"/>
      <c r="U1311" s="15"/>
      <c r="V1311" s="15"/>
      <c r="W1311" s="15"/>
    </row>
    <row r="1312">
      <c r="A1312" s="14" t="s">
        <v>1367</v>
      </c>
      <c r="B1312" s="14">
        <v>0.0</v>
      </c>
      <c r="C1312" s="14">
        <v>0.0</v>
      </c>
      <c r="D1312" s="14">
        <v>0.0</v>
      </c>
      <c r="E1312" s="14">
        <v>0.0</v>
      </c>
      <c r="F1312" s="14">
        <v>0.0</v>
      </c>
      <c r="G1312" s="14">
        <v>30.034</v>
      </c>
      <c r="H1312" s="14">
        <v>26.3925</v>
      </c>
      <c r="J1312" s="15" t="str">
        <f t="shared" si="1"/>
        <v/>
      </c>
      <c r="K1312" s="17" t="str">
        <f t="shared" ref="K1312:Q1312" si="1289">IFERROR(IF(right(left($A1312,7),2)=right(left($A1313,7),2),"",sum(B1289:B1312)),"")</f>
        <v/>
      </c>
      <c r="L1312" s="17" t="str">
        <f t="shared" si="1289"/>
        <v/>
      </c>
      <c r="M1312" s="17" t="str">
        <f t="shared" si="1289"/>
        <v/>
      </c>
      <c r="N1312" s="17" t="str">
        <f t="shared" si="1289"/>
        <v/>
      </c>
      <c r="O1312" s="17" t="str">
        <f t="shared" si="1289"/>
        <v/>
      </c>
      <c r="P1312" s="17" t="str">
        <f t="shared" si="1289"/>
        <v/>
      </c>
      <c r="Q1312" s="17" t="str">
        <f t="shared" si="1289"/>
        <v/>
      </c>
      <c r="R1312" s="15"/>
      <c r="S1312" s="15"/>
      <c r="T1312" s="15"/>
      <c r="U1312" s="15"/>
      <c r="V1312" s="15"/>
      <c r="W1312" s="15"/>
    </row>
    <row r="1313">
      <c r="A1313" s="14" t="s">
        <v>1368</v>
      </c>
      <c r="B1313" s="14">
        <v>0.0</v>
      </c>
      <c r="C1313" s="14">
        <v>0.0</v>
      </c>
      <c r="D1313" s="14">
        <v>0.0</v>
      </c>
      <c r="E1313" s="14">
        <v>0.0</v>
      </c>
      <c r="F1313" s="14">
        <v>7.2875</v>
      </c>
      <c r="G1313" s="14">
        <v>29.218</v>
      </c>
      <c r="H1313" s="14">
        <v>17.744500000000002</v>
      </c>
      <c r="J1313" s="15" t="str">
        <f t="shared" si="1"/>
        <v/>
      </c>
      <c r="K1313" s="17" t="str">
        <f t="shared" ref="K1313:Q1313" si="1290">IFERROR(IF(right(left($A1313,7),2)=right(left($A1314,7),2),"",sum(B1290:B1313)),"")</f>
        <v/>
      </c>
      <c r="L1313" s="17" t="str">
        <f t="shared" si="1290"/>
        <v/>
      </c>
      <c r="M1313" s="17" t="str">
        <f t="shared" si="1290"/>
        <v/>
      </c>
      <c r="N1313" s="17" t="str">
        <f t="shared" si="1290"/>
        <v/>
      </c>
      <c r="O1313" s="17" t="str">
        <f t="shared" si="1290"/>
        <v/>
      </c>
      <c r="P1313" s="17" t="str">
        <f t="shared" si="1290"/>
        <v/>
      </c>
      <c r="Q1313" s="17" t="str">
        <f t="shared" si="1290"/>
        <v/>
      </c>
      <c r="R1313" s="15"/>
      <c r="S1313" s="15"/>
      <c r="T1313" s="15"/>
      <c r="U1313" s="15"/>
      <c r="V1313" s="15"/>
      <c r="W1313" s="15"/>
    </row>
    <row r="1314">
      <c r="A1314" s="14" t="s">
        <v>1369</v>
      </c>
      <c r="B1314" s="14">
        <v>0.0</v>
      </c>
      <c r="C1314" s="14">
        <v>0.0</v>
      </c>
      <c r="D1314" s="14">
        <v>0.0</v>
      </c>
      <c r="E1314" s="14">
        <v>0.0</v>
      </c>
      <c r="F1314" s="14">
        <v>23.3185</v>
      </c>
      <c r="G1314" s="14">
        <v>17.293</v>
      </c>
      <c r="H1314" s="14">
        <v>15.2385</v>
      </c>
      <c r="J1314" s="15" t="str">
        <f t="shared" si="1"/>
        <v/>
      </c>
      <c r="K1314" s="17" t="str">
        <f t="shared" ref="K1314:Q1314" si="1291">IFERROR(IF(right(left($A1314,7),2)=right(left($A1315,7),2),"",sum(B1291:B1314)),"")</f>
        <v/>
      </c>
      <c r="L1314" s="17" t="str">
        <f t="shared" si="1291"/>
        <v/>
      </c>
      <c r="M1314" s="17" t="str">
        <f t="shared" si="1291"/>
        <v/>
      </c>
      <c r="N1314" s="17" t="str">
        <f t="shared" si="1291"/>
        <v/>
      </c>
      <c r="O1314" s="17" t="str">
        <f t="shared" si="1291"/>
        <v/>
      </c>
      <c r="P1314" s="17" t="str">
        <f t="shared" si="1291"/>
        <v/>
      </c>
      <c r="Q1314" s="17" t="str">
        <f t="shared" si="1291"/>
        <v/>
      </c>
      <c r="R1314" s="15"/>
      <c r="S1314" s="15"/>
      <c r="T1314" s="15"/>
      <c r="U1314" s="15"/>
      <c r="V1314" s="15"/>
      <c r="W1314" s="15"/>
    </row>
    <row r="1315">
      <c r="A1315" s="14" t="s">
        <v>1370</v>
      </c>
      <c r="B1315" s="14">
        <v>0.0</v>
      </c>
      <c r="C1315" s="14">
        <v>0.0</v>
      </c>
      <c r="D1315" s="14">
        <v>0.0</v>
      </c>
      <c r="E1315" s="14">
        <v>5.814</v>
      </c>
      <c r="F1315" s="14">
        <v>35.0</v>
      </c>
      <c r="G1315" s="14">
        <v>0.0</v>
      </c>
      <c r="H1315" s="14">
        <v>12.306000000000001</v>
      </c>
      <c r="J1315" s="15" t="str">
        <f t="shared" si="1"/>
        <v/>
      </c>
      <c r="K1315" s="17" t="str">
        <f t="shared" ref="K1315:Q1315" si="1292">IFERROR(IF(right(left($A1315,7),2)=right(left($A1316,7),2),"",sum(B1292:B1315)),"")</f>
        <v/>
      </c>
      <c r="L1315" s="17" t="str">
        <f t="shared" si="1292"/>
        <v/>
      </c>
      <c r="M1315" s="17" t="str">
        <f t="shared" si="1292"/>
        <v/>
      </c>
      <c r="N1315" s="17" t="str">
        <f t="shared" si="1292"/>
        <v/>
      </c>
      <c r="O1315" s="17" t="str">
        <f t="shared" si="1292"/>
        <v/>
      </c>
      <c r="P1315" s="17" t="str">
        <f t="shared" si="1292"/>
        <v/>
      </c>
      <c r="Q1315" s="17" t="str">
        <f t="shared" si="1292"/>
        <v/>
      </c>
      <c r="R1315" s="15"/>
      <c r="S1315" s="15"/>
      <c r="T1315" s="15"/>
      <c r="U1315" s="15"/>
      <c r="V1315" s="15"/>
      <c r="W1315" s="15"/>
    </row>
    <row r="1316">
      <c r="A1316" s="14" t="s">
        <v>1371</v>
      </c>
      <c r="B1316" s="14">
        <v>0.0</v>
      </c>
      <c r="C1316" s="14">
        <v>0.0</v>
      </c>
      <c r="D1316" s="14">
        <v>0.0</v>
      </c>
      <c r="E1316" s="14">
        <v>15.9095</v>
      </c>
      <c r="F1316" s="14">
        <v>35.0</v>
      </c>
      <c r="G1316" s="14">
        <v>0.0</v>
      </c>
      <c r="H1316" s="14">
        <v>10.4505</v>
      </c>
      <c r="J1316" s="15" t="str">
        <f t="shared" si="1"/>
        <v/>
      </c>
      <c r="K1316" s="17" t="str">
        <f t="shared" ref="K1316:Q1316" si="1293">IFERROR(IF(right(left($A1316,7),2)=right(left($A1317,7),2),"",sum(B1293:B1316)),"")</f>
        <v/>
      </c>
      <c r="L1316" s="17" t="str">
        <f t="shared" si="1293"/>
        <v/>
      </c>
      <c r="M1316" s="17" t="str">
        <f t="shared" si="1293"/>
        <v/>
      </c>
      <c r="N1316" s="17" t="str">
        <f t="shared" si="1293"/>
        <v/>
      </c>
      <c r="O1316" s="17" t="str">
        <f t="shared" si="1293"/>
        <v/>
      </c>
      <c r="P1316" s="17" t="str">
        <f t="shared" si="1293"/>
        <v/>
      </c>
      <c r="Q1316" s="17" t="str">
        <f t="shared" si="1293"/>
        <v/>
      </c>
      <c r="R1316" s="15"/>
      <c r="S1316" s="15"/>
      <c r="T1316" s="15"/>
      <c r="U1316" s="15"/>
      <c r="V1316" s="15"/>
      <c r="W1316" s="15"/>
    </row>
    <row r="1317">
      <c r="A1317" s="14" t="s">
        <v>1372</v>
      </c>
      <c r="B1317" s="14">
        <v>1.0</v>
      </c>
      <c r="C1317" s="14">
        <v>0.0</v>
      </c>
      <c r="D1317" s="14">
        <v>0.0</v>
      </c>
      <c r="E1317" s="14">
        <v>13.391</v>
      </c>
      <c r="F1317" s="14">
        <v>35.0</v>
      </c>
      <c r="G1317" s="14">
        <v>0.0</v>
      </c>
      <c r="H1317" s="14">
        <v>13.479000000000001</v>
      </c>
      <c r="J1317" s="15" t="str">
        <f t="shared" si="1"/>
        <v/>
      </c>
      <c r="K1317" s="17" t="str">
        <f t="shared" ref="K1317:Q1317" si="1294">IFERROR(IF(right(left($A1317,7),2)=right(left($A1318,7),2),"",sum(B1294:B1317)),"")</f>
        <v/>
      </c>
      <c r="L1317" s="17" t="str">
        <f t="shared" si="1294"/>
        <v/>
      </c>
      <c r="M1317" s="17" t="str">
        <f t="shared" si="1294"/>
        <v/>
      </c>
      <c r="N1317" s="17" t="str">
        <f t="shared" si="1294"/>
        <v/>
      </c>
      <c r="O1317" s="17" t="str">
        <f t="shared" si="1294"/>
        <v/>
      </c>
      <c r="P1317" s="17" t="str">
        <f t="shared" si="1294"/>
        <v/>
      </c>
      <c r="Q1317" s="17" t="str">
        <f t="shared" si="1294"/>
        <v/>
      </c>
      <c r="R1317" s="15"/>
      <c r="S1317" s="15"/>
      <c r="T1317" s="15"/>
      <c r="U1317" s="15"/>
      <c r="V1317" s="15"/>
      <c r="W1317" s="15"/>
    </row>
    <row r="1318">
      <c r="A1318" s="14" t="s">
        <v>1373</v>
      </c>
      <c r="B1318" s="14">
        <v>0.0</v>
      </c>
      <c r="C1318" s="14">
        <v>0.0</v>
      </c>
      <c r="D1318" s="14">
        <v>0.0</v>
      </c>
      <c r="E1318" s="14">
        <v>16.997</v>
      </c>
      <c r="F1318" s="14">
        <v>35.0</v>
      </c>
      <c r="G1318" s="14">
        <v>0.0</v>
      </c>
      <c r="H1318" s="14">
        <v>15.953000000000001</v>
      </c>
      <c r="J1318" s="15" t="str">
        <f t="shared" si="1"/>
        <v/>
      </c>
      <c r="K1318" s="17" t="str">
        <f t="shared" ref="K1318:Q1318" si="1295">IFERROR(IF(right(left($A1318,7),2)=right(left($A1319,7),2),"",sum(B1295:B1318)),"")</f>
        <v/>
      </c>
      <c r="L1318" s="17" t="str">
        <f t="shared" si="1295"/>
        <v/>
      </c>
      <c r="M1318" s="17" t="str">
        <f t="shared" si="1295"/>
        <v/>
      </c>
      <c r="N1318" s="17" t="str">
        <f t="shared" si="1295"/>
        <v/>
      </c>
      <c r="O1318" s="17" t="str">
        <f t="shared" si="1295"/>
        <v/>
      </c>
      <c r="P1318" s="17" t="str">
        <f t="shared" si="1295"/>
        <v/>
      </c>
      <c r="Q1318" s="17" t="str">
        <f t="shared" si="1295"/>
        <v/>
      </c>
      <c r="R1318" s="15"/>
      <c r="S1318" s="15"/>
      <c r="T1318" s="15"/>
      <c r="U1318" s="15"/>
      <c r="V1318" s="15"/>
      <c r="W1318" s="15"/>
    </row>
    <row r="1319">
      <c r="A1319" s="14" t="s">
        <v>1374</v>
      </c>
      <c r="B1319" s="14">
        <v>0.0</v>
      </c>
      <c r="C1319" s="14">
        <v>0.0</v>
      </c>
      <c r="D1319" s="14">
        <v>0.0</v>
      </c>
      <c r="E1319" s="14">
        <v>10.8975</v>
      </c>
      <c r="F1319" s="14">
        <v>35.0</v>
      </c>
      <c r="G1319" s="14">
        <v>0.0</v>
      </c>
      <c r="H1319" s="14">
        <v>15.3025</v>
      </c>
      <c r="J1319" s="15" t="str">
        <f t="shared" si="1"/>
        <v/>
      </c>
      <c r="K1319" s="17" t="str">
        <f t="shared" ref="K1319:Q1319" si="1296">IFERROR(IF(right(left($A1319,7),2)=right(left($A1320,7),2),"",sum(B1296:B1319)),"")</f>
        <v/>
      </c>
      <c r="L1319" s="17" t="str">
        <f t="shared" si="1296"/>
        <v/>
      </c>
      <c r="M1319" s="17" t="str">
        <f t="shared" si="1296"/>
        <v/>
      </c>
      <c r="N1319" s="17" t="str">
        <f t="shared" si="1296"/>
        <v/>
      </c>
      <c r="O1319" s="17" t="str">
        <f t="shared" si="1296"/>
        <v/>
      </c>
      <c r="P1319" s="17" t="str">
        <f t="shared" si="1296"/>
        <v/>
      </c>
      <c r="Q1319" s="17" t="str">
        <f t="shared" si="1296"/>
        <v/>
      </c>
      <c r="R1319" s="15"/>
      <c r="S1319" s="15"/>
      <c r="T1319" s="15"/>
      <c r="U1319" s="15"/>
      <c r="V1319" s="15"/>
      <c r="W1319" s="15"/>
    </row>
    <row r="1320">
      <c r="A1320" s="14" t="s">
        <v>1375</v>
      </c>
      <c r="B1320" s="14">
        <v>0.0</v>
      </c>
      <c r="C1320" s="14">
        <v>0.0</v>
      </c>
      <c r="D1320" s="14">
        <v>0.0</v>
      </c>
      <c r="E1320" s="14">
        <v>8.5535</v>
      </c>
      <c r="F1320" s="14">
        <v>35.0</v>
      </c>
      <c r="G1320" s="14">
        <v>0.0</v>
      </c>
      <c r="H1320" s="14">
        <v>12.7965</v>
      </c>
      <c r="J1320" s="15" t="str">
        <f t="shared" si="1"/>
        <v/>
      </c>
      <c r="K1320" s="17" t="str">
        <f t="shared" ref="K1320:Q1320" si="1297">IFERROR(IF(right(left($A1320,7),2)=right(left($A1321,7),2),"",sum(B1297:B1320)),"")</f>
        <v/>
      </c>
      <c r="L1320" s="17" t="str">
        <f t="shared" si="1297"/>
        <v/>
      </c>
      <c r="M1320" s="17" t="str">
        <f t="shared" si="1297"/>
        <v/>
      </c>
      <c r="N1320" s="17" t="str">
        <f t="shared" si="1297"/>
        <v/>
      </c>
      <c r="O1320" s="17" t="str">
        <f t="shared" si="1297"/>
        <v/>
      </c>
      <c r="P1320" s="17" t="str">
        <f t="shared" si="1297"/>
        <v/>
      </c>
      <c r="Q1320" s="17" t="str">
        <f t="shared" si="1297"/>
        <v/>
      </c>
      <c r="R1320" s="15"/>
      <c r="S1320" s="15"/>
      <c r="T1320" s="15"/>
      <c r="U1320" s="15"/>
      <c r="V1320" s="15"/>
      <c r="W1320" s="15"/>
    </row>
    <row r="1321">
      <c r="A1321" s="14" t="s">
        <v>1376</v>
      </c>
      <c r="B1321" s="14">
        <v>0.0</v>
      </c>
      <c r="C1321" s="14">
        <v>0.0</v>
      </c>
      <c r="D1321" s="14">
        <v>0.0</v>
      </c>
      <c r="E1321" s="14">
        <v>1.8025</v>
      </c>
      <c r="F1321" s="14">
        <v>35.0</v>
      </c>
      <c r="G1321" s="14">
        <v>0.0</v>
      </c>
      <c r="H1321" s="14">
        <v>11.6875</v>
      </c>
      <c r="J1321" s="15" t="str">
        <f t="shared" si="1"/>
        <v>2025W03</v>
      </c>
      <c r="K1321" s="17">
        <f t="shared" ref="K1321:Q1321" si="1298">IFERROR(IF(right(left($A1321,7),2)=right(left($A1322,7),2),"",sum(B1298:B1321)),"")</f>
        <v>1</v>
      </c>
      <c r="L1321" s="17">
        <f t="shared" si="1298"/>
        <v>0</v>
      </c>
      <c r="M1321" s="17">
        <f t="shared" si="1298"/>
        <v>0</v>
      </c>
      <c r="N1321" s="17">
        <f t="shared" si="1298"/>
        <v>73.365</v>
      </c>
      <c r="O1321" s="17">
        <f t="shared" si="1298"/>
        <v>444.4095</v>
      </c>
      <c r="P1321" s="17">
        <f t="shared" si="1298"/>
        <v>268.6025</v>
      </c>
      <c r="Q1321" s="17">
        <f t="shared" si="1298"/>
        <v>431.8395</v>
      </c>
      <c r="R1321" s="18">
        <f>sum(K1321:Q1321)</f>
        <v>1219.2165</v>
      </c>
      <c r="S1321" s="15"/>
      <c r="T1321" s="15"/>
      <c r="U1321" s="15"/>
      <c r="V1321" s="15"/>
      <c r="W1321" s="15"/>
    </row>
    <row r="1322">
      <c r="A1322" s="14" t="s">
        <v>1377</v>
      </c>
      <c r="B1322" s="14">
        <v>0.0</v>
      </c>
      <c r="C1322" s="14">
        <v>0.0</v>
      </c>
      <c r="D1322" s="14">
        <v>0.0</v>
      </c>
      <c r="E1322" s="14">
        <v>0.0</v>
      </c>
      <c r="F1322" s="14">
        <v>7.512</v>
      </c>
      <c r="G1322" s="14">
        <v>0.0</v>
      </c>
      <c r="H1322" s="14">
        <v>34.348</v>
      </c>
      <c r="J1322" s="15" t="str">
        <f t="shared" si="1"/>
        <v/>
      </c>
      <c r="K1322" s="17" t="str">
        <f t="shared" ref="K1322:Q1322" si="1299">IFERROR(IF(right(left($A1322,7),2)=right(left($A1323,7),2),"",sum(B1299:B1322)),"")</f>
        <v/>
      </c>
      <c r="L1322" s="17" t="str">
        <f t="shared" si="1299"/>
        <v/>
      </c>
      <c r="M1322" s="17" t="str">
        <f t="shared" si="1299"/>
        <v/>
      </c>
      <c r="N1322" s="17" t="str">
        <f t="shared" si="1299"/>
        <v/>
      </c>
      <c r="O1322" s="17" t="str">
        <f t="shared" si="1299"/>
        <v/>
      </c>
      <c r="P1322" s="17" t="str">
        <f t="shared" si="1299"/>
        <v/>
      </c>
      <c r="Q1322" s="17" t="str">
        <f t="shared" si="1299"/>
        <v/>
      </c>
      <c r="R1322" s="15"/>
      <c r="S1322" s="15"/>
      <c r="T1322" s="15"/>
      <c r="U1322" s="15"/>
      <c r="V1322" s="15"/>
      <c r="W1322" s="15"/>
    </row>
    <row r="1323">
      <c r="A1323" s="14" t="s">
        <v>1378</v>
      </c>
      <c r="B1323" s="14">
        <v>0.0</v>
      </c>
      <c r="C1323" s="14">
        <v>0.0</v>
      </c>
      <c r="D1323" s="14">
        <v>0.0</v>
      </c>
      <c r="E1323" s="14">
        <v>0.0</v>
      </c>
      <c r="F1323" s="14">
        <v>0.0</v>
      </c>
      <c r="G1323" s="14">
        <v>0.0</v>
      </c>
      <c r="H1323" s="14">
        <v>38.52</v>
      </c>
      <c r="J1323" s="15" t="str">
        <f t="shared" si="1"/>
        <v/>
      </c>
      <c r="K1323" s="17" t="str">
        <f t="shared" ref="K1323:Q1323" si="1300">IFERROR(IF(right(left($A1323,7),2)=right(left($A1324,7),2),"",sum(B1300:B1323)),"")</f>
        <v/>
      </c>
      <c r="L1323" s="17" t="str">
        <f t="shared" si="1300"/>
        <v/>
      </c>
      <c r="M1323" s="17" t="str">
        <f t="shared" si="1300"/>
        <v/>
      </c>
      <c r="N1323" s="17" t="str">
        <f t="shared" si="1300"/>
        <v/>
      </c>
      <c r="O1323" s="17" t="str">
        <f t="shared" si="1300"/>
        <v/>
      </c>
      <c r="P1323" s="17" t="str">
        <f t="shared" si="1300"/>
        <v/>
      </c>
      <c r="Q1323" s="17" t="str">
        <f t="shared" si="1300"/>
        <v/>
      </c>
      <c r="R1323" s="15"/>
      <c r="S1323" s="15"/>
      <c r="T1323" s="15"/>
      <c r="U1323" s="15"/>
      <c r="V1323" s="15"/>
      <c r="W1323" s="15"/>
    </row>
    <row r="1324">
      <c r="A1324" s="14" t="s">
        <v>1379</v>
      </c>
      <c r="B1324" s="14">
        <v>0.0</v>
      </c>
      <c r="C1324" s="14">
        <v>0.0</v>
      </c>
      <c r="D1324" s="14">
        <v>0.0</v>
      </c>
      <c r="E1324" s="14">
        <v>0.0</v>
      </c>
      <c r="F1324" s="14">
        <v>0.887</v>
      </c>
      <c r="G1324" s="14">
        <v>0.0</v>
      </c>
      <c r="H1324" s="14">
        <v>33.143</v>
      </c>
      <c r="J1324" s="15" t="str">
        <f t="shared" si="1"/>
        <v/>
      </c>
      <c r="K1324" s="17" t="str">
        <f t="shared" ref="K1324:Q1324" si="1301">IFERROR(IF(right(left($A1324,7),2)=right(left($A1325,7),2),"",sum(B1301:B1324)),"")</f>
        <v/>
      </c>
      <c r="L1324" s="17" t="str">
        <f t="shared" si="1301"/>
        <v/>
      </c>
      <c r="M1324" s="17" t="str">
        <f t="shared" si="1301"/>
        <v/>
      </c>
      <c r="N1324" s="17" t="str">
        <f t="shared" si="1301"/>
        <v/>
      </c>
      <c r="O1324" s="17" t="str">
        <f t="shared" si="1301"/>
        <v/>
      </c>
      <c r="P1324" s="17" t="str">
        <f t="shared" si="1301"/>
        <v/>
      </c>
      <c r="Q1324" s="17" t="str">
        <f t="shared" si="1301"/>
        <v/>
      </c>
      <c r="R1324" s="15"/>
      <c r="S1324" s="15"/>
      <c r="T1324" s="15"/>
      <c r="U1324" s="15"/>
      <c r="V1324" s="15"/>
      <c r="W1324" s="15"/>
    </row>
    <row r="1325">
      <c r="A1325" s="14" t="s">
        <v>1380</v>
      </c>
      <c r="B1325" s="14">
        <v>0.0</v>
      </c>
      <c r="C1325" s="14">
        <v>0.0</v>
      </c>
      <c r="D1325" s="14">
        <v>0.0</v>
      </c>
      <c r="E1325" s="14">
        <v>0.0</v>
      </c>
      <c r="F1325" s="14">
        <v>4.142</v>
      </c>
      <c r="G1325" s="14">
        <v>0.0</v>
      </c>
      <c r="H1325" s="14">
        <v>29.208000000000002</v>
      </c>
      <c r="J1325" s="15" t="str">
        <f t="shared" si="1"/>
        <v/>
      </c>
      <c r="K1325" s="17" t="str">
        <f t="shared" ref="K1325:Q1325" si="1302">IFERROR(IF(right(left($A1325,7),2)=right(left($A1326,7),2),"",sum(B1302:B1325)),"")</f>
        <v/>
      </c>
      <c r="L1325" s="17" t="str">
        <f t="shared" si="1302"/>
        <v/>
      </c>
      <c r="M1325" s="17" t="str">
        <f t="shared" si="1302"/>
        <v/>
      </c>
      <c r="N1325" s="17" t="str">
        <f t="shared" si="1302"/>
        <v/>
      </c>
      <c r="O1325" s="17" t="str">
        <f t="shared" si="1302"/>
        <v/>
      </c>
      <c r="P1325" s="17" t="str">
        <f t="shared" si="1302"/>
        <v/>
      </c>
      <c r="Q1325" s="17" t="str">
        <f t="shared" si="1302"/>
        <v/>
      </c>
      <c r="R1325" s="15"/>
      <c r="S1325" s="15"/>
      <c r="T1325" s="15"/>
      <c r="U1325" s="15"/>
      <c r="V1325" s="15"/>
      <c r="W1325" s="15"/>
    </row>
    <row r="1326">
      <c r="A1326" s="14" t="s">
        <v>1381</v>
      </c>
      <c r="B1326" s="14">
        <v>0.0</v>
      </c>
      <c r="C1326" s="14">
        <v>0.0</v>
      </c>
      <c r="D1326" s="14">
        <v>0.0</v>
      </c>
      <c r="E1326" s="14">
        <v>0.0</v>
      </c>
      <c r="F1326" s="14">
        <v>5.804</v>
      </c>
      <c r="G1326" s="14">
        <v>0.0</v>
      </c>
      <c r="H1326" s="14">
        <v>26.926000000000002</v>
      </c>
      <c r="J1326" s="15" t="str">
        <f t="shared" si="1"/>
        <v/>
      </c>
      <c r="K1326" s="17" t="str">
        <f t="shared" ref="K1326:Q1326" si="1303">IFERROR(IF(right(left($A1326,7),2)=right(left($A1327,7),2),"",sum(B1303:B1326)),"")</f>
        <v/>
      </c>
      <c r="L1326" s="17" t="str">
        <f t="shared" si="1303"/>
        <v/>
      </c>
      <c r="M1326" s="17" t="str">
        <f t="shared" si="1303"/>
        <v/>
      </c>
      <c r="N1326" s="17" t="str">
        <f t="shared" si="1303"/>
        <v/>
      </c>
      <c r="O1326" s="17" t="str">
        <f t="shared" si="1303"/>
        <v/>
      </c>
      <c r="P1326" s="17" t="str">
        <f t="shared" si="1303"/>
        <v/>
      </c>
      <c r="Q1326" s="17" t="str">
        <f t="shared" si="1303"/>
        <v/>
      </c>
      <c r="R1326" s="15"/>
      <c r="S1326" s="15"/>
      <c r="T1326" s="15"/>
      <c r="U1326" s="15"/>
      <c r="V1326" s="15"/>
      <c r="W1326" s="15"/>
    </row>
    <row r="1327">
      <c r="A1327" s="14" t="s">
        <v>1382</v>
      </c>
      <c r="B1327" s="14">
        <v>0.0</v>
      </c>
      <c r="C1327" s="14">
        <v>0.0</v>
      </c>
      <c r="D1327" s="14">
        <v>0.0</v>
      </c>
      <c r="E1327" s="14">
        <v>0.0</v>
      </c>
      <c r="F1327" s="14">
        <v>7.906</v>
      </c>
      <c r="G1327" s="14">
        <v>0.0</v>
      </c>
      <c r="H1327" s="14">
        <v>26.894000000000002</v>
      </c>
      <c r="J1327" s="15" t="str">
        <f t="shared" si="1"/>
        <v/>
      </c>
      <c r="K1327" s="17" t="str">
        <f t="shared" ref="K1327:Q1327" si="1304">IFERROR(IF(right(left($A1327,7),2)=right(left($A1328,7),2),"",sum(B1304:B1327)),"")</f>
        <v/>
      </c>
      <c r="L1327" s="17" t="str">
        <f t="shared" si="1304"/>
        <v/>
      </c>
      <c r="M1327" s="17" t="str">
        <f t="shared" si="1304"/>
        <v/>
      </c>
      <c r="N1327" s="17" t="str">
        <f t="shared" si="1304"/>
        <v/>
      </c>
      <c r="O1327" s="17" t="str">
        <f t="shared" si="1304"/>
        <v/>
      </c>
      <c r="P1327" s="17" t="str">
        <f t="shared" si="1304"/>
        <v/>
      </c>
      <c r="Q1327" s="17" t="str">
        <f t="shared" si="1304"/>
        <v/>
      </c>
      <c r="R1327" s="15"/>
      <c r="S1327" s="15"/>
      <c r="T1327" s="15"/>
      <c r="U1327" s="15"/>
      <c r="V1327" s="15"/>
      <c r="W1327" s="15"/>
    </row>
    <row r="1328">
      <c r="A1328" s="14" t="s">
        <v>1383</v>
      </c>
      <c r="B1328" s="14">
        <v>0.85</v>
      </c>
      <c r="C1328" s="14">
        <v>0.0</v>
      </c>
      <c r="D1328" s="14">
        <v>0.0</v>
      </c>
      <c r="E1328" s="14">
        <v>0.0</v>
      </c>
      <c r="F1328" s="14">
        <v>12.5015</v>
      </c>
      <c r="G1328" s="14">
        <v>0.0</v>
      </c>
      <c r="H1328" s="14">
        <v>27.4485</v>
      </c>
      <c r="J1328" s="15" t="str">
        <f t="shared" si="1"/>
        <v/>
      </c>
      <c r="K1328" s="17" t="str">
        <f t="shared" ref="K1328:Q1328" si="1305">IFERROR(IF(right(left($A1328,7),2)=right(left($A1329,7),2),"",sum(B1305:B1328)),"")</f>
        <v/>
      </c>
      <c r="L1328" s="17" t="str">
        <f t="shared" si="1305"/>
        <v/>
      </c>
      <c r="M1328" s="17" t="str">
        <f t="shared" si="1305"/>
        <v/>
      </c>
      <c r="N1328" s="17" t="str">
        <f t="shared" si="1305"/>
        <v/>
      </c>
      <c r="O1328" s="17" t="str">
        <f t="shared" si="1305"/>
        <v/>
      </c>
      <c r="P1328" s="17" t="str">
        <f t="shared" si="1305"/>
        <v/>
      </c>
      <c r="Q1328" s="17" t="str">
        <f t="shared" si="1305"/>
        <v/>
      </c>
      <c r="R1328" s="15"/>
      <c r="S1328" s="15"/>
      <c r="T1328" s="15"/>
      <c r="U1328" s="15"/>
      <c r="V1328" s="15"/>
      <c r="W1328" s="15"/>
    </row>
    <row r="1329">
      <c r="A1329" s="14" t="s">
        <v>1384</v>
      </c>
      <c r="B1329" s="14">
        <v>0.0</v>
      </c>
      <c r="C1329" s="14">
        <v>0.0</v>
      </c>
      <c r="D1329" s="14">
        <v>0.0</v>
      </c>
      <c r="E1329" s="14">
        <v>0.0</v>
      </c>
      <c r="F1329" s="14">
        <v>28.0875</v>
      </c>
      <c r="G1329" s="14">
        <v>0.0</v>
      </c>
      <c r="H1329" s="14">
        <v>25.102500000000003</v>
      </c>
      <c r="J1329" s="15" t="str">
        <f t="shared" si="1"/>
        <v/>
      </c>
      <c r="K1329" s="17" t="str">
        <f t="shared" ref="K1329:Q1329" si="1306">IFERROR(IF(right(left($A1329,7),2)=right(left($A1330,7),2),"",sum(B1306:B1329)),"")</f>
        <v/>
      </c>
      <c r="L1329" s="17" t="str">
        <f t="shared" si="1306"/>
        <v/>
      </c>
      <c r="M1329" s="17" t="str">
        <f t="shared" si="1306"/>
        <v/>
      </c>
      <c r="N1329" s="17" t="str">
        <f t="shared" si="1306"/>
        <v/>
      </c>
      <c r="O1329" s="17" t="str">
        <f t="shared" si="1306"/>
        <v/>
      </c>
      <c r="P1329" s="17" t="str">
        <f t="shared" si="1306"/>
        <v/>
      </c>
      <c r="Q1329" s="17" t="str">
        <f t="shared" si="1306"/>
        <v/>
      </c>
      <c r="R1329" s="15"/>
      <c r="S1329" s="15"/>
      <c r="T1329" s="15"/>
      <c r="U1329" s="15"/>
      <c r="V1329" s="15"/>
      <c r="W1329" s="15"/>
    </row>
    <row r="1330">
      <c r="A1330" s="14" t="s">
        <v>1385</v>
      </c>
      <c r="B1330" s="14">
        <v>0.0</v>
      </c>
      <c r="C1330" s="14">
        <v>0.0</v>
      </c>
      <c r="D1330" s="14">
        <v>0.0</v>
      </c>
      <c r="E1330" s="14">
        <v>0.0</v>
      </c>
      <c r="F1330" s="14">
        <v>12.24</v>
      </c>
      <c r="G1330" s="14">
        <v>23.281</v>
      </c>
      <c r="H1330" s="14">
        <v>23.279</v>
      </c>
      <c r="J1330" s="15" t="str">
        <f t="shared" si="1"/>
        <v/>
      </c>
      <c r="K1330" s="17" t="str">
        <f t="shared" ref="K1330:Q1330" si="1307">IFERROR(IF(right(left($A1330,7),2)=right(left($A1331,7),2),"",sum(B1307:B1330)),"")</f>
        <v/>
      </c>
      <c r="L1330" s="17" t="str">
        <f t="shared" si="1307"/>
        <v/>
      </c>
      <c r="M1330" s="17" t="str">
        <f t="shared" si="1307"/>
        <v/>
      </c>
      <c r="N1330" s="17" t="str">
        <f t="shared" si="1307"/>
        <v/>
      </c>
      <c r="O1330" s="17" t="str">
        <f t="shared" si="1307"/>
        <v/>
      </c>
      <c r="P1330" s="17" t="str">
        <f t="shared" si="1307"/>
        <v/>
      </c>
      <c r="Q1330" s="17" t="str">
        <f t="shared" si="1307"/>
        <v/>
      </c>
      <c r="R1330" s="15"/>
      <c r="S1330" s="15"/>
      <c r="T1330" s="15"/>
      <c r="U1330" s="15"/>
      <c r="V1330" s="15"/>
      <c r="W1330" s="15"/>
    </row>
    <row r="1331">
      <c r="A1331" s="14" t="s">
        <v>1386</v>
      </c>
      <c r="B1331" s="14">
        <v>0.0</v>
      </c>
      <c r="C1331" s="14">
        <v>0.0</v>
      </c>
      <c r="D1331" s="14">
        <v>0.0</v>
      </c>
      <c r="E1331" s="14">
        <v>0.0</v>
      </c>
      <c r="F1331" s="14">
        <v>3.249</v>
      </c>
      <c r="G1331" s="14">
        <v>29.939999999999998</v>
      </c>
      <c r="H1331" s="14">
        <v>30.541</v>
      </c>
      <c r="J1331" s="15" t="str">
        <f t="shared" si="1"/>
        <v/>
      </c>
      <c r="K1331" s="17" t="str">
        <f t="shared" ref="K1331:Q1331" si="1308">IFERROR(IF(right(left($A1331,7),2)=right(left($A1332,7),2),"",sum(B1308:B1331)),"")</f>
        <v/>
      </c>
      <c r="L1331" s="17" t="str">
        <f t="shared" si="1308"/>
        <v/>
      </c>
      <c r="M1331" s="17" t="str">
        <f t="shared" si="1308"/>
        <v/>
      </c>
      <c r="N1331" s="17" t="str">
        <f t="shared" si="1308"/>
        <v/>
      </c>
      <c r="O1331" s="17" t="str">
        <f t="shared" si="1308"/>
        <v/>
      </c>
      <c r="P1331" s="17" t="str">
        <f t="shared" si="1308"/>
        <v/>
      </c>
      <c r="Q1331" s="17" t="str">
        <f t="shared" si="1308"/>
        <v/>
      </c>
      <c r="R1331" s="15"/>
      <c r="S1331" s="15"/>
      <c r="T1331" s="15"/>
      <c r="U1331" s="15"/>
      <c r="V1331" s="15"/>
      <c r="W1331" s="15"/>
    </row>
    <row r="1332">
      <c r="A1332" s="14" t="s">
        <v>1387</v>
      </c>
      <c r="B1332" s="14">
        <v>0.0</v>
      </c>
      <c r="C1332" s="14">
        <v>0.0</v>
      </c>
      <c r="D1332" s="14">
        <v>0.0</v>
      </c>
      <c r="E1332" s="14">
        <v>0.0</v>
      </c>
      <c r="F1332" s="14">
        <v>0.0</v>
      </c>
      <c r="G1332" s="14">
        <v>33.864000000000004</v>
      </c>
      <c r="H1332" s="14">
        <v>32.826</v>
      </c>
      <c r="J1332" s="15" t="str">
        <f t="shared" si="1"/>
        <v/>
      </c>
      <c r="K1332" s="17" t="str">
        <f t="shared" ref="K1332:Q1332" si="1309">IFERROR(IF(right(left($A1332,7),2)=right(left($A1333,7),2),"",sum(B1309:B1332)),"")</f>
        <v/>
      </c>
      <c r="L1332" s="17" t="str">
        <f t="shared" si="1309"/>
        <v/>
      </c>
      <c r="M1332" s="17" t="str">
        <f t="shared" si="1309"/>
        <v/>
      </c>
      <c r="N1332" s="17" t="str">
        <f t="shared" si="1309"/>
        <v/>
      </c>
      <c r="O1332" s="17" t="str">
        <f t="shared" si="1309"/>
        <v/>
      </c>
      <c r="P1332" s="17" t="str">
        <f t="shared" si="1309"/>
        <v/>
      </c>
      <c r="Q1332" s="17" t="str">
        <f t="shared" si="1309"/>
        <v/>
      </c>
      <c r="R1332" s="15"/>
      <c r="S1332" s="15"/>
      <c r="T1332" s="15"/>
      <c r="U1332" s="15"/>
      <c r="V1332" s="15"/>
      <c r="W1332" s="15"/>
    </row>
    <row r="1333">
      <c r="A1333" s="14" t="s">
        <v>1388</v>
      </c>
      <c r="B1333" s="14">
        <v>0.85</v>
      </c>
      <c r="C1333" s="14">
        <v>0.0</v>
      </c>
      <c r="D1333" s="14">
        <v>0.0</v>
      </c>
      <c r="E1333" s="14">
        <v>0.0</v>
      </c>
      <c r="F1333" s="14">
        <v>0.0</v>
      </c>
      <c r="G1333" s="14">
        <v>37.117</v>
      </c>
      <c r="H1333" s="14">
        <v>30.423000000000002</v>
      </c>
      <c r="J1333" s="15" t="str">
        <f t="shared" si="1"/>
        <v/>
      </c>
      <c r="K1333" s="17" t="str">
        <f t="shared" ref="K1333:Q1333" si="1310">IFERROR(IF(right(left($A1333,7),2)=right(left($A1334,7),2),"",sum(B1310:B1333)),"")</f>
        <v/>
      </c>
      <c r="L1333" s="17" t="str">
        <f t="shared" si="1310"/>
        <v/>
      </c>
      <c r="M1333" s="17" t="str">
        <f t="shared" si="1310"/>
        <v/>
      </c>
      <c r="N1333" s="17" t="str">
        <f t="shared" si="1310"/>
        <v/>
      </c>
      <c r="O1333" s="17" t="str">
        <f t="shared" si="1310"/>
        <v/>
      </c>
      <c r="P1333" s="17" t="str">
        <f t="shared" si="1310"/>
        <v/>
      </c>
      <c r="Q1333" s="17" t="str">
        <f t="shared" si="1310"/>
        <v/>
      </c>
      <c r="R1333" s="15"/>
      <c r="S1333" s="15"/>
      <c r="T1333" s="15"/>
      <c r="U1333" s="15"/>
      <c r="V1333" s="15"/>
      <c r="W1333" s="15"/>
    </row>
    <row r="1334">
      <c r="A1334" s="14" t="s">
        <v>1389</v>
      </c>
      <c r="B1334" s="14">
        <v>0.0</v>
      </c>
      <c r="C1334" s="14">
        <v>0.0</v>
      </c>
      <c r="D1334" s="14">
        <v>0.0</v>
      </c>
      <c r="E1334" s="14">
        <v>0.0</v>
      </c>
      <c r="F1334" s="14">
        <v>0.0</v>
      </c>
      <c r="G1334" s="14">
        <v>34.1</v>
      </c>
      <c r="H1334" s="14">
        <v>30.12</v>
      </c>
      <c r="J1334" s="15" t="str">
        <f t="shared" si="1"/>
        <v/>
      </c>
      <c r="K1334" s="17" t="str">
        <f t="shared" ref="K1334:Q1334" si="1311">IFERROR(IF(right(left($A1334,7),2)=right(left($A1335,7),2),"",sum(B1311:B1334)),"")</f>
        <v/>
      </c>
      <c r="L1334" s="17" t="str">
        <f t="shared" si="1311"/>
        <v/>
      </c>
      <c r="M1334" s="17" t="str">
        <f t="shared" si="1311"/>
        <v/>
      </c>
      <c r="N1334" s="17" t="str">
        <f t="shared" si="1311"/>
        <v/>
      </c>
      <c r="O1334" s="17" t="str">
        <f t="shared" si="1311"/>
        <v/>
      </c>
      <c r="P1334" s="17" t="str">
        <f t="shared" si="1311"/>
        <v/>
      </c>
      <c r="Q1334" s="17" t="str">
        <f t="shared" si="1311"/>
        <v/>
      </c>
      <c r="R1334" s="15"/>
      <c r="S1334" s="15"/>
      <c r="T1334" s="15"/>
      <c r="U1334" s="15"/>
      <c r="V1334" s="15"/>
      <c r="W1334" s="15"/>
    </row>
    <row r="1335">
      <c r="A1335" s="14" t="s">
        <v>1390</v>
      </c>
      <c r="B1335" s="14">
        <v>0.0</v>
      </c>
      <c r="C1335" s="14">
        <v>0.0</v>
      </c>
      <c r="D1335" s="14">
        <v>0.0</v>
      </c>
      <c r="E1335" s="14">
        <v>0.0</v>
      </c>
      <c r="F1335" s="14">
        <v>0.0</v>
      </c>
      <c r="G1335" s="14">
        <v>33.48</v>
      </c>
      <c r="H1335" s="14">
        <v>31.2465</v>
      </c>
      <c r="J1335" s="15" t="str">
        <f t="shared" si="1"/>
        <v/>
      </c>
      <c r="K1335" s="17" t="str">
        <f t="shared" ref="K1335:Q1335" si="1312">IFERROR(IF(right(left($A1335,7),2)=right(left($A1336,7),2),"",sum(B1312:B1335)),"")</f>
        <v/>
      </c>
      <c r="L1335" s="17" t="str">
        <f t="shared" si="1312"/>
        <v/>
      </c>
      <c r="M1335" s="17" t="str">
        <f t="shared" si="1312"/>
        <v/>
      </c>
      <c r="N1335" s="17" t="str">
        <f t="shared" si="1312"/>
        <v/>
      </c>
      <c r="O1335" s="17" t="str">
        <f t="shared" si="1312"/>
        <v/>
      </c>
      <c r="P1335" s="17" t="str">
        <f t="shared" si="1312"/>
        <v/>
      </c>
      <c r="Q1335" s="17" t="str">
        <f t="shared" si="1312"/>
        <v/>
      </c>
      <c r="R1335" s="15"/>
      <c r="S1335" s="15"/>
      <c r="T1335" s="15"/>
      <c r="U1335" s="15"/>
      <c r="V1335" s="15"/>
      <c r="W1335" s="15"/>
    </row>
    <row r="1336">
      <c r="A1336" s="14" t="s">
        <v>1391</v>
      </c>
      <c r="B1336" s="14">
        <v>0.85</v>
      </c>
      <c r="C1336" s="14">
        <v>0.0</v>
      </c>
      <c r="D1336" s="14">
        <v>0.0</v>
      </c>
      <c r="E1336" s="14">
        <v>0.0</v>
      </c>
      <c r="F1336" s="14">
        <v>0.0</v>
      </c>
      <c r="G1336" s="14">
        <v>29.14</v>
      </c>
      <c r="H1336" s="14">
        <v>33.35</v>
      </c>
      <c r="J1336" s="15" t="str">
        <f t="shared" si="1"/>
        <v/>
      </c>
      <c r="K1336" s="17" t="str">
        <f t="shared" ref="K1336:Q1336" si="1313">IFERROR(IF(right(left($A1336,7),2)=right(left($A1337,7),2),"",sum(B1313:B1336)),"")</f>
        <v/>
      </c>
      <c r="L1336" s="17" t="str">
        <f t="shared" si="1313"/>
        <v/>
      </c>
      <c r="M1336" s="17" t="str">
        <f t="shared" si="1313"/>
        <v/>
      </c>
      <c r="N1336" s="17" t="str">
        <f t="shared" si="1313"/>
        <v/>
      </c>
      <c r="O1336" s="17" t="str">
        <f t="shared" si="1313"/>
        <v/>
      </c>
      <c r="P1336" s="17" t="str">
        <f t="shared" si="1313"/>
        <v/>
      </c>
      <c r="Q1336" s="17" t="str">
        <f t="shared" si="1313"/>
        <v/>
      </c>
      <c r="R1336" s="15"/>
      <c r="S1336" s="15"/>
      <c r="T1336" s="15"/>
      <c r="U1336" s="15"/>
      <c r="V1336" s="15"/>
      <c r="W1336" s="15"/>
    </row>
    <row r="1337">
      <c r="A1337" s="14" t="s">
        <v>1392</v>
      </c>
      <c r="B1337" s="14">
        <v>0.0</v>
      </c>
      <c r="C1337" s="14">
        <v>0.0</v>
      </c>
      <c r="D1337" s="14">
        <v>0.0</v>
      </c>
      <c r="E1337" s="14">
        <v>0.0</v>
      </c>
      <c r="F1337" s="14">
        <v>0.0</v>
      </c>
      <c r="G1337" s="14">
        <v>29.167</v>
      </c>
      <c r="H1337" s="14">
        <v>31.103</v>
      </c>
      <c r="J1337" s="15" t="str">
        <f t="shared" si="1"/>
        <v/>
      </c>
      <c r="K1337" s="17" t="str">
        <f t="shared" ref="K1337:Q1337" si="1314">IFERROR(IF(right(left($A1337,7),2)=right(left($A1338,7),2),"",sum(B1314:B1337)),"")</f>
        <v/>
      </c>
      <c r="L1337" s="17" t="str">
        <f t="shared" si="1314"/>
        <v/>
      </c>
      <c r="M1337" s="17" t="str">
        <f t="shared" si="1314"/>
        <v/>
      </c>
      <c r="N1337" s="17" t="str">
        <f t="shared" si="1314"/>
        <v/>
      </c>
      <c r="O1337" s="17" t="str">
        <f t="shared" si="1314"/>
        <v/>
      </c>
      <c r="P1337" s="17" t="str">
        <f t="shared" si="1314"/>
        <v/>
      </c>
      <c r="Q1337" s="17" t="str">
        <f t="shared" si="1314"/>
        <v/>
      </c>
      <c r="R1337" s="15"/>
      <c r="S1337" s="15"/>
      <c r="T1337" s="15"/>
      <c r="U1337" s="15"/>
      <c r="V1337" s="15"/>
      <c r="W1337" s="15"/>
    </row>
    <row r="1338">
      <c r="A1338" s="14" t="s">
        <v>1393</v>
      </c>
      <c r="B1338" s="14">
        <v>0.0</v>
      </c>
      <c r="C1338" s="14">
        <v>0.0</v>
      </c>
      <c r="D1338" s="14">
        <v>0.0</v>
      </c>
      <c r="E1338" s="14">
        <v>0.0</v>
      </c>
      <c r="F1338" s="14">
        <v>0.0</v>
      </c>
      <c r="G1338" s="14">
        <v>14.631</v>
      </c>
      <c r="H1338" s="14">
        <v>45.129000000000005</v>
      </c>
      <c r="J1338" s="15" t="str">
        <f t="shared" si="1"/>
        <v/>
      </c>
      <c r="K1338" s="17" t="str">
        <f t="shared" ref="K1338:Q1338" si="1315">IFERROR(IF(right(left($A1338,7),2)=right(left($A1339,7),2),"",sum(B1315:B1338)),"")</f>
        <v/>
      </c>
      <c r="L1338" s="17" t="str">
        <f t="shared" si="1315"/>
        <v/>
      </c>
      <c r="M1338" s="17" t="str">
        <f t="shared" si="1315"/>
        <v/>
      </c>
      <c r="N1338" s="17" t="str">
        <f t="shared" si="1315"/>
        <v/>
      </c>
      <c r="O1338" s="17" t="str">
        <f t="shared" si="1315"/>
        <v/>
      </c>
      <c r="P1338" s="17" t="str">
        <f t="shared" si="1315"/>
        <v/>
      </c>
      <c r="Q1338" s="17" t="str">
        <f t="shared" si="1315"/>
        <v/>
      </c>
      <c r="R1338" s="15"/>
      <c r="S1338" s="15"/>
      <c r="T1338" s="15"/>
      <c r="U1338" s="15"/>
      <c r="V1338" s="15"/>
      <c r="W1338" s="15"/>
    </row>
    <row r="1339">
      <c r="A1339" s="14" t="s">
        <v>1394</v>
      </c>
      <c r="B1339" s="14">
        <v>0.0</v>
      </c>
      <c r="C1339" s="14">
        <v>0.0</v>
      </c>
      <c r="D1339" s="14">
        <v>0.0</v>
      </c>
      <c r="E1339" s="14">
        <v>0.0</v>
      </c>
      <c r="F1339" s="14">
        <v>33.9945</v>
      </c>
      <c r="G1339" s="14">
        <v>0.0</v>
      </c>
      <c r="H1339" s="14">
        <v>23.8655</v>
      </c>
      <c r="J1339" s="15" t="str">
        <f t="shared" si="1"/>
        <v/>
      </c>
      <c r="K1339" s="17" t="str">
        <f t="shared" ref="K1339:Q1339" si="1316">IFERROR(IF(right(left($A1339,7),2)=right(left($A1340,7),2),"",sum(B1316:B1339)),"")</f>
        <v/>
      </c>
      <c r="L1339" s="17" t="str">
        <f t="shared" si="1316"/>
        <v/>
      </c>
      <c r="M1339" s="17" t="str">
        <f t="shared" si="1316"/>
        <v/>
      </c>
      <c r="N1339" s="17" t="str">
        <f t="shared" si="1316"/>
        <v/>
      </c>
      <c r="O1339" s="17" t="str">
        <f t="shared" si="1316"/>
        <v/>
      </c>
      <c r="P1339" s="17" t="str">
        <f t="shared" si="1316"/>
        <v/>
      </c>
      <c r="Q1339" s="17" t="str">
        <f t="shared" si="1316"/>
        <v/>
      </c>
      <c r="R1339" s="15"/>
      <c r="S1339" s="15"/>
      <c r="T1339" s="15"/>
      <c r="U1339" s="15"/>
      <c r="V1339" s="15"/>
      <c r="W1339" s="15"/>
    </row>
    <row r="1340">
      <c r="A1340" s="14" t="s">
        <v>1395</v>
      </c>
      <c r="B1340" s="14">
        <v>0.0</v>
      </c>
      <c r="C1340" s="14">
        <v>0.0</v>
      </c>
      <c r="D1340" s="14">
        <v>0.0</v>
      </c>
      <c r="E1340" s="14">
        <v>15.728</v>
      </c>
      <c r="F1340" s="14">
        <v>35.0</v>
      </c>
      <c r="G1340" s="14">
        <v>0.0</v>
      </c>
      <c r="H1340" s="14">
        <v>14.652000000000001</v>
      </c>
      <c r="J1340" s="15" t="str">
        <f t="shared" si="1"/>
        <v/>
      </c>
      <c r="K1340" s="17" t="str">
        <f t="shared" ref="K1340:Q1340" si="1317">IFERROR(IF(right(left($A1340,7),2)=right(left($A1341,7),2),"",sum(B1317:B1340)),"")</f>
        <v/>
      </c>
      <c r="L1340" s="17" t="str">
        <f t="shared" si="1317"/>
        <v/>
      </c>
      <c r="M1340" s="17" t="str">
        <f t="shared" si="1317"/>
        <v/>
      </c>
      <c r="N1340" s="17" t="str">
        <f t="shared" si="1317"/>
        <v/>
      </c>
      <c r="O1340" s="17" t="str">
        <f t="shared" si="1317"/>
        <v/>
      </c>
      <c r="P1340" s="17" t="str">
        <f t="shared" si="1317"/>
        <v/>
      </c>
      <c r="Q1340" s="17" t="str">
        <f t="shared" si="1317"/>
        <v/>
      </c>
      <c r="R1340" s="15"/>
      <c r="S1340" s="15"/>
      <c r="T1340" s="15"/>
      <c r="U1340" s="15"/>
      <c r="V1340" s="15"/>
      <c r="W1340" s="15"/>
    </row>
    <row r="1341">
      <c r="A1341" s="14" t="s">
        <v>1396</v>
      </c>
      <c r="B1341" s="14">
        <v>1.0</v>
      </c>
      <c r="C1341" s="14">
        <v>0.0</v>
      </c>
      <c r="D1341" s="14">
        <v>0.0</v>
      </c>
      <c r="E1341" s="14">
        <v>15.611</v>
      </c>
      <c r="F1341" s="14">
        <v>35.0</v>
      </c>
      <c r="G1341" s="14">
        <v>0.0</v>
      </c>
      <c r="H1341" s="14">
        <v>15.889000000000001</v>
      </c>
      <c r="J1341" s="15" t="str">
        <f t="shared" si="1"/>
        <v/>
      </c>
      <c r="K1341" s="17" t="str">
        <f t="shared" ref="K1341:Q1341" si="1318">IFERROR(IF(right(left($A1341,7),2)=right(left($A1342,7),2),"",sum(B1318:B1341)),"")</f>
        <v/>
      </c>
      <c r="L1341" s="17" t="str">
        <f t="shared" si="1318"/>
        <v/>
      </c>
      <c r="M1341" s="17" t="str">
        <f t="shared" si="1318"/>
        <v/>
      </c>
      <c r="N1341" s="17" t="str">
        <f t="shared" si="1318"/>
        <v/>
      </c>
      <c r="O1341" s="17" t="str">
        <f t="shared" si="1318"/>
        <v/>
      </c>
      <c r="P1341" s="17" t="str">
        <f t="shared" si="1318"/>
        <v/>
      </c>
      <c r="Q1341" s="17" t="str">
        <f t="shared" si="1318"/>
        <v/>
      </c>
      <c r="R1341" s="15"/>
      <c r="S1341" s="15"/>
      <c r="T1341" s="15"/>
      <c r="U1341" s="15"/>
      <c r="V1341" s="15"/>
      <c r="W1341" s="15"/>
    </row>
    <row r="1342">
      <c r="A1342" s="14" t="s">
        <v>1397</v>
      </c>
      <c r="B1342" s="14">
        <v>0.0</v>
      </c>
      <c r="C1342" s="14">
        <v>0.0</v>
      </c>
      <c r="D1342" s="14">
        <v>0.0</v>
      </c>
      <c r="E1342" s="14">
        <v>5.322</v>
      </c>
      <c r="F1342" s="14">
        <v>35.0</v>
      </c>
      <c r="G1342" s="14">
        <v>0.0</v>
      </c>
      <c r="H1342" s="14">
        <v>31.778000000000002</v>
      </c>
      <c r="J1342" s="15" t="str">
        <f t="shared" si="1"/>
        <v/>
      </c>
      <c r="K1342" s="17" t="str">
        <f t="shared" ref="K1342:Q1342" si="1319">IFERROR(IF(right(left($A1342,7),2)=right(left($A1343,7),2),"",sum(B1319:B1342)),"")</f>
        <v/>
      </c>
      <c r="L1342" s="17" t="str">
        <f t="shared" si="1319"/>
        <v/>
      </c>
      <c r="M1342" s="17" t="str">
        <f t="shared" si="1319"/>
        <v/>
      </c>
      <c r="N1342" s="17" t="str">
        <f t="shared" si="1319"/>
        <v/>
      </c>
      <c r="O1342" s="17" t="str">
        <f t="shared" si="1319"/>
        <v/>
      </c>
      <c r="P1342" s="17" t="str">
        <f t="shared" si="1319"/>
        <v/>
      </c>
      <c r="Q1342" s="17" t="str">
        <f t="shared" si="1319"/>
        <v/>
      </c>
      <c r="R1342" s="15"/>
      <c r="S1342" s="15"/>
      <c r="T1342" s="15"/>
      <c r="U1342" s="15"/>
      <c r="V1342" s="15"/>
      <c r="W1342" s="15"/>
    </row>
    <row r="1343">
      <c r="A1343" s="14" t="s">
        <v>1398</v>
      </c>
      <c r="B1343" s="14">
        <v>0.0</v>
      </c>
      <c r="C1343" s="14">
        <v>0.0</v>
      </c>
      <c r="D1343" s="14">
        <v>0.0</v>
      </c>
      <c r="E1343" s="14">
        <v>8.0225</v>
      </c>
      <c r="F1343" s="14">
        <v>35.0</v>
      </c>
      <c r="G1343" s="14">
        <v>0.0</v>
      </c>
      <c r="H1343" s="14">
        <v>26.3075</v>
      </c>
      <c r="J1343" s="15" t="str">
        <f t="shared" si="1"/>
        <v/>
      </c>
      <c r="K1343" s="17" t="str">
        <f t="shared" ref="K1343:Q1343" si="1320">IFERROR(IF(right(left($A1343,7),2)=right(left($A1344,7),2),"",sum(B1320:B1343)),"")</f>
        <v/>
      </c>
      <c r="L1343" s="17" t="str">
        <f t="shared" si="1320"/>
        <v/>
      </c>
      <c r="M1343" s="17" t="str">
        <f t="shared" si="1320"/>
        <v/>
      </c>
      <c r="N1343" s="17" t="str">
        <f t="shared" si="1320"/>
        <v/>
      </c>
      <c r="O1343" s="17" t="str">
        <f t="shared" si="1320"/>
        <v/>
      </c>
      <c r="P1343" s="17" t="str">
        <f t="shared" si="1320"/>
        <v/>
      </c>
      <c r="Q1343" s="17" t="str">
        <f t="shared" si="1320"/>
        <v/>
      </c>
      <c r="R1343" s="15"/>
      <c r="S1343" s="15"/>
      <c r="T1343" s="15"/>
      <c r="U1343" s="15"/>
      <c r="V1343" s="15"/>
      <c r="W1343" s="15"/>
    </row>
    <row r="1344">
      <c r="A1344" s="14" t="s">
        <v>1399</v>
      </c>
      <c r="B1344" s="14">
        <v>0.0</v>
      </c>
      <c r="C1344" s="14">
        <v>0.0</v>
      </c>
      <c r="D1344" s="14">
        <v>0.0</v>
      </c>
      <c r="E1344" s="14">
        <v>0.0</v>
      </c>
      <c r="F1344" s="14">
        <v>33.864</v>
      </c>
      <c r="G1344" s="14">
        <v>0.0</v>
      </c>
      <c r="H1344" s="14">
        <v>26.926000000000002</v>
      </c>
      <c r="J1344" s="15" t="str">
        <f t="shared" si="1"/>
        <v/>
      </c>
      <c r="K1344" s="17" t="str">
        <f t="shared" ref="K1344:Q1344" si="1321">IFERROR(IF(right(left($A1344,7),2)=right(left($A1345,7),2),"",sum(B1321:B1344)),"")</f>
        <v/>
      </c>
      <c r="L1344" s="17" t="str">
        <f t="shared" si="1321"/>
        <v/>
      </c>
      <c r="M1344" s="17" t="str">
        <f t="shared" si="1321"/>
        <v/>
      </c>
      <c r="N1344" s="17" t="str">
        <f t="shared" si="1321"/>
        <v/>
      </c>
      <c r="O1344" s="17" t="str">
        <f t="shared" si="1321"/>
        <v/>
      </c>
      <c r="P1344" s="17" t="str">
        <f t="shared" si="1321"/>
        <v/>
      </c>
      <c r="Q1344" s="17" t="str">
        <f t="shared" si="1321"/>
        <v/>
      </c>
      <c r="R1344" s="15"/>
      <c r="S1344" s="15"/>
      <c r="T1344" s="15"/>
      <c r="U1344" s="15"/>
      <c r="V1344" s="15"/>
      <c r="W1344" s="15"/>
    </row>
    <row r="1345">
      <c r="A1345" s="14" t="s">
        <v>1400</v>
      </c>
      <c r="B1345" s="14">
        <v>0.0</v>
      </c>
      <c r="C1345" s="14">
        <v>0.0</v>
      </c>
      <c r="D1345" s="14">
        <v>0.0</v>
      </c>
      <c r="E1345" s="14">
        <v>0.0</v>
      </c>
      <c r="F1345" s="14">
        <v>15.705</v>
      </c>
      <c r="G1345" s="14">
        <v>0.0</v>
      </c>
      <c r="H1345" s="14">
        <v>32.855</v>
      </c>
      <c r="J1345" s="15" t="str">
        <f t="shared" si="1"/>
        <v>2025W04</v>
      </c>
      <c r="K1345" s="17">
        <f t="shared" ref="K1345:Q1345" si="1322">IFERROR(IF(right(left($A1345,7),2)=right(left($A1346,7),2),"",sum(B1322:B1345)),"")</f>
        <v>3.55</v>
      </c>
      <c r="L1345" s="17">
        <f t="shared" si="1322"/>
        <v>0</v>
      </c>
      <c r="M1345" s="17">
        <f t="shared" si="1322"/>
        <v>0</v>
      </c>
      <c r="N1345" s="17">
        <f t="shared" si="1322"/>
        <v>44.6835</v>
      </c>
      <c r="O1345" s="17">
        <f t="shared" si="1322"/>
        <v>305.8925</v>
      </c>
      <c r="P1345" s="17">
        <f t="shared" si="1322"/>
        <v>264.72</v>
      </c>
      <c r="Q1345" s="17">
        <f t="shared" si="1322"/>
        <v>701.8805</v>
      </c>
      <c r="R1345" s="18">
        <f>sum(K1345:Q1345)</f>
        <v>1320.7265</v>
      </c>
      <c r="S1345" s="15"/>
      <c r="T1345" s="15"/>
      <c r="U1345" s="15"/>
      <c r="V1345" s="15"/>
      <c r="W1345" s="15"/>
    </row>
    <row r="1346">
      <c r="A1346" s="14" t="s">
        <v>1401</v>
      </c>
      <c r="B1346" s="14">
        <v>0.0</v>
      </c>
      <c r="C1346" s="14">
        <v>0.0</v>
      </c>
      <c r="D1346" s="14">
        <v>0.0</v>
      </c>
      <c r="E1346" s="14">
        <v>0.0</v>
      </c>
      <c r="F1346" s="14">
        <v>0.0</v>
      </c>
      <c r="G1346" s="14">
        <v>0.0</v>
      </c>
      <c r="H1346" s="14">
        <v>42.06</v>
      </c>
      <c r="J1346" s="15" t="str">
        <f t="shared" si="1"/>
        <v/>
      </c>
      <c r="K1346" s="17" t="str">
        <f t="shared" ref="K1346:Q1346" si="1323">IFERROR(IF(right(left($A1346,7),2)=right(left($A1347,7),2),"",sum(B1323:B1346)),"")</f>
        <v/>
      </c>
      <c r="L1346" s="17" t="str">
        <f t="shared" si="1323"/>
        <v/>
      </c>
      <c r="M1346" s="17" t="str">
        <f t="shared" si="1323"/>
        <v/>
      </c>
      <c r="N1346" s="17" t="str">
        <f t="shared" si="1323"/>
        <v/>
      </c>
      <c r="O1346" s="17" t="str">
        <f t="shared" si="1323"/>
        <v/>
      </c>
      <c r="P1346" s="17" t="str">
        <f t="shared" si="1323"/>
        <v/>
      </c>
      <c r="Q1346" s="17" t="str">
        <f t="shared" si="1323"/>
        <v/>
      </c>
      <c r="R1346" s="15"/>
      <c r="S1346" s="15"/>
      <c r="T1346" s="15"/>
      <c r="U1346" s="15"/>
      <c r="V1346" s="15"/>
      <c r="W1346" s="15"/>
    </row>
    <row r="1347">
      <c r="A1347" s="14" t="s">
        <v>1402</v>
      </c>
      <c r="B1347" s="14">
        <v>0.0</v>
      </c>
      <c r="C1347" s="14">
        <v>0.0</v>
      </c>
      <c r="D1347" s="14">
        <v>0.0</v>
      </c>
      <c r="E1347" s="14">
        <v>0.0</v>
      </c>
      <c r="F1347" s="14">
        <v>0.0</v>
      </c>
      <c r="G1347" s="14">
        <v>0.0</v>
      </c>
      <c r="H1347" s="14">
        <v>35.85</v>
      </c>
      <c r="J1347" s="15" t="str">
        <f t="shared" si="1"/>
        <v/>
      </c>
      <c r="K1347" s="17" t="str">
        <f t="shared" ref="K1347:Q1347" si="1324">IFERROR(IF(right(left($A1347,7),2)=right(left($A1348,7),2),"",sum(B1324:B1347)),"")</f>
        <v/>
      </c>
      <c r="L1347" s="17" t="str">
        <f t="shared" si="1324"/>
        <v/>
      </c>
      <c r="M1347" s="17" t="str">
        <f t="shared" si="1324"/>
        <v/>
      </c>
      <c r="N1347" s="17" t="str">
        <f t="shared" si="1324"/>
        <v/>
      </c>
      <c r="O1347" s="17" t="str">
        <f t="shared" si="1324"/>
        <v/>
      </c>
      <c r="P1347" s="17" t="str">
        <f t="shared" si="1324"/>
        <v/>
      </c>
      <c r="Q1347" s="17" t="str">
        <f t="shared" si="1324"/>
        <v/>
      </c>
      <c r="R1347" s="15"/>
      <c r="S1347" s="15"/>
      <c r="T1347" s="15"/>
      <c r="U1347" s="15"/>
      <c r="V1347" s="15"/>
      <c r="W1347" s="15"/>
    </row>
    <row r="1348">
      <c r="A1348" s="14" t="s">
        <v>1403</v>
      </c>
      <c r="B1348" s="14">
        <v>0.0</v>
      </c>
      <c r="C1348" s="14">
        <v>0.0</v>
      </c>
      <c r="D1348" s="14">
        <v>0.0</v>
      </c>
      <c r="E1348" s="14">
        <v>0.0</v>
      </c>
      <c r="F1348" s="14">
        <v>0.0</v>
      </c>
      <c r="G1348" s="14">
        <v>0.0</v>
      </c>
      <c r="H1348" s="14">
        <v>33.36</v>
      </c>
      <c r="J1348" s="15" t="str">
        <f t="shared" si="1"/>
        <v/>
      </c>
      <c r="K1348" s="17" t="str">
        <f t="shared" ref="K1348:Q1348" si="1325">IFERROR(IF(right(left($A1348,7),2)=right(left($A1349,7),2),"",sum(B1325:B1348)),"")</f>
        <v/>
      </c>
      <c r="L1348" s="17" t="str">
        <f t="shared" si="1325"/>
        <v/>
      </c>
      <c r="M1348" s="17" t="str">
        <f t="shared" si="1325"/>
        <v/>
      </c>
      <c r="N1348" s="17" t="str">
        <f t="shared" si="1325"/>
        <v/>
      </c>
      <c r="O1348" s="17" t="str">
        <f t="shared" si="1325"/>
        <v/>
      </c>
      <c r="P1348" s="17" t="str">
        <f t="shared" si="1325"/>
        <v/>
      </c>
      <c r="Q1348" s="17" t="str">
        <f t="shared" si="1325"/>
        <v/>
      </c>
      <c r="R1348" s="15"/>
      <c r="S1348" s="15"/>
      <c r="T1348" s="15"/>
      <c r="U1348" s="15"/>
      <c r="V1348" s="15"/>
      <c r="W1348" s="15"/>
    </row>
    <row r="1349">
      <c r="A1349" s="14" t="s">
        <v>1404</v>
      </c>
      <c r="B1349" s="14">
        <v>0.0</v>
      </c>
      <c r="C1349" s="14">
        <v>0.0</v>
      </c>
      <c r="D1349" s="14">
        <v>0.0</v>
      </c>
      <c r="E1349" s="14">
        <v>0.0</v>
      </c>
      <c r="F1349" s="14">
        <v>0.0</v>
      </c>
      <c r="G1349" s="14">
        <v>0.0</v>
      </c>
      <c r="H1349" s="14">
        <v>31.590000000000003</v>
      </c>
      <c r="J1349" s="15" t="str">
        <f t="shared" si="1"/>
        <v/>
      </c>
      <c r="K1349" s="17" t="str">
        <f t="shared" ref="K1349:Q1349" si="1326">IFERROR(IF(right(left($A1349,7),2)=right(left($A1350,7),2),"",sum(B1326:B1349)),"")</f>
        <v/>
      </c>
      <c r="L1349" s="17" t="str">
        <f t="shared" si="1326"/>
        <v/>
      </c>
      <c r="M1349" s="17" t="str">
        <f t="shared" si="1326"/>
        <v/>
      </c>
      <c r="N1349" s="17" t="str">
        <f t="shared" si="1326"/>
        <v/>
      </c>
      <c r="O1349" s="17" t="str">
        <f t="shared" si="1326"/>
        <v/>
      </c>
      <c r="P1349" s="17" t="str">
        <f t="shared" si="1326"/>
        <v/>
      </c>
      <c r="Q1349" s="17" t="str">
        <f t="shared" si="1326"/>
        <v/>
      </c>
      <c r="R1349" s="15"/>
      <c r="S1349" s="15"/>
      <c r="T1349" s="15"/>
      <c r="U1349" s="15"/>
      <c r="V1349" s="15"/>
      <c r="W1349" s="15"/>
    </row>
    <row r="1350">
      <c r="A1350" s="14" t="s">
        <v>1405</v>
      </c>
      <c r="B1350" s="14">
        <v>0.0</v>
      </c>
      <c r="C1350" s="14">
        <v>0.0</v>
      </c>
      <c r="D1350" s="14">
        <v>0.0</v>
      </c>
      <c r="E1350" s="14">
        <v>0.0</v>
      </c>
      <c r="F1350" s="14">
        <v>0.0</v>
      </c>
      <c r="G1350" s="14">
        <v>0.0</v>
      </c>
      <c r="H1350" s="14">
        <v>31.01</v>
      </c>
      <c r="J1350" s="15" t="str">
        <f t="shared" si="1"/>
        <v/>
      </c>
      <c r="K1350" s="17" t="str">
        <f t="shared" ref="K1350:Q1350" si="1327">IFERROR(IF(right(left($A1350,7),2)=right(left($A1351,7),2),"",sum(B1327:B1350)),"")</f>
        <v/>
      </c>
      <c r="L1350" s="17" t="str">
        <f t="shared" si="1327"/>
        <v/>
      </c>
      <c r="M1350" s="17" t="str">
        <f t="shared" si="1327"/>
        <v/>
      </c>
      <c r="N1350" s="17" t="str">
        <f t="shared" si="1327"/>
        <v/>
      </c>
      <c r="O1350" s="17" t="str">
        <f t="shared" si="1327"/>
        <v/>
      </c>
      <c r="P1350" s="17" t="str">
        <f t="shared" si="1327"/>
        <v/>
      </c>
      <c r="Q1350" s="17" t="str">
        <f t="shared" si="1327"/>
        <v/>
      </c>
      <c r="R1350" s="15"/>
      <c r="S1350" s="15"/>
      <c r="T1350" s="15"/>
      <c r="U1350" s="15"/>
      <c r="V1350" s="15"/>
      <c r="W1350" s="15"/>
    </row>
    <row r="1351">
      <c r="A1351" s="14" t="s">
        <v>1406</v>
      </c>
      <c r="B1351" s="14">
        <v>0.0</v>
      </c>
      <c r="C1351" s="14">
        <v>0.0</v>
      </c>
      <c r="D1351" s="14">
        <v>0.0</v>
      </c>
      <c r="E1351" s="14">
        <v>0.0</v>
      </c>
      <c r="F1351" s="14">
        <v>0.0</v>
      </c>
      <c r="G1351" s="14">
        <v>0.0</v>
      </c>
      <c r="H1351" s="14">
        <v>32.6665</v>
      </c>
      <c r="J1351" s="15" t="str">
        <f t="shared" si="1"/>
        <v/>
      </c>
      <c r="K1351" s="17" t="str">
        <f t="shared" ref="K1351:Q1351" si="1328">IFERROR(IF(right(left($A1351,7),2)=right(left($A1352,7),2),"",sum(B1328:B1351)),"")</f>
        <v/>
      </c>
      <c r="L1351" s="17" t="str">
        <f t="shared" si="1328"/>
        <v/>
      </c>
      <c r="M1351" s="17" t="str">
        <f t="shared" si="1328"/>
        <v/>
      </c>
      <c r="N1351" s="17" t="str">
        <f t="shared" si="1328"/>
        <v/>
      </c>
      <c r="O1351" s="17" t="str">
        <f t="shared" si="1328"/>
        <v/>
      </c>
      <c r="P1351" s="17" t="str">
        <f t="shared" si="1328"/>
        <v/>
      </c>
      <c r="Q1351" s="17" t="str">
        <f t="shared" si="1328"/>
        <v/>
      </c>
      <c r="R1351" s="15"/>
      <c r="S1351" s="15"/>
      <c r="T1351" s="15"/>
      <c r="U1351" s="15"/>
      <c r="V1351" s="15"/>
      <c r="W1351" s="15"/>
    </row>
    <row r="1352">
      <c r="A1352" s="14" t="s">
        <v>1407</v>
      </c>
      <c r="B1352" s="14">
        <v>0.0</v>
      </c>
      <c r="C1352" s="14">
        <v>0.0</v>
      </c>
      <c r="D1352" s="14">
        <v>0.0</v>
      </c>
      <c r="E1352" s="14">
        <v>0.0</v>
      </c>
      <c r="F1352" s="14">
        <v>0.0</v>
      </c>
      <c r="G1352" s="14">
        <v>0.0</v>
      </c>
      <c r="H1352" s="14">
        <v>40.620000000000005</v>
      </c>
      <c r="J1352" s="15" t="str">
        <f t="shared" si="1"/>
        <v/>
      </c>
      <c r="K1352" s="17" t="str">
        <f t="shared" ref="K1352:Q1352" si="1329">IFERROR(IF(right(left($A1352,7),2)=right(left($A1353,7),2),"",sum(B1329:B1352)),"")</f>
        <v/>
      </c>
      <c r="L1352" s="17" t="str">
        <f t="shared" si="1329"/>
        <v/>
      </c>
      <c r="M1352" s="17" t="str">
        <f t="shared" si="1329"/>
        <v/>
      </c>
      <c r="N1352" s="17" t="str">
        <f t="shared" si="1329"/>
        <v/>
      </c>
      <c r="O1352" s="17" t="str">
        <f t="shared" si="1329"/>
        <v/>
      </c>
      <c r="P1352" s="17" t="str">
        <f t="shared" si="1329"/>
        <v/>
      </c>
      <c r="Q1352" s="17" t="str">
        <f t="shared" si="1329"/>
        <v/>
      </c>
      <c r="R1352" s="15"/>
      <c r="S1352" s="15"/>
      <c r="T1352" s="15"/>
      <c r="U1352" s="15"/>
      <c r="V1352" s="15"/>
      <c r="W1352" s="15"/>
    </row>
    <row r="1353">
      <c r="A1353" s="14" t="s">
        <v>1408</v>
      </c>
      <c r="B1353" s="14">
        <v>1.0</v>
      </c>
      <c r="C1353" s="14">
        <v>0.0</v>
      </c>
      <c r="D1353" s="14">
        <v>0.0</v>
      </c>
      <c r="E1353" s="14">
        <v>0.0</v>
      </c>
      <c r="F1353" s="14">
        <v>4.8625</v>
      </c>
      <c r="G1353" s="14">
        <v>0.0</v>
      </c>
      <c r="H1353" s="14">
        <v>45.747499999999995</v>
      </c>
      <c r="J1353" s="15" t="str">
        <f t="shared" si="1"/>
        <v/>
      </c>
      <c r="K1353" s="17" t="str">
        <f t="shared" ref="K1353:Q1353" si="1330">IFERROR(IF(right(left($A1353,7),2)=right(left($A1354,7),2),"",sum(B1330:B1353)),"")</f>
        <v/>
      </c>
      <c r="L1353" s="17" t="str">
        <f t="shared" si="1330"/>
        <v/>
      </c>
      <c r="M1353" s="17" t="str">
        <f t="shared" si="1330"/>
        <v/>
      </c>
      <c r="N1353" s="17" t="str">
        <f t="shared" si="1330"/>
        <v/>
      </c>
      <c r="O1353" s="17" t="str">
        <f t="shared" si="1330"/>
        <v/>
      </c>
      <c r="P1353" s="17" t="str">
        <f t="shared" si="1330"/>
        <v/>
      </c>
      <c r="Q1353" s="17" t="str">
        <f t="shared" si="1330"/>
        <v/>
      </c>
      <c r="R1353" s="15"/>
      <c r="S1353" s="15"/>
      <c r="T1353" s="15"/>
      <c r="U1353" s="15"/>
      <c r="V1353" s="15"/>
      <c r="W1353" s="15"/>
    </row>
    <row r="1354">
      <c r="A1354" s="14" t="s">
        <v>1409</v>
      </c>
      <c r="B1354" s="14">
        <v>0.0</v>
      </c>
      <c r="C1354" s="14">
        <v>0.0</v>
      </c>
      <c r="D1354" s="14">
        <v>0.0</v>
      </c>
      <c r="E1354" s="14">
        <v>0.0</v>
      </c>
      <c r="F1354" s="14">
        <v>6.2925</v>
      </c>
      <c r="G1354" s="14">
        <v>22.508</v>
      </c>
      <c r="H1354" s="14">
        <v>31.1595</v>
      </c>
      <c r="J1354" s="15" t="str">
        <f t="shared" si="1"/>
        <v/>
      </c>
      <c r="K1354" s="17" t="str">
        <f t="shared" ref="K1354:Q1354" si="1331">IFERROR(IF(right(left($A1354,7),2)=right(left($A1355,7),2),"",sum(B1331:B1354)),"")</f>
        <v/>
      </c>
      <c r="L1354" s="17" t="str">
        <f t="shared" si="1331"/>
        <v/>
      </c>
      <c r="M1354" s="17" t="str">
        <f t="shared" si="1331"/>
        <v/>
      </c>
      <c r="N1354" s="17" t="str">
        <f t="shared" si="1331"/>
        <v/>
      </c>
      <c r="O1354" s="17" t="str">
        <f t="shared" si="1331"/>
        <v/>
      </c>
      <c r="P1354" s="17" t="str">
        <f t="shared" si="1331"/>
        <v/>
      </c>
      <c r="Q1354" s="17" t="str">
        <f t="shared" si="1331"/>
        <v/>
      </c>
      <c r="R1354" s="15"/>
      <c r="S1354" s="15"/>
      <c r="T1354" s="15"/>
      <c r="U1354" s="15"/>
      <c r="V1354" s="15"/>
      <c r="W1354" s="15"/>
    </row>
    <row r="1355">
      <c r="A1355" s="14" t="s">
        <v>1410</v>
      </c>
      <c r="B1355" s="14">
        <v>0.0</v>
      </c>
      <c r="C1355" s="14">
        <v>0.0</v>
      </c>
      <c r="D1355" s="14">
        <v>0.0</v>
      </c>
      <c r="E1355" s="14">
        <v>0.0</v>
      </c>
      <c r="F1355" s="14">
        <v>0.0</v>
      </c>
      <c r="G1355" s="14">
        <v>27.9</v>
      </c>
      <c r="H1355" s="14">
        <v>35.27</v>
      </c>
      <c r="J1355" s="15" t="str">
        <f t="shared" si="1"/>
        <v/>
      </c>
      <c r="K1355" s="17" t="str">
        <f t="shared" ref="K1355:Q1355" si="1332">IFERROR(IF(right(left($A1355,7),2)=right(left($A1356,7),2),"",sum(B1332:B1355)),"")</f>
        <v/>
      </c>
      <c r="L1355" s="17" t="str">
        <f t="shared" si="1332"/>
        <v/>
      </c>
      <c r="M1355" s="17" t="str">
        <f t="shared" si="1332"/>
        <v/>
      </c>
      <c r="N1355" s="17" t="str">
        <f t="shared" si="1332"/>
        <v/>
      </c>
      <c r="O1355" s="17" t="str">
        <f t="shared" si="1332"/>
        <v/>
      </c>
      <c r="P1355" s="17" t="str">
        <f t="shared" si="1332"/>
        <v/>
      </c>
      <c r="Q1355" s="17" t="str">
        <f t="shared" si="1332"/>
        <v/>
      </c>
      <c r="R1355" s="15"/>
      <c r="S1355" s="15"/>
      <c r="T1355" s="15"/>
      <c r="U1355" s="15"/>
      <c r="V1355" s="15"/>
      <c r="W1355" s="15"/>
    </row>
    <row r="1356">
      <c r="A1356" s="14" t="s">
        <v>1411</v>
      </c>
      <c r="B1356" s="14">
        <v>0.0</v>
      </c>
      <c r="C1356" s="14">
        <v>0.0</v>
      </c>
      <c r="D1356" s="14">
        <v>0.0</v>
      </c>
      <c r="E1356" s="14">
        <v>0.0</v>
      </c>
      <c r="F1356" s="14">
        <v>0.0</v>
      </c>
      <c r="G1356" s="14">
        <v>33.48</v>
      </c>
      <c r="H1356" s="14">
        <v>30.75</v>
      </c>
      <c r="J1356" s="15" t="str">
        <f t="shared" si="1"/>
        <v/>
      </c>
      <c r="K1356" s="17" t="str">
        <f t="shared" ref="K1356:Q1356" si="1333">IFERROR(IF(right(left($A1356,7),2)=right(left($A1357,7),2),"",sum(B1333:B1356)),"")</f>
        <v/>
      </c>
      <c r="L1356" s="17" t="str">
        <f t="shared" si="1333"/>
        <v/>
      </c>
      <c r="M1356" s="17" t="str">
        <f t="shared" si="1333"/>
        <v/>
      </c>
      <c r="N1356" s="17" t="str">
        <f t="shared" si="1333"/>
        <v/>
      </c>
      <c r="O1356" s="17" t="str">
        <f t="shared" si="1333"/>
        <v/>
      </c>
      <c r="P1356" s="17" t="str">
        <f t="shared" si="1333"/>
        <v/>
      </c>
      <c r="Q1356" s="17" t="str">
        <f t="shared" si="1333"/>
        <v/>
      </c>
      <c r="R1356" s="15"/>
      <c r="S1356" s="15"/>
      <c r="T1356" s="15"/>
      <c r="U1356" s="15"/>
      <c r="V1356" s="15"/>
      <c r="W1356" s="15"/>
    </row>
    <row r="1357">
      <c r="A1357" s="14" t="s">
        <v>1412</v>
      </c>
      <c r="B1357" s="14">
        <v>0.0</v>
      </c>
      <c r="C1357" s="14">
        <v>0.0</v>
      </c>
      <c r="D1357" s="14">
        <v>0.0</v>
      </c>
      <c r="E1357" s="14">
        <v>0.0</v>
      </c>
      <c r="F1357" s="14">
        <v>0.0</v>
      </c>
      <c r="G1357" s="14">
        <v>32.86</v>
      </c>
      <c r="H1357" s="14">
        <v>29.35</v>
      </c>
      <c r="J1357" s="15" t="str">
        <f t="shared" si="1"/>
        <v/>
      </c>
      <c r="K1357" s="17" t="str">
        <f t="shared" ref="K1357:Q1357" si="1334">IFERROR(IF(right(left($A1357,7),2)=right(left($A1358,7),2),"",sum(B1334:B1357)),"")</f>
        <v/>
      </c>
      <c r="L1357" s="17" t="str">
        <f t="shared" si="1334"/>
        <v/>
      </c>
      <c r="M1357" s="17" t="str">
        <f t="shared" si="1334"/>
        <v/>
      </c>
      <c r="N1357" s="17" t="str">
        <f t="shared" si="1334"/>
        <v/>
      </c>
      <c r="O1357" s="17" t="str">
        <f t="shared" si="1334"/>
        <v/>
      </c>
      <c r="P1357" s="17" t="str">
        <f t="shared" si="1334"/>
        <v/>
      </c>
      <c r="Q1357" s="17" t="str">
        <f t="shared" si="1334"/>
        <v/>
      </c>
      <c r="R1357" s="15"/>
      <c r="S1357" s="15"/>
      <c r="T1357" s="15"/>
      <c r="U1357" s="15"/>
      <c r="V1357" s="15"/>
      <c r="W1357" s="15"/>
    </row>
    <row r="1358">
      <c r="A1358" s="14" t="s">
        <v>1413</v>
      </c>
      <c r="B1358" s="14">
        <v>0.0</v>
      </c>
      <c r="C1358" s="14">
        <v>0.0</v>
      </c>
      <c r="D1358" s="14">
        <v>0.0</v>
      </c>
      <c r="E1358" s="14">
        <v>0.0</v>
      </c>
      <c r="F1358" s="14">
        <v>0.0</v>
      </c>
      <c r="G1358" s="14">
        <v>37.015</v>
      </c>
      <c r="H1358" s="14">
        <v>26.205000000000002</v>
      </c>
      <c r="J1358" s="15" t="str">
        <f t="shared" si="1"/>
        <v/>
      </c>
      <c r="K1358" s="17" t="str">
        <f t="shared" ref="K1358:Q1358" si="1335">IFERROR(IF(right(left($A1358,7),2)=right(left($A1359,7),2),"",sum(B1335:B1358)),"")</f>
        <v/>
      </c>
      <c r="L1358" s="17" t="str">
        <f t="shared" si="1335"/>
        <v/>
      </c>
      <c r="M1358" s="17" t="str">
        <f t="shared" si="1335"/>
        <v/>
      </c>
      <c r="N1358" s="17" t="str">
        <f t="shared" si="1335"/>
        <v/>
      </c>
      <c r="O1358" s="17" t="str">
        <f t="shared" si="1335"/>
        <v/>
      </c>
      <c r="P1358" s="17" t="str">
        <f t="shared" si="1335"/>
        <v/>
      </c>
      <c r="Q1358" s="17" t="str">
        <f t="shared" si="1335"/>
        <v/>
      </c>
      <c r="R1358" s="15"/>
      <c r="S1358" s="15"/>
      <c r="T1358" s="15"/>
      <c r="U1358" s="15"/>
      <c r="V1358" s="15"/>
      <c r="W1358" s="15"/>
    </row>
    <row r="1359">
      <c r="A1359" s="14" t="s">
        <v>1414</v>
      </c>
      <c r="B1359" s="14">
        <v>0.0</v>
      </c>
      <c r="C1359" s="14">
        <v>0.0</v>
      </c>
      <c r="D1359" s="14">
        <v>0.0</v>
      </c>
      <c r="E1359" s="14">
        <v>0.0</v>
      </c>
      <c r="F1359" s="14">
        <v>0.0</v>
      </c>
      <c r="G1359" s="14">
        <v>13.815</v>
      </c>
      <c r="H1359" s="14">
        <v>47.475</v>
      </c>
      <c r="J1359" s="15" t="str">
        <f t="shared" si="1"/>
        <v/>
      </c>
      <c r="K1359" s="17" t="str">
        <f t="shared" ref="K1359:Q1359" si="1336">IFERROR(IF(right(left($A1359,7),2)=right(left($A1360,7),2),"",sum(B1336:B1359)),"")</f>
        <v/>
      </c>
      <c r="L1359" s="17" t="str">
        <f t="shared" si="1336"/>
        <v/>
      </c>
      <c r="M1359" s="17" t="str">
        <f t="shared" si="1336"/>
        <v/>
      </c>
      <c r="N1359" s="17" t="str">
        <f t="shared" si="1336"/>
        <v/>
      </c>
      <c r="O1359" s="17" t="str">
        <f t="shared" si="1336"/>
        <v/>
      </c>
      <c r="P1359" s="17" t="str">
        <f t="shared" si="1336"/>
        <v/>
      </c>
      <c r="Q1359" s="17" t="str">
        <f t="shared" si="1336"/>
        <v/>
      </c>
      <c r="R1359" s="15"/>
      <c r="S1359" s="15"/>
      <c r="T1359" s="15"/>
      <c r="U1359" s="15"/>
      <c r="V1359" s="15"/>
      <c r="W1359" s="15"/>
    </row>
    <row r="1360">
      <c r="A1360" s="14" t="s">
        <v>1415</v>
      </c>
      <c r="B1360" s="14">
        <v>0.0</v>
      </c>
      <c r="C1360" s="14">
        <v>0.0</v>
      </c>
      <c r="D1360" s="14">
        <v>0.0</v>
      </c>
      <c r="E1360" s="14">
        <v>0.0</v>
      </c>
      <c r="F1360" s="14">
        <v>0.0</v>
      </c>
      <c r="G1360" s="14">
        <v>22.041</v>
      </c>
      <c r="H1360" s="14">
        <v>38.709</v>
      </c>
      <c r="J1360" s="15" t="str">
        <f t="shared" si="1"/>
        <v/>
      </c>
      <c r="K1360" s="17" t="str">
        <f t="shared" ref="K1360:Q1360" si="1337">IFERROR(IF(right(left($A1360,7),2)=right(left($A1361,7),2),"",sum(B1337:B1360)),"")</f>
        <v/>
      </c>
      <c r="L1360" s="17" t="str">
        <f t="shared" si="1337"/>
        <v/>
      </c>
      <c r="M1360" s="17" t="str">
        <f t="shared" si="1337"/>
        <v/>
      </c>
      <c r="N1360" s="17" t="str">
        <f t="shared" si="1337"/>
        <v/>
      </c>
      <c r="O1360" s="17" t="str">
        <f t="shared" si="1337"/>
        <v/>
      </c>
      <c r="P1360" s="17" t="str">
        <f t="shared" si="1337"/>
        <v/>
      </c>
      <c r="Q1360" s="17" t="str">
        <f t="shared" si="1337"/>
        <v/>
      </c>
      <c r="R1360" s="15"/>
      <c r="S1360" s="15"/>
      <c r="T1360" s="15"/>
      <c r="U1360" s="15"/>
      <c r="V1360" s="15"/>
      <c r="W1360" s="15"/>
    </row>
    <row r="1361">
      <c r="A1361" s="14" t="s">
        <v>1416</v>
      </c>
      <c r="B1361" s="14">
        <v>0.0</v>
      </c>
      <c r="C1361" s="14">
        <v>0.0</v>
      </c>
      <c r="D1361" s="14">
        <v>0.0</v>
      </c>
      <c r="E1361" s="14">
        <v>0.0</v>
      </c>
      <c r="F1361" s="14">
        <v>0.0</v>
      </c>
      <c r="G1361" s="14">
        <v>27.9</v>
      </c>
      <c r="H1361" s="14">
        <v>29.9465</v>
      </c>
      <c r="J1361" s="15" t="str">
        <f t="shared" si="1"/>
        <v/>
      </c>
      <c r="K1361" s="17" t="str">
        <f t="shared" ref="K1361:Q1361" si="1338">IFERROR(IF(right(left($A1361,7),2)=right(left($A1362,7),2),"",sum(B1338:B1361)),"")</f>
        <v/>
      </c>
      <c r="L1361" s="17" t="str">
        <f t="shared" si="1338"/>
        <v/>
      </c>
      <c r="M1361" s="17" t="str">
        <f t="shared" si="1338"/>
        <v/>
      </c>
      <c r="N1361" s="17" t="str">
        <f t="shared" si="1338"/>
        <v/>
      </c>
      <c r="O1361" s="17" t="str">
        <f t="shared" si="1338"/>
        <v/>
      </c>
      <c r="P1361" s="17" t="str">
        <f t="shared" si="1338"/>
        <v/>
      </c>
      <c r="Q1361" s="17" t="str">
        <f t="shared" si="1338"/>
        <v/>
      </c>
      <c r="R1361" s="15"/>
      <c r="S1361" s="15"/>
      <c r="T1361" s="15"/>
      <c r="U1361" s="15"/>
      <c r="V1361" s="15"/>
      <c r="W1361" s="15"/>
    </row>
    <row r="1362">
      <c r="A1362" s="14" t="s">
        <v>1417</v>
      </c>
      <c r="B1362" s="14">
        <v>0.0</v>
      </c>
      <c r="C1362" s="14">
        <v>0.0</v>
      </c>
      <c r="D1362" s="14">
        <v>0.0</v>
      </c>
      <c r="E1362" s="14">
        <v>0.0</v>
      </c>
      <c r="F1362" s="14">
        <v>0.0</v>
      </c>
      <c r="G1362" s="14">
        <v>18.6</v>
      </c>
      <c r="H1362" s="14">
        <v>36.98</v>
      </c>
      <c r="J1362" s="15" t="str">
        <f t="shared" si="1"/>
        <v/>
      </c>
      <c r="K1362" s="17" t="str">
        <f t="shared" ref="K1362:Q1362" si="1339">IFERROR(IF(right(left($A1362,7),2)=right(left($A1363,7),2),"",sum(B1339:B1362)),"")</f>
        <v/>
      </c>
      <c r="L1362" s="17" t="str">
        <f t="shared" si="1339"/>
        <v/>
      </c>
      <c r="M1362" s="17" t="str">
        <f t="shared" si="1339"/>
        <v/>
      </c>
      <c r="N1362" s="17" t="str">
        <f t="shared" si="1339"/>
        <v/>
      </c>
      <c r="O1362" s="17" t="str">
        <f t="shared" si="1339"/>
        <v/>
      </c>
      <c r="P1362" s="17" t="str">
        <f t="shared" si="1339"/>
        <v/>
      </c>
      <c r="Q1362" s="17" t="str">
        <f t="shared" si="1339"/>
        <v/>
      </c>
      <c r="R1362" s="15"/>
      <c r="S1362" s="15"/>
      <c r="T1362" s="15"/>
      <c r="U1362" s="15"/>
      <c r="V1362" s="15"/>
      <c r="W1362" s="15"/>
    </row>
    <row r="1363">
      <c r="A1363" s="14" t="s">
        <v>1418</v>
      </c>
      <c r="B1363" s="14">
        <v>0.0</v>
      </c>
      <c r="C1363" s="14">
        <v>0.0</v>
      </c>
      <c r="D1363" s="14">
        <v>0.0</v>
      </c>
      <c r="E1363" s="14">
        <v>0.0</v>
      </c>
      <c r="F1363" s="14">
        <v>28.3805</v>
      </c>
      <c r="G1363" s="14">
        <v>0.0</v>
      </c>
      <c r="H1363" s="14">
        <v>30.9995</v>
      </c>
      <c r="J1363" s="15" t="str">
        <f t="shared" si="1"/>
        <v/>
      </c>
      <c r="K1363" s="17" t="str">
        <f t="shared" ref="K1363:Q1363" si="1340">IFERROR(IF(right(left($A1363,7),2)=right(left($A1364,7),2),"",sum(B1340:B1363)),"")</f>
        <v/>
      </c>
      <c r="L1363" s="17" t="str">
        <f t="shared" si="1340"/>
        <v/>
      </c>
      <c r="M1363" s="17" t="str">
        <f t="shared" si="1340"/>
        <v/>
      </c>
      <c r="N1363" s="17" t="str">
        <f t="shared" si="1340"/>
        <v/>
      </c>
      <c r="O1363" s="17" t="str">
        <f t="shared" si="1340"/>
        <v/>
      </c>
      <c r="P1363" s="17" t="str">
        <f t="shared" si="1340"/>
        <v/>
      </c>
      <c r="Q1363" s="17" t="str">
        <f t="shared" si="1340"/>
        <v/>
      </c>
      <c r="R1363" s="15"/>
      <c r="S1363" s="15"/>
      <c r="T1363" s="15"/>
      <c r="U1363" s="15"/>
      <c r="V1363" s="15"/>
      <c r="W1363" s="15"/>
    </row>
    <row r="1364">
      <c r="A1364" s="14" t="s">
        <v>1419</v>
      </c>
      <c r="B1364" s="14">
        <v>1.0</v>
      </c>
      <c r="C1364" s="14">
        <v>0.0</v>
      </c>
      <c r="D1364" s="14">
        <v>0.0</v>
      </c>
      <c r="E1364" s="14">
        <v>3.8295</v>
      </c>
      <c r="F1364" s="14">
        <v>35.0</v>
      </c>
      <c r="G1364" s="14">
        <v>0.0</v>
      </c>
      <c r="H1364" s="14">
        <v>22.500500000000002</v>
      </c>
      <c r="J1364" s="15" t="str">
        <f t="shared" si="1"/>
        <v/>
      </c>
      <c r="K1364" s="17" t="str">
        <f t="shared" ref="K1364:Q1364" si="1341">IFERROR(IF(right(left($A1364,7),2)=right(left($A1365,7),2),"",sum(B1341:B1364)),"")</f>
        <v/>
      </c>
      <c r="L1364" s="17" t="str">
        <f t="shared" si="1341"/>
        <v/>
      </c>
      <c r="M1364" s="17" t="str">
        <f t="shared" si="1341"/>
        <v/>
      </c>
      <c r="N1364" s="17" t="str">
        <f t="shared" si="1341"/>
        <v/>
      </c>
      <c r="O1364" s="17" t="str">
        <f t="shared" si="1341"/>
        <v/>
      </c>
      <c r="P1364" s="17" t="str">
        <f t="shared" si="1341"/>
        <v/>
      </c>
      <c r="Q1364" s="17" t="str">
        <f t="shared" si="1341"/>
        <v/>
      </c>
      <c r="R1364" s="15"/>
      <c r="S1364" s="15"/>
      <c r="T1364" s="15"/>
      <c r="U1364" s="15"/>
      <c r="V1364" s="15"/>
      <c r="W1364" s="15"/>
    </row>
    <row r="1365">
      <c r="A1365" s="14" t="s">
        <v>1420</v>
      </c>
      <c r="B1365" s="14">
        <v>0.0</v>
      </c>
      <c r="C1365" s="14">
        <v>0.0</v>
      </c>
      <c r="D1365" s="14">
        <v>0.0</v>
      </c>
      <c r="E1365" s="14">
        <v>0.1975</v>
      </c>
      <c r="F1365" s="14">
        <v>35.0</v>
      </c>
      <c r="G1365" s="14">
        <v>0.0</v>
      </c>
      <c r="H1365" s="14">
        <v>29.9225</v>
      </c>
      <c r="J1365" s="15" t="str">
        <f t="shared" si="1"/>
        <v/>
      </c>
      <c r="K1365" s="17" t="str">
        <f t="shared" ref="K1365:Q1365" si="1342">IFERROR(IF(right(left($A1365,7),2)=right(left($A1366,7),2),"",sum(B1342:B1365)),"")</f>
        <v/>
      </c>
      <c r="L1365" s="17" t="str">
        <f t="shared" si="1342"/>
        <v/>
      </c>
      <c r="M1365" s="17" t="str">
        <f t="shared" si="1342"/>
        <v/>
      </c>
      <c r="N1365" s="17" t="str">
        <f t="shared" si="1342"/>
        <v/>
      </c>
      <c r="O1365" s="17" t="str">
        <f t="shared" si="1342"/>
        <v/>
      </c>
      <c r="P1365" s="17" t="str">
        <f t="shared" si="1342"/>
        <v/>
      </c>
      <c r="Q1365" s="17" t="str">
        <f t="shared" si="1342"/>
        <v/>
      </c>
      <c r="R1365" s="15"/>
      <c r="S1365" s="15"/>
      <c r="T1365" s="15"/>
      <c r="U1365" s="15"/>
      <c r="V1365" s="15"/>
      <c r="W1365" s="15"/>
    </row>
    <row r="1366">
      <c r="A1366" s="14" t="s">
        <v>1421</v>
      </c>
      <c r="B1366" s="14">
        <v>0.0</v>
      </c>
      <c r="C1366" s="14">
        <v>0.0</v>
      </c>
      <c r="D1366" s="14">
        <v>0.0</v>
      </c>
      <c r="E1366" s="14">
        <v>5.48</v>
      </c>
      <c r="F1366" s="14">
        <v>35.0</v>
      </c>
      <c r="G1366" s="14">
        <v>0.0</v>
      </c>
      <c r="H1366" s="14">
        <v>26.830000000000002</v>
      </c>
      <c r="J1366" s="15" t="str">
        <f t="shared" si="1"/>
        <v/>
      </c>
      <c r="K1366" s="17" t="str">
        <f t="shared" ref="K1366:Q1366" si="1343">IFERROR(IF(right(left($A1366,7),2)=right(left($A1367,7),2),"",sum(B1343:B1366)),"")</f>
        <v/>
      </c>
      <c r="L1366" s="17" t="str">
        <f t="shared" si="1343"/>
        <v/>
      </c>
      <c r="M1366" s="17" t="str">
        <f t="shared" si="1343"/>
        <v/>
      </c>
      <c r="N1366" s="17" t="str">
        <f t="shared" si="1343"/>
        <v/>
      </c>
      <c r="O1366" s="17" t="str">
        <f t="shared" si="1343"/>
        <v/>
      </c>
      <c r="P1366" s="17" t="str">
        <f t="shared" si="1343"/>
        <v/>
      </c>
      <c r="Q1366" s="17" t="str">
        <f t="shared" si="1343"/>
        <v/>
      </c>
      <c r="R1366" s="15"/>
      <c r="S1366" s="15"/>
      <c r="T1366" s="15"/>
      <c r="U1366" s="15"/>
      <c r="V1366" s="15"/>
      <c r="W1366" s="15"/>
    </row>
    <row r="1367">
      <c r="A1367" s="14" t="s">
        <v>1422</v>
      </c>
      <c r="B1367" s="14">
        <v>0.0</v>
      </c>
      <c r="C1367" s="14">
        <v>0.0</v>
      </c>
      <c r="D1367" s="14">
        <v>0.0</v>
      </c>
      <c r="E1367" s="14">
        <v>7.2275</v>
      </c>
      <c r="F1367" s="14">
        <v>35.0</v>
      </c>
      <c r="G1367" s="14">
        <v>0.0</v>
      </c>
      <c r="H1367" s="14">
        <v>25.102500000000003</v>
      </c>
      <c r="J1367" s="15" t="str">
        <f t="shared" si="1"/>
        <v/>
      </c>
      <c r="K1367" s="17" t="str">
        <f t="shared" ref="K1367:Q1367" si="1344">IFERROR(IF(right(left($A1367,7),2)=right(left($A1368,7),2),"",sum(B1344:B1367)),"")</f>
        <v/>
      </c>
      <c r="L1367" s="17" t="str">
        <f t="shared" si="1344"/>
        <v/>
      </c>
      <c r="M1367" s="17" t="str">
        <f t="shared" si="1344"/>
        <v/>
      </c>
      <c r="N1367" s="17" t="str">
        <f t="shared" si="1344"/>
        <v/>
      </c>
      <c r="O1367" s="17" t="str">
        <f t="shared" si="1344"/>
        <v/>
      </c>
      <c r="P1367" s="17" t="str">
        <f t="shared" si="1344"/>
        <v/>
      </c>
      <c r="Q1367" s="17" t="str">
        <f t="shared" si="1344"/>
        <v/>
      </c>
      <c r="R1367" s="15"/>
      <c r="S1367" s="15"/>
      <c r="T1367" s="15"/>
      <c r="U1367" s="15"/>
      <c r="V1367" s="15"/>
      <c r="W1367" s="15"/>
    </row>
    <row r="1368">
      <c r="A1368" s="14" t="s">
        <v>1423</v>
      </c>
      <c r="B1368" s="14">
        <v>0.0</v>
      </c>
      <c r="C1368" s="14">
        <v>0.0</v>
      </c>
      <c r="D1368" s="14">
        <v>0.0</v>
      </c>
      <c r="E1368" s="14">
        <v>0.0</v>
      </c>
      <c r="F1368" s="14">
        <v>31.3635</v>
      </c>
      <c r="G1368" s="14">
        <v>0.0</v>
      </c>
      <c r="H1368" s="14">
        <v>27.5765</v>
      </c>
      <c r="J1368" s="15" t="str">
        <f t="shared" si="1"/>
        <v/>
      </c>
      <c r="K1368" s="17" t="str">
        <f t="shared" ref="K1368:Q1368" si="1345">IFERROR(IF(right(left($A1368,7),2)=right(left($A1369,7),2),"",sum(B1345:B1368)),"")</f>
        <v/>
      </c>
      <c r="L1368" s="17" t="str">
        <f t="shared" si="1345"/>
        <v/>
      </c>
      <c r="M1368" s="17" t="str">
        <f t="shared" si="1345"/>
        <v/>
      </c>
      <c r="N1368" s="17" t="str">
        <f t="shared" si="1345"/>
        <v/>
      </c>
      <c r="O1368" s="17" t="str">
        <f t="shared" si="1345"/>
        <v/>
      </c>
      <c r="P1368" s="17" t="str">
        <f t="shared" si="1345"/>
        <v/>
      </c>
      <c r="Q1368" s="17" t="str">
        <f t="shared" si="1345"/>
        <v/>
      </c>
      <c r="R1368" s="15"/>
      <c r="S1368" s="15"/>
      <c r="T1368" s="15"/>
      <c r="U1368" s="15"/>
      <c r="V1368" s="15"/>
      <c r="W1368" s="15"/>
    </row>
    <row r="1369">
      <c r="A1369" s="14" t="s">
        <v>1424</v>
      </c>
      <c r="B1369" s="14">
        <v>0.0</v>
      </c>
      <c r="C1369" s="14">
        <v>0.0</v>
      </c>
      <c r="D1369" s="14">
        <v>0.0</v>
      </c>
      <c r="E1369" s="14">
        <v>0.0</v>
      </c>
      <c r="F1369" s="14">
        <v>14.2265</v>
      </c>
      <c r="G1369" s="14">
        <v>0.0</v>
      </c>
      <c r="H1369" s="14">
        <v>36.043499999999995</v>
      </c>
      <c r="J1369" s="15" t="str">
        <f t="shared" si="1"/>
        <v>2025W05</v>
      </c>
      <c r="K1369" s="17">
        <f t="shared" ref="K1369:Q1369" si="1346">IFERROR(IF(right(left($A1369,7),2)=right(left($A1370,7),2),"",sum(B1346:B1369)),"")</f>
        <v>2</v>
      </c>
      <c r="L1369" s="17">
        <f t="shared" si="1346"/>
        <v>0</v>
      </c>
      <c r="M1369" s="17">
        <f t="shared" si="1346"/>
        <v>0</v>
      </c>
      <c r="N1369" s="17">
        <f t="shared" si="1346"/>
        <v>16.7345</v>
      </c>
      <c r="O1369" s="17">
        <f t="shared" si="1346"/>
        <v>225.1255</v>
      </c>
      <c r="P1369" s="17">
        <f t="shared" si="1346"/>
        <v>236.119</v>
      </c>
      <c r="Q1369" s="17">
        <f t="shared" si="1346"/>
        <v>797.724</v>
      </c>
      <c r="R1369" s="18">
        <f>sum(K1369:Q1369)</f>
        <v>1277.703</v>
      </c>
      <c r="S1369" s="15"/>
      <c r="T1369" s="15"/>
      <c r="U1369" s="15"/>
      <c r="V1369" s="15"/>
      <c r="W1369" s="15"/>
    </row>
    <row r="1370">
      <c r="A1370" s="14" t="s">
        <v>1425</v>
      </c>
      <c r="B1370" s="14">
        <v>0.0</v>
      </c>
      <c r="C1370" s="14">
        <v>0.0</v>
      </c>
      <c r="D1370" s="14">
        <v>0.0</v>
      </c>
      <c r="E1370" s="14">
        <v>0.0</v>
      </c>
      <c r="F1370" s="14">
        <v>29.6685</v>
      </c>
      <c r="G1370" s="14">
        <v>0.0</v>
      </c>
      <c r="H1370" s="14">
        <v>12.178</v>
      </c>
      <c r="J1370" s="15" t="str">
        <f t="shared" si="1"/>
        <v/>
      </c>
      <c r="K1370" s="17" t="str">
        <f t="shared" ref="K1370:Q1370" si="1347">IFERROR(IF(right(left($A1370,7),2)=right(left($A1371,7),2),"",sum(B1347:B1370)),"")</f>
        <v/>
      </c>
      <c r="L1370" s="17" t="str">
        <f t="shared" si="1347"/>
        <v/>
      </c>
      <c r="M1370" s="17" t="str">
        <f t="shared" si="1347"/>
        <v/>
      </c>
      <c r="N1370" s="17" t="str">
        <f t="shared" si="1347"/>
        <v/>
      </c>
      <c r="O1370" s="17" t="str">
        <f t="shared" si="1347"/>
        <v/>
      </c>
      <c r="P1370" s="17" t="str">
        <f t="shared" si="1347"/>
        <v/>
      </c>
      <c r="Q1370" s="17" t="str">
        <f t="shared" si="1347"/>
        <v/>
      </c>
      <c r="R1370" s="15"/>
      <c r="S1370" s="15"/>
      <c r="T1370" s="15"/>
      <c r="U1370" s="15"/>
      <c r="V1370" s="15"/>
      <c r="W1370" s="15"/>
    </row>
    <row r="1371">
      <c r="A1371" s="14" t="s">
        <v>1426</v>
      </c>
      <c r="B1371" s="14">
        <v>0.0</v>
      </c>
      <c r="C1371" s="14">
        <v>0.0</v>
      </c>
      <c r="D1371" s="14">
        <v>0.0</v>
      </c>
      <c r="E1371" s="14">
        <v>0.0</v>
      </c>
      <c r="F1371" s="14">
        <v>21.11</v>
      </c>
      <c r="G1371" s="14">
        <v>0.0</v>
      </c>
      <c r="H1371" s="14">
        <v>14.620000000000001</v>
      </c>
      <c r="J1371" s="15" t="str">
        <f t="shared" si="1"/>
        <v/>
      </c>
      <c r="K1371" s="17" t="str">
        <f t="shared" ref="K1371:Q1371" si="1348">IFERROR(IF(right(left($A1371,7),2)=right(left($A1372,7),2),"",sum(B1348:B1371)),"")</f>
        <v/>
      </c>
      <c r="L1371" s="17" t="str">
        <f t="shared" si="1348"/>
        <v/>
      </c>
      <c r="M1371" s="17" t="str">
        <f t="shared" si="1348"/>
        <v/>
      </c>
      <c r="N1371" s="17" t="str">
        <f t="shared" si="1348"/>
        <v/>
      </c>
      <c r="O1371" s="17" t="str">
        <f t="shared" si="1348"/>
        <v/>
      </c>
      <c r="P1371" s="17" t="str">
        <f t="shared" si="1348"/>
        <v/>
      </c>
      <c r="Q1371" s="17" t="str">
        <f t="shared" si="1348"/>
        <v/>
      </c>
      <c r="R1371" s="15"/>
      <c r="S1371" s="15"/>
      <c r="T1371" s="15"/>
      <c r="U1371" s="15"/>
      <c r="V1371" s="15"/>
      <c r="W1371" s="15"/>
    </row>
    <row r="1372">
      <c r="A1372" s="14" t="s">
        <v>1427</v>
      </c>
      <c r="B1372" s="14">
        <v>0.0</v>
      </c>
      <c r="C1372" s="14">
        <v>0.0</v>
      </c>
      <c r="D1372" s="14">
        <v>0.0</v>
      </c>
      <c r="E1372" s="14">
        <v>0.0</v>
      </c>
      <c r="F1372" s="14">
        <v>20.5375</v>
      </c>
      <c r="G1372" s="14">
        <v>0.0</v>
      </c>
      <c r="H1372" s="14">
        <v>12.8925</v>
      </c>
      <c r="J1372" s="15" t="str">
        <f t="shared" si="1"/>
        <v/>
      </c>
      <c r="K1372" s="17" t="str">
        <f t="shared" ref="K1372:Q1372" si="1349">IFERROR(IF(right(left($A1372,7),2)=right(left($A1373,7),2),"",sum(B1349:B1372)),"")</f>
        <v/>
      </c>
      <c r="L1372" s="17" t="str">
        <f t="shared" si="1349"/>
        <v/>
      </c>
      <c r="M1372" s="17" t="str">
        <f t="shared" si="1349"/>
        <v/>
      </c>
      <c r="N1372" s="17" t="str">
        <f t="shared" si="1349"/>
        <v/>
      </c>
      <c r="O1372" s="17" t="str">
        <f t="shared" si="1349"/>
        <v/>
      </c>
      <c r="P1372" s="17" t="str">
        <f t="shared" si="1349"/>
        <v/>
      </c>
      <c r="Q1372" s="17" t="str">
        <f t="shared" si="1349"/>
        <v/>
      </c>
      <c r="R1372" s="15"/>
      <c r="S1372" s="15"/>
      <c r="T1372" s="15"/>
      <c r="U1372" s="15"/>
      <c r="V1372" s="15"/>
      <c r="W1372" s="15"/>
    </row>
    <row r="1373">
      <c r="A1373" s="14" t="s">
        <v>1428</v>
      </c>
      <c r="B1373" s="14">
        <v>0.0</v>
      </c>
      <c r="C1373" s="14">
        <v>0.0</v>
      </c>
      <c r="D1373" s="14">
        <v>0.0</v>
      </c>
      <c r="E1373" s="14">
        <v>0.0</v>
      </c>
      <c r="F1373" s="14">
        <v>19.143</v>
      </c>
      <c r="G1373" s="14">
        <v>0.0</v>
      </c>
      <c r="H1373" s="14">
        <v>13.447000000000001</v>
      </c>
      <c r="J1373" s="15" t="str">
        <f t="shared" si="1"/>
        <v/>
      </c>
      <c r="K1373" s="17" t="str">
        <f t="shared" ref="K1373:Q1373" si="1350">IFERROR(IF(right(left($A1373,7),2)=right(left($A1374,7),2),"",sum(B1350:B1373)),"")</f>
        <v/>
      </c>
      <c r="L1373" s="17" t="str">
        <f t="shared" si="1350"/>
        <v/>
      </c>
      <c r="M1373" s="17" t="str">
        <f t="shared" si="1350"/>
        <v/>
      </c>
      <c r="N1373" s="17" t="str">
        <f t="shared" si="1350"/>
        <v/>
      </c>
      <c r="O1373" s="17" t="str">
        <f t="shared" si="1350"/>
        <v/>
      </c>
      <c r="P1373" s="17" t="str">
        <f t="shared" si="1350"/>
        <v/>
      </c>
      <c r="Q1373" s="17" t="str">
        <f t="shared" si="1350"/>
        <v/>
      </c>
      <c r="R1373" s="15"/>
      <c r="S1373" s="15"/>
      <c r="T1373" s="15"/>
      <c r="U1373" s="15"/>
      <c r="V1373" s="15"/>
      <c r="W1373" s="15"/>
    </row>
    <row r="1374">
      <c r="A1374" s="14" t="s">
        <v>1429</v>
      </c>
      <c r="B1374" s="14">
        <v>0.0</v>
      </c>
      <c r="C1374" s="14">
        <v>0.0</v>
      </c>
      <c r="D1374" s="14">
        <v>0.0</v>
      </c>
      <c r="E1374" s="14">
        <v>0.0</v>
      </c>
      <c r="F1374" s="14">
        <v>12.3755</v>
      </c>
      <c r="G1374" s="14">
        <v>0.0</v>
      </c>
      <c r="H1374" s="14">
        <v>20.154500000000002</v>
      </c>
      <c r="J1374" s="15" t="str">
        <f t="shared" si="1"/>
        <v/>
      </c>
      <c r="K1374" s="17" t="str">
        <f t="shared" ref="K1374:Q1374" si="1351">IFERROR(IF(right(left($A1374,7),2)=right(left($A1375,7),2),"",sum(B1351:B1374)),"")</f>
        <v/>
      </c>
      <c r="L1374" s="17" t="str">
        <f t="shared" si="1351"/>
        <v/>
      </c>
      <c r="M1374" s="17" t="str">
        <f t="shared" si="1351"/>
        <v/>
      </c>
      <c r="N1374" s="17" t="str">
        <f t="shared" si="1351"/>
        <v/>
      </c>
      <c r="O1374" s="17" t="str">
        <f t="shared" si="1351"/>
        <v/>
      </c>
      <c r="P1374" s="17" t="str">
        <f t="shared" si="1351"/>
        <v/>
      </c>
      <c r="Q1374" s="17" t="str">
        <f t="shared" si="1351"/>
        <v/>
      </c>
      <c r="R1374" s="15"/>
      <c r="S1374" s="15"/>
      <c r="T1374" s="15"/>
      <c r="U1374" s="15"/>
      <c r="V1374" s="15"/>
      <c r="W1374" s="15"/>
    </row>
    <row r="1375">
      <c r="A1375" s="14" t="s">
        <v>1430</v>
      </c>
      <c r="B1375" s="14">
        <v>0.0</v>
      </c>
      <c r="C1375" s="14">
        <v>0.0</v>
      </c>
      <c r="D1375" s="14">
        <v>0.0</v>
      </c>
      <c r="E1375" s="14">
        <v>0.0</v>
      </c>
      <c r="F1375" s="14">
        <v>13.435</v>
      </c>
      <c r="G1375" s="14">
        <v>0.0</v>
      </c>
      <c r="H1375" s="14">
        <v>20.805</v>
      </c>
      <c r="J1375" s="15" t="str">
        <f t="shared" si="1"/>
        <v/>
      </c>
      <c r="K1375" s="17" t="str">
        <f t="shared" ref="K1375:Q1375" si="1352">IFERROR(IF(right(left($A1375,7),2)=right(left($A1376,7),2),"",sum(B1352:B1375)),"")</f>
        <v/>
      </c>
      <c r="L1375" s="17" t="str">
        <f t="shared" si="1352"/>
        <v/>
      </c>
      <c r="M1375" s="17" t="str">
        <f t="shared" si="1352"/>
        <v/>
      </c>
      <c r="N1375" s="17" t="str">
        <f t="shared" si="1352"/>
        <v/>
      </c>
      <c r="O1375" s="17" t="str">
        <f t="shared" si="1352"/>
        <v/>
      </c>
      <c r="P1375" s="17" t="str">
        <f t="shared" si="1352"/>
        <v/>
      </c>
      <c r="Q1375" s="17" t="str">
        <f t="shared" si="1352"/>
        <v/>
      </c>
      <c r="R1375" s="15"/>
      <c r="S1375" s="15"/>
      <c r="T1375" s="15"/>
      <c r="U1375" s="15"/>
      <c r="V1375" s="15"/>
      <c r="W1375" s="15"/>
    </row>
    <row r="1376">
      <c r="A1376" s="14" t="s">
        <v>1431</v>
      </c>
      <c r="B1376" s="14">
        <v>0.0</v>
      </c>
      <c r="C1376" s="14">
        <v>0.0</v>
      </c>
      <c r="D1376" s="14">
        <v>0.0</v>
      </c>
      <c r="E1376" s="14">
        <v>0.0</v>
      </c>
      <c r="F1376" s="14">
        <v>21.6575</v>
      </c>
      <c r="G1376" s="14">
        <v>0.0</v>
      </c>
      <c r="H1376" s="14">
        <v>17.712500000000002</v>
      </c>
      <c r="J1376" s="15" t="str">
        <f t="shared" si="1"/>
        <v/>
      </c>
      <c r="K1376" s="17" t="str">
        <f t="shared" ref="K1376:Q1376" si="1353">IFERROR(IF(right(left($A1376,7),2)=right(left($A1377,7),2),"",sum(B1353:B1376)),"")</f>
        <v/>
      </c>
      <c r="L1376" s="17" t="str">
        <f t="shared" si="1353"/>
        <v/>
      </c>
      <c r="M1376" s="17" t="str">
        <f t="shared" si="1353"/>
        <v/>
      </c>
      <c r="N1376" s="17" t="str">
        <f t="shared" si="1353"/>
        <v/>
      </c>
      <c r="O1376" s="17" t="str">
        <f t="shared" si="1353"/>
        <v/>
      </c>
      <c r="P1376" s="17" t="str">
        <f t="shared" si="1353"/>
        <v/>
      </c>
      <c r="Q1376" s="17" t="str">
        <f t="shared" si="1353"/>
        <v/>
      </c>
      <c r="R1376" s="15"/>
      <c r="S1376" s="15"/>
      <c r="T1376" s="15"/>
      <c r="U1376" s="15"/>
      <c r="V1376" s="15"/>
      <c r="W1376" s="15"/>
    </row>
    <row r="1377">
      <c r="A1377" s="14" t="s">
        <v>1432</v>
      </c>
      <c r="B1377" s="14">
        <v>1.0</v>
      </c>
      <c r="C1377" s="14">
        <v>0.0</v>
      </c>
      <c r="D1377" s="14">
        <v>0.0</v>
      </c>
      <c r="E1377" s="14">
        <v>0.988</v>
      </c>
      <c r="F1377" s="14">
        <v>35.0</v>
      </c>
      <c r="G1377" s="14">
        <v>0.0</v>
      </c>
      <c r="H1377" s="14">
        <v>17.062</v>
      </c>
      <c r="J1377" s="15" t="str">
        <f t="shared" si="1"/>
        <v/>
      </c>
      <c r="K1377" s="17" t="str">
        <f t="shared" ref="K1377:Q1377" si="1354">IFERROR(IF(right(left($A1377,7),2)=right(left($A1378,7),2),"",sum(B1354:B1377)),"")</f>
        <v/>
      </c>
      <c r="L1377" s="17" t="str">
        <f t="shared" si="1354"/>
        <v/>
      </c>
      <c r="M1377" s="17" t="str">
        <f t="shared" si="1354"/>
        <v/>
      </c>
      <c r="N1377" s="17" t="str">
        <f t="shared" si="1354"/>
        <v/>
      </c>
      <c r="O1377" s="17" t="str">
        <f t="shared" si="1354"/>
        <v/>
      </c>
      <c r="P1377" s="17" t="str">
        <f t="shared" si="1354"/>
        <v/>
      </c>
      <c r="Q1377" s="17" t="str">
        <f t="shared" si="1354"/>
        <v/>
      </c>
      <c r="R1377" s="15"/>
      <c r="S1377" s="15"/>
      <c r="T1377" s="15"/>
      <c r="U1377" s="15"/>
      <c r="V1377" s="15"/>
      <c r="W1377" s="15"/>
    </row>
    <row r="1378">
      <c r="A1378" s="14" t="s">
        <v>1433</v>
      </c>
      <c r="B1378" s="14">
        <v>0.0</v>
      </c>
      <c r="C1378" s="14">
        <v>0.0</v>
      </c>
      <c r="D1378" s="14">
        <v>0.0</v>
      </c>
      <c r="E1378" s="14">
        <v>0.0</v>
      </c>
      <c r="F1378" s="14">
        <v>14.66</v>
      </c>
      <c r="G1378" s="14">
        <v>26.432000000000002</v>
      </c>
      <c r="H1378" s="14">
        <v>17.158</v>
      </c>
      <c r="J1378" s="15" t="str">
        <f t="shared" si="1"/>
        <v/>
      </c>
      <c r="K1378" s="17" t="str">
        <f t="shared" ref="K1378:Q1378" si="1355">IFERROR(IF(right(left($A1378,7),2)=right(left($A1379,7),2),"",sum(B1355:B1378)),"")</f>
        <v/>
      </c>
      <c r="L1378" s="17" t="str">
        <f t="shared" si="1355"/>
        <v/>
      </c>
      <c r="M1378" s="17" t="str">
        <f t="shared" si="1355"/>
        <v/>
      </c>
      <c r="N1378" s="17" t="str">
        <f t="shared" si="1355"/>
        <v/>
      </c>
      <c r="O1378" s="17" t="str">
        <f t="shared" si="1355"/>
        <v/>
      </c>
      <c r="P1378" s="17" t="str">
        <f t="shared" si="1355"/>
        <v/>
      </c>
      <c r="Q1378" s="17" t="str">
        <f t="shared" si="1355"/>
        <v/>
      </c>
      <c r="R1378" s="15"/>
      <c r="S1378" s="15"/>
      <c r="T1378" s="15"/>
      <c r="U1378" s="15"/>
      <c r="V1378" s="15"/>
      <c r="W1378" s="15"/>
    </row>
    <row r="1379">
      <c r="A1379" s="14" t="s">
        <v>1434</v>
      </c>
      <c r="B1379" s="14">
        <v>0.0</v>
      </c>
      <c r="C1379" s="14">
        <v>0.0</v>
      </c>
      <c r="D1379" s="14">
        <v>0.0</v>
      </c>
      <c r="E1379" s="14">
        <v>0.0</v>
      </c>
      <c r="F1379" s="14">
        <v>8.79</v>
      </c>
      <c r="G1379" s="14">
        <v>35.155</v>
      </c>
      <c r="H1379" s="14">
        <v>18.235</v>
      </c>
      <c r="J1379" s="15" t="str">
        <f t="shared" si="1"/>
        <v/>
      </c>
      <c r="K1379" s="17" t="str">
        <f t="shared" ref="K1379:Q1379" si="1356">IFERROR(IF(right(left($A1379,7),2)=right(left($A1380,7),2),"",sum(B1356:B1379)),"")</f>
        <v/>
      </c>
      <c r="L1379" s="17" t="str">
        <f t="shared" si="1356"/>
        <v/>
      </c>
      <c r="M1379" s="17" t="str">
        <f t="shared" si="1356"/>
        <v/>
      </c>
      <c r="N1379" s="17" t="str">
        <f t="shared" si="1356"/>
        <v/>
      </c>
      <c r="O1379" s="17" t="str">
        <f t="shared" si="1356"/>
        <v/>
      </c>
      <c r="P1379" s="17" t="str">
        <f t="shared" si="1356"/>
        <v/>
      </c>
      <c r="Q1379" s="17" t="str">
        <f t="shared" si="1356"/>
        <v/>
      </c>
      <c r="R1379" s="15"/>
      <c r="S1379" s="15"/>
      <c r="T1379" s="15"/>
      <c r="U1379" s="15"/>
      <c r="V1379" s="15"/>
      <c r="W1379" s="15"/>
    </row>
    <row r="1380">
      <c r="A1380" s="14" t="s">
        <v>1435</v>
      </c>
      <c r="B1380" s="14">
        <v>0.0</v>
      </c>
      <c r="C1380" s="14">
        <v>0.0</v>
      </c>
      <c r="D1380" s="14">
        <v>0.0</v>
      </c>
      <c r="E1380" s="14">
        <v>0.0</v>
      </c>
      <c r="F1380" s="14">
        <v>4.818</v>
      </c>
      <c r="G1380" s="14">
        <v>36.599000000000004</v>
      </c>
      <c r="H1380" s="14">
        <v>18.363</v>
      </c>
      <c r="J1380" s="15" t="str">
        <f t="shared" si="1"/>
        <v/>
      </c>
      <c r="K1380" s="17" t="str">
        <f t="shared" ref="K1380:Q1380" si="1357">IFERROR(IF(right(left($A1380,7),2)=right(left($A1381,7),2),"",sum(B1357:B1380)),"")</f>
        <v/>
      </c>
      <c r="L1380" s="17" t="str">
        <f t="shared" si="1357"/>
        <v/>
      </c>
      <c r="M1380" s="17" t="str">
        <f t="shared" si="1357"/>
        <v/>
      </c>
      <c r="N1380" s="17" t="str">
        <f t="shared" si="1357"/>
        <v/>
      </c>
      <c r="O1380" s="17" t="str">
        <f t="shared" si="1357"/>
        <v/>
      </c>
      <c r="P1380" s="17" t="str">
        <f t="shared" si="1357"/>
        <v/>
      </c>
      <c r="Q1380" s="17" t="str">
        <f t="shared" si="1357"/>
        <v/>
      </c>
      <c r="R1380" s="15"/>
      <c r="S1380" s="15"/>
      <c r="T1380" s="15"/>
      <c r="U1380" s="15"/>
      <c r="V1380" s="15"/>
      <c r="W1380" s="15"/>
    </row>
    <row r="1381">
      <c r="A1381" s="14" t="s">
        <v>1436</v>
      </c>
      <c r="B1381" s="14">
        <v>0.0</v>
      </c>
      <c r="C1381" s="14">
        <v>0.0</v>
      </c>
      <c r="D1381" s="14">
        <v>0.0</v>
      </c>
      <c r="E1381" s="14">
        <v>0.0</v>
      </c>
      <c r="F1381" s="14">
        <v>0.0</v>
      </c>
      <c r="G1381" s="14">
        <v>40.039471</v>
      </c>
      <c r="H1381" s="14">
        <v>20.090500000000002</v>
      </c>
      <c r="J1381" s="15" t="str">
        <f t="shared" si="1"/>
        <v/>
      </c>
      <c r="K1381" s="17" t="str">
        <f t="shared" ref="K1381:Q1381" si="1358">IFERROR(IF(right(left($A1381,7),2)=right(left($A1382,7),2),"",sum(B1358:B1381)),"")</f>
        <v/>
      </c>
      <c r="L1381" s="17" t="str">
        <f t="shared" si="1358"/>
        <v/>
      </c>
      <c r="M1381" s="17" t="str">
        <f t="shared" si="1358"/>
        <v/>
      </c>
      <c r="N1381" s="17" t="str">
        <f t="shared" si="1358"/>
        <v/>
      </c>
      <c r="O1381" s="17" t="str">
        <f t="shared" si="1358"/>
        <v/>
      </c>
      <c r="P1381" s="17" t="str">
        <f t="shared" si="1358"/>
        <v/>
      </c>
      <c r="Q1381" s="17" t="str">
        <f t="shared" si="1358"/>
        <v/>
      </c>
      <c r="R1381" s="15"/>
      <c r="S1381" s="15"/>
      <c r="T1381" s="15"/>
      <c r="U1381" s="15"/>
      <c r="V1381" s="15"/>
      <c r="W1381" s="15"/>
    </row>
    <row r="1382">
      <c r="A1382" s="14" t="s">
        <v>1437</v>
      </c>
      <c r="B1382" s="14">
        <v>0.0</v>
      </c>
      <c r="C1382" s="14">
        <v>0.0</v>
      </c>
      <c r="D1382" s="14">
        <v>0.0</v>
      </c>
      <c r="E1382" s="14">
        <v>0.0</v>
      </c>
      <c r="F1382" s="14">
        <v>0.0</v>
      </c>
      <c r="G1382" s="14">
        <v>36.3235</v>
      </c>
      <c r="H1382" s="14">
        <v>24.0465</v>
      </c>
      <c r="J1382" s="15" t="str">
        <f t="shared" si="1"/>
        <v/>
      </c>
      <c r="K1382" s="17" t="str">
        <f t="shared" ref="K1382:Q1382" si="1359">IFERROR(IF(right(left($A1382,7),2)=right(left($A1383,7),2),"",sum(B1359:B1382)),"")</f>
        <v/>
      </c>
      <c r="L1382" s="17" t="str">
        <f t="shared" si="1359"/>
        <v/>
      </c>
      <c r="M1382" s="17" t="str">
        <f t="shared" si="1359"/>
        <v/>
      </c>
      <c r="N1382" s="17" t="str">
        <f t="shared" si="1359"/>
        <v/>
      </c>
      <c r="O1382" s="17" t="str">
        <f t="shared" si="1359"/>
        <v/>
      </c>
      <c r="P1382" s="17" t="str">
        <f t="shared" si="1359"/>
        <v/>
      </c>
      <c r="Q1382" s="17" t="str">
        <f t="shared" si="1359"/>
        <v/>
      </c>
      <c r="R1382" s="15"/>
      <c r="S1382" s="15"/>
      <c r="T1382" s="15"/>
      <c r="U1382" s="15"/>
      <c r="V1382" s="15"/>
      <c r="W1382" s="15"/>
    </row>
    <row r="1383">
      <c r="A1383" s="14" t="s">
        <v>1438</v>
      </c>
      <c r="B1383" s="14">
        <v>0.0</v>
      </c>
      <c r="C1383" s="14">
        <v>0.0</v>
      </c>
      <c r="D1383" s="14">
        <v>0.0</v>
      </c>
      <c r="E1383" s="14">
        <v>0.0</v>
      </c>
      <c r="F1383" s="14">
        <v>0.0</v>
      </c>
      <c r="G1383" s="14">
        <v>30.104</v>
      </c>
      <c r="H1383" s="14">
        <v>25.806</v>
      </c>
      <c r="J1383" s="15" t="str">
        <f t="shared" si="1"/>
        <v/>
      </c>
      <c r="K1383" s="17" t="str">
        <f t="shared" ref="K1383:Q1383" si="1360">IFERROR(IF(right(left($A1383,7),2)=right(left($A1384,7),2),"",sum(B1360:B1383)),"")</f>
        <v/>
      </c>
      <c r="L1383" s="17" t="str">
        <f t="shared" si="1360"/>
        <v/>
      </c>
      <c r="M1383" s="17" t="str">
        <f t="shared" si="1360"/>
        <v/>
      </c>
      <c r="N1383" s="17" t="str">
        <f t="shared" si="1360"/>
        <v/>
      </c>
      <c r="O1383" s="17" t="str">
        <f t="shared" si="1360"/>
        <v/>
      </c>
      <c r="P1383" s="17" t="str">
        <f t="shared" si="1360"/>
        <v/>
      </c>
      <c r="Q1383" s="17" t="str">
        <f t="shared" si="1360"/>
        <v/>
      </c>
      <c r="R1383" s="15"/>
      <c r="S1383" s="15"/>
      <c r="T1383" s="15"/>
      <c r="U1383" s="15"/>
      <c r="V1383" s="15"/>
      <c r="W1383" s="15"/>
    </row>
    <row r="1384">
      <c r="A1384" s="14" t="s">
        <v>1439</v>
      </c>
      <c r="B1384" s="14">
        <v>0.0</v>
      </c>
      <c r="C1384" s="14">
        <v>0.0</v>
      </c>
      <c r="D1384" s="14">
        <v>0.0</v>
      </c>
      <c r="E1384" s="14">
        <v>0.0</v>
      </c>
      <c r="F1384" s="14">
        <v>0.0</v>
      </c>
      <c r="G1384" s="14">
        <v>29.42</v>
      </c>
      <c r="H1384" s="14">
        <v>23.46</v>
      </c>
      <c r="J1384" s="15" t="str">
        <f t="shared" si="1"/>
        <v/>
      </c>
      <c r="K1384" s="17" t="str">
        <f t="shared" ref="K1384:Q1384" si="1361">IFERROR(IF(right(left($A1384,7),2)=right(left($A1385,7),2),"",sum(B1361:B1384)),"")</f>
        <v/>
      </c>
      <c r="L1384" s="17" t="str">
        <f t="shared" si="1361"/>
        <v/>
      </c>
      <c r="M1384" s="17" t="str">
        <f t="shared" si="1361"/>
        <v/>
      </c>
      <c r="N1384" s="17" t="str">
        <f t="shared" si="1361"/>
        <v/>
      </c>
      <c r="O1384" s="17" t="str">
        <f t="shared" si="1361"/>
        <v/>
      </c>
      <c r="P1384" s="17" t="str">
        <f t="shared" si="1361"/>
        <v/>
      </c>
      <c r="Q1384" s="17" t="str">
        <f t="shared" si="1361"/>
        <v/>
      </c>
      <c r="R1384" s="15"/>
      <c r="S1384" s="15"/>
      <c r="T1384" s="15"/>
      <c r="U1384" s="15"/>
      <c r="V1384" s="15"/>
      <c r="W1384" s="15"/>
    </row>
    <row r="1385">
      <c r="A1385" s="14" t="s">
        <v>1440</v>
      </c>
      <c r="B1385" s="14">
        <v>0.0</v>
      </c>
      <c r="C1385" s="14">
        <v>0.0</v>
      </c>
      <c r="D1385" s="14">
        <v>0.0</v>
      </c>
      <c r="E1385" s="14">
        <v>0.0</v>
      </c>
      <c r="F1385" s="14">
        <v>0.0</v>
      </c>
      <c r="G1385" s="14">
        <v>29.14</v>
      </c>
      <c r="H1385" s="14">
        <v>24.0465</v>
      </c>
      <c r="J1385" s="15" t="str">
        <f t="shared" si="1"/>
        <v/>
      </c>
      <c r="K1385" s="17" t="str">
        <f t="shared" ref="K1385:Q1385" si="1362">IFERROR(IF(right(left($A1385,7),2)=right(left($A1386,7),2),"",sum(B1362:B1385)),"")</f>
        <v/>
      </c>
      <c r="L1385" s="17" t="str">
        <f t="shared" si="1362"/>
        <v/>
      </c>
      <c r="M1385" s="17" t="str">
        <f t="shared" si="1362"/>
        <v/>
      </c>
      <c r="N1385" s="17" t="str">
        <f t="shared" si="1362"/>
        <v/>
      </c>
      <c r="O1385" s="17" t="str">
        <f t="shared" si="1362"/>
        <v/>
      </c>
      <c r="P1385" s="17" t="str">
        <f t="shared" si="1362"/>
        <v/>
      </c>
      <c r="Q1385" s="17" t="str">
        <f t="shared" si="1362"/>
        <v/>
      </c>
      <c r="R1385" s="15"/>
      <c r="S1385" s="15"/>
      <c r="T1385" s="15"/>
      <c r="U1385" s="15"/>
      <c r="V1385" s="15"/>
      <c r="W1385" s="15"/>
    </row>
    <row r="1386">
      <c r="A1386" s="14" t="s">
        <v>1441</v>
      </c>
      <c r="B1386" s="14">
        <v>0.0</v>
      </c>
      <c r="C1386" s="14">
        <v>0.0</v>
      </c>
      <c r="D1386" s="14">
        <v>0.0</v>
      </c>
      <c r="E1386" s="14">
        <v>0.0</v>
      </c>
      <c r="F1386" s="14">
        <v>12.7905</v>
      </c>
      <c r="G1386" s="14">
        <v>23.179</v>
      </c>
      <c r="H1386" s="14">
        <v>15.2705</v>
      </c>
      <c r="J1386" s="15" t="str">
        <f t="shared" si="1"/>
        <v/>
      </c>
      <c r="K1386" s="17" t="str">
        <f t="shared" ref="K1386:Q1386" si="1363">IFERROR(IF(right(left($A1386,7),2)=right(left($A1387,7),2),"",sum(B1363:B1386)),"")</f>
        <v/>
      </c>
      <c r="L1386" s="17" t="str">
        <f t="shared" si="1363"/>
        <v/>
      </c>
      <c r="M1386" s="17" t="str">
        <f t="shared" si="1363"/>
        <v/>
      </c>
      <c r="N1386" s="17" t="str">
        <f t="shared" si="1363"/>
        <v/>
      </c>
      <c r="O1386" s="17" t="str">
        <f t="shared" si="1363"/>
        <v/>
      </c>
      <c r="P1386" s="17" t="str">
        <f t="shared" si="1363"/>
        <v/>
      </c>
      <c r="Q1386" s="17" t="str">
        <f t="shared" si="1363"/>
        <v/>
      </c>
      <c r="R1386" s="15"/>
      <c r="S1386" s="15"/>
      <c r="T1386" s="15"/>
      <c r="U1386" s="15"/>
      <c r="V1386" s="15"/>
      <c r="W1386" s="15"/>
    </row>
    <row r="1387">
      <c r="A1387" s="14" t="s">
        <v>1442</v>
      </c>
      <c r="B1387" s="14">
        <v>0.0</v>
      </c>
      <c r="C1387" s="14">
        <v>0.0</v>
      </c>
      <c r="D1387" s="14">
        <v>0.0</v>
      </c>
      <c r="E1387" s="14">
        <v>3.735</v>
      </c>
      <c r="F1387" s="14">
        <v>35.0</v>
      </c>
      <c r="G1387" s="14">
        <v>0.0</v>
      </c>
      <c r="H1387" s="14">
        <v>13.415000000000001</v>
      </c>
      <c r="J1387" s="15" t="str">
        <f t="shared" si="1"/>
        <v/>
      </c>
      <c r="K1387" s="17" t="str">
        <f t="shared" ref="K1387:Q1387" si="1364">IFERROR(IF(right(left($A1387,7),2)=right(left($A1388,7),2),"",sum(B1364:B1387)),"")</f>
        <v/>
      </c>
      <c r="L1387" s="17" t="str">
        <f t="shared" si="1364"/>
        <v/>
      </c>
      <c r="M1387" s="17" t="str">
        <f t="shared" si="1364"/>
        <v/>
      </c>
      <c r="N1387" s="17" t="str">
        <f t="shared" si="1364"/>
        <v/>
      </c>
      <c r="O1387" s="17" t="str">
        <f t="shared" si="1364"/>
        <v/>
      </c>
      <c r="P1387" s="17" t="str">
        <f t="shared" si="1364"/>
        <v/>
      </c>
      <c r="Q1387" s="17" t="str">
        <f t="shared" si="1364"/>
        <v/>
      </c>
      <c r="R1387" s="15"/>
      <c r="S1387" s="15"/>
      <c r="T1387" s="15"/>
      <c r="U1387" s="15"/>
      <c r="V1387" s="15"/>
      <c r="W1387" s="15"/>
    </row>
    <row r="1388">
      <c r="A1388" s="14" t="s">
        <v>1443</v>
      </c>
      <c r="B1388" s="14">
        <v>1.0</v>
      </c>
      <c r="C1388" s="14">
        <v>0.0</v>
      </c>
      <c r="D1388" s="14">
        <v>0.0</v>
      </c>
      <c r="E1388" s="14">
        <v>4.4545</v>
      </c>
      <c r="F1388" s="14">
        <v>35.0</v>
      </c>
      <c r="G1388" s="14">
        <v>0.0</v>
      </c>
      <c r="H1388" s="14">
        <v>16.4755</v>
      </c>
      <c r="J1388" s="15" t="str">
        <f t="shared" si="1"/>
        <v/>
      </c>
      <c r="K1388" s="17" t="str">
        <f t="shared" ref="K1388:Q1388" si="1365">IFERROR(IF(right(left($A1388,7),2)=right(left($A1389,7),2),"",sum(B1365:B1388)),"")</f>
        <v/>
      </c>
      <c r="L1388" s="17" t="str">
        <f t="shared" si="1365"/>
        <v/>
      </c>
      <c r="M1388" s="17" t="str">
        <f t="shared" si="1365"/>
        <v/>
      </c>
      <c r="N1388" s="17" t="str">
        <f t="shared" si="1365"/>
        <v/>
      </c>
      <c r="O1388" s="17" t="str">
        <f t="shared" si="1365"/>
        <v/>
      </c>
      <c r="P1388" s="17" t="str">
        <f t="shared" si="1365"/>
        <v/>
      </c>
      <c r="Q1388" s="17" t="str">
        <f t="shared" si="1365"/>
        <v/>
      </c>
      <c r="R1388" s="15"/>
      <c r="S1388" s="15"/>
      <c r="T1388" s="15"/>
      <c r="U1388" s="15"/>
      <c r="V1388" s="15"/>
      <c r="W1388" s="15"/>
    </row>
    <row r="1389">
      <c r="A1389" s="14" t="s">
        <v>1444</v>
      </c>
      <c r="B1389" s="14">
        <v>0.0</v>
      </c>
      <c r="C1389" s="14">
        <v>0.0</v>
      </c>
      <c r="D1389" s="14">
        <v>0.0</v>
      </c>
      <c r="E1389" s="14">
        <v>12.898</v>
      </c>
      <c r="F1389" s="14">
        <v>35.0</v>
      </c>
      <c r="G1389" s="14">
        <v>0.0</v>
      </c>
      <c r="H1389" s="14">
        <v>17.062</v>
      </c>
      <c r="J1389" s="15" t="str">
        <f t="shared" si="1"/>
        <v/>
      </c>
      <c r="K1389" s="17" t="str">
        <f t="shared" ref="K1389:Q1389" si="1366">IFERROR(IF(right(left($A1389,7),2)=right(left($A1390,7),2),"",sum(B1366:B1389)),"")</f>
        <v/>
      </c>
      <c r="L1389" s="17" t="str">
        <f t="shared" si="1366"/>
        <v/>
      </c>
      <c r="M1389" s="17" t="str">
        <f t="shared" si="1366"/>
        <v/>
      </c>
      <c r="N1389" s="17" t="str">
        <f t="shared" si="1366"/>
        <v/>
      </c>
      <c r="O1389" s="17" t="str">
        <f t="shared" si="1366"/>
        <v/>
      </c>
      <c r="P1389" s="17" t="str">
        <f t="shared" si="1366"/>
        <v/>
      </c>
      <c r="Q1389" s="17" t="str">
        <f t="shared" si="1366"/>
        <v/>
      </c>
      <c r="R1389" s="15"/>
      <c r="S1389" s="15"/>
      <c r="T1389" s="15"/>
      <c r="U1389" s="15"/>
      <c r="V1389" s="15"/>
      <c r="W1389" s="15"/>
    </row>
    <row r="1390">
      <c r="A1390" s="14" t="s">
        <v>1445</v>
      </c>
      <c r="B1390" s="14">
        <v>0.0</v>
      </c>
      <c r="C1390" s="14">
        <v>0.0</v>
      </c>
      <c r="D1390" s="14">
        <v>0.0</v>
      </c>
      <c r="E1390" s="14">
        <v>15.576</v>
      </c>
      <c r="F1390" s="14">
        <v>35.0</v>
      </c>
      <c r="G1390" s="14">
        <v>0.0</v>
      </c>
      <c r="H1390" s="14">
        <v>14.684000000000001</v>
      </c>
      <c r="J1390" s="15" t="str">
        <f t="shared" si="1"/>
        <v/>
      </c>
      <c r="K1390" s="17" t="str">
        <f t="shared" ref="K1390:Q1390" si="1367">IFERROR(IF(right(left($A1390,7),2)=right(left($A1391,7),2),"",sum(B1367:B1390)),"")</f>
        <v/>
      </c>
      <c r="L1390" s="17" t="str">
        <f t="shared" si="1367"/>
        <v/>
      </c>
      <c r="M1390" s="17" t="str">
        <f t="shared" si="1367"/>
        <v/>
      </c>
      <c r="N1390" s="17" t="str">
        <f t="shared" si="1367"/>
        <v/>
      </c>
      <c r="O1390" s="17" t="str">
        <f t="shared" si="1367"/>
        <v/>
      </c>
      <c r="P1390" s="17" t="str">
        <f t="shared" si="1367"/>
        <v/>
      </c>
      <c r="Q1390" s="17" t="str">
        <f t="shared" si="1367"/>
        <v/>
      </c>
      <c r="R1390" s="15"/>
      <c r="S1390" s="15"/>
      <c r="T1390" s="15"/>
      <c r="U1390" s="15"/>
      <c r="V1390" s="15"/>
      <c r="W1390" s="15"/>
    </row>
    <row r="1391">
      <c r="A1391" s="14" t="s">
        <v>1446</v>
      </c>
      <c r="B1391" s="14">
        <v>0.0</v>
      </c>
      <c r="C1391" s="14">
        <v>0.0</v>
      </c>
      <c r="D1391" s="14">
        <v>0.0</v>
      </c>
      <c r="E1391" s="14">
        <v>10.797</v>
      </c>
      <c r="F1391" s="14">
        <v>35.0</v>
      </c>
      <c r="G1391" s="14">
        <v>0.0</v>
      </c>
      <c r="H1391" s="14">
        <v>15.793000000000001</v>
      </c>
      <c r="J1391" s="15" t="str">
        <f t="shared" si="1"/>
        <v/>
      </c>
      <c r="K1391" s="17" t="str">
        <f t="shared" ref="K1391:Q1391" si="1368">IFERROR(IF(right(left($A1391,7),2)=right(left($A1392,7),2),"",sum(B1368:B1391)),"")</f>
        <v/>
      </c>
      <c r="L1391" s="17" t="str">
        <f t="shared" si="1368"/>
        <v/>
      </c>
      <c r="M1391" s="17" t="str">
        <f t="shared" si="1368"/>
        <v/>
      </c>
      <c r="N1391" s="17" t="str">
        <f t="shared" si="1368"/>
        <v/>
      </c>
      <c r="O1391" s="17" t="str">
        <f t="shared" si="1368"/>
        <v/>
      </c>
      <c r="P1391" s="17" t="str">
        <f t="shared" si="1368"/>
        <v/>
      </c>
      <c r="Q1391" s="17" t="str">
        <f t="shared" si="1368"/>
        <v/>
      </c>
      <c r="R1391" s="15"/>
      <c r="S1391" s="15"/>
      <c r="T1391" s="15"/>
      <c r="U1391" s="15"/>
      <c r="V1391" s="15"/>
      <c r="W1391" s="15"/>
    </row>
    <row r="1392">
      <c r="A1392" s="14" t="s">
        <v>1447</v>
      </c>
      <c r="B1392" s="14">
        <v>0.0</v>
      </c>
      <c r="C1392" s="14">
        <v>0.0</v>
      </c>
      <c r="D1392" s="14">
        <v>0.0</v>
      </c>
      <c r="E1392" s="14">
        <v>5.683</v>
      </c>
      <c r="F1392" s="14">
        <v>35.0</v>
      </c>
      <c r="G1392" s="14">
        <v>0.0</v>
      </c>
      <c r="H1392" s="14">
        <v>15.857000000000001</v>
      </c>
      <c r="J1392" s="15" t="str">
        <f t="shared" si="1"/>
        <v/>
      </c>
      <c r="K1392" s="17" t="str">
        <f t="shared" ref="K1392:Q1392" si="1369">IFERROR(IF(right(left($A1392,7),2)=right(left($A1393,7),2),"",sum(B1369:B1392)),"")</f>
        <v/>
      </c>
      <c r="L1392" s="17" t="str">
        <f t="shared" si="1369"/>
        <v/>
      </c>
      <c r="M1392" s="17" t="str">
        <f t="shared" si="1369"/>
        <v/>
      </c>
      <c r="N1392" s="17" t="str">
        <f t="shared" si="1369"/>
        <v/>
      </c>
      <c r="O1392" s="17" t="str">
        <f t="shared" si="1369"/>
        <v/>
      </c>
      <c r="P1392" s="17" t="str">
        <f t="shared" si="1369"/>
        <v/>
      </c>
      <c r="Q1392" s="17" t="str">
        <f t="shared" si="1369"/>
        <v/>
      </c>
      <c r="R1392" s="15"/>
      <c r="S1392" s="15"/>
      <c r="T1392" s="15"/>
      <c r="U1392" s="15"/>
      <c r="V1392" s="15"/>
      <c r="W1392" s="15"/>
    </row>
    <row r="1393">
      <c r="A1393" s="14" t="s">
        <v>1448</v>
      </c>
      <c r="B1393" s="14">
        <v>0.0</v>
      </c>
      <c r="C1393" s="14">
        <v>0.0</v>
      </c>
      <c r="D1393" s="14">
        <v>0.0</v>
      </c>
      <c r="E1393" s="14">
        <v>0.0</v>
      </c>
      <c r="F1393" s="14">
        <v>33.9415</v>
      </c>
      <c r="G1393" s="14">
        <v>0.0</v>
      </c>
      <c r="H1393" s="14">
        <v>15.2385</v>
      </c>
      <c r="J1393" s="15" t="str">
        <f t="shared" si="1"/>
        <v>2025W06</v>
      </c>
      <c r="K1393" s="17">
        <f t="shared" ref="K1393:Q1393" si="1370">IFERROR(IF(right(left($A1393,7),2)=right(left($A1394,7),2),"",sum(B1370:B1393)),"")</f>
        <v>2</v>
      </c>
      <c r="L1393" s="17">
        <f t="shared" si="1370"/>
        <v>0</v>
      </c>
      <c r="M1393" s="17">
        <f t="shared" si="1370"/>
        <v>0</v>
      </c>
      <c r="N1393" s="17">
        <f t="shared" si="1370"/>
        <v>54.1315</v>
      </c>
      <c r="O1393" s="17">
        <f t="shared" si="1370"/>
        <v>457.927</v>
      </c>
      <c r="P1393" s="17">
        <f t="shared" si="1370"/>
        <v>286.391971</v>
      </c>
      <c r="Q1393" s="17">
        <f t="shared" si="1370"/>
        <v>423.8725</v>
      </c>
      <c r="R1393" s="18">
        <f>sum(K1393:Q1393)</f>
        <v>1224.322971</v>
      </c>
      <c r="S1393" s="15"/>
      <c r="T1393" s="15"/>
      <c r="U1393" s="15"/>
      <c r="V1393" s="15"/>
      <c r="W1393" s="15"/>
    </row>
    <row r="1394">
      <c r="A1394" s="14" t="s">
        <v>1449</v>
      </c>
      <c r="B1394" s="14">
        <v>0.0</v>
      </c>
      <c r="C1394" s="14">
        <v>0.0</v>
      </c>
      <c r="D1394" s="14">
        <v>0.0</v>
      </c>
      <c r="E1394" s="14">
        <v>0.0</v>
      </c>
      <c r="F1394" s="14">
        <v>25.8835</v>
      </c>
      <c r="G1394" s="14">
        <v>0.0</v>
      </c>
      <c r="H1394" s="14">
        <v>12.7965</v>
      </c>
      <c r="J1394" s="15" t="str">
        <f t="shared" si="1"/>
        <v/>
      </c>
      <c r="K1394" s="17" t="str">
        <f t="shared" ref="K1394:Q1394" si="1371">IFERROR(IF(right(left($A1394,7),2)=right(left($A1395,7),2),"",sum(B1371:B1394)),"")</f>
        <v/>
      </c>
      <c r="L1394" s="17" t="str">
        <f t="shared" si="1371"/>
        <v/>
      </c>
      <c r="M1394" s="17" t="str">
        <f t="shared" si="1371"/>
        <v/>
      </c>
      <c r="N1394" s="17" t="str">
        <f t="shared" si="1371"/>
        <v/>
      </c>
      <c r="O1394" s="17" t="str">
        <f t="shared" si="1371"/>
        <v/>
      </c>
      <c r="P1394" s="17" t="str">
        <f t="shared" si="1371"/>
        <v/>
      </c>
      <c r="Q1394" s="17" t="str">
        <f t="shared" si="1371"/>
        <v/>
      </c>
      <c r="R1394" s="15"/>
      <c r="S1394" s="15"/>
      <c r="T1394" s="15"/>
      <c r="U1394" s="15"/>
      <c r="V1394" s="15"/>
      <c r="W1394" s="15"/>
    </row>
    <row r="1395">
      <c r="A1395" s="14" t="s">
        <v>1450</v>
      </c>
      <c r="B1395" s="14">
        <v>0.0</v>
      </c>
      <c r="C1395" s="14">
        <v>0.0</v>
      </c>
      <c r="D1395" s="14">
        <v>0.0</v>
      </c>
      <c r="E1395" s="14">
        <v>0.0</v>
      </c>
      <c r="F1395" s="14">
        <v>21.08</v>
      </c>
      <c r="G1395" s="14">
        <v>0.0</v>
      </c>
      <c r="H1395" s="14">
        <v>12.21</v>
      </c>
      <c r="J1395" s="15" t="str">
        <f t="shared" si="1"/>
        <v/>
      </c>
      <c r="K1395" s="17" t="str">
        <f t="shared" ref="K1395:Q1395" si="1372">IFERROR(IF(right(left($A1395,7),2)=right(left($A1396,7),2),"",sum(B1372:B1395)),"")</f>
        <v/>
      </c>
      <c r="L1395" s="17" t="str">
        <f t="shared" si="1372"/>
        <v/>
      </c>
      <c r="M1395" s="17" t="str">
        <f t="shared" si="1372"/>
        <v/>
      </c>
      <c r="N1395" s="17" t="str">
        <f t="shared" si="1372"/>
        <v/>
      </c>
      <c r="O1395" s="17" t="str">
        <f t="shared" si="1372"/>
        <v/>
      </c>
      <c r="P1395" s="17" t="str">
        <f t="shared" si="1372"/>
        <v/>
      </c>
      <c r="Q1395" s="17" t="str">
        <f t="shared" si="1372"/>
        <v/>
      </c>
      <c r="R1395" s="15"/>
      <c r="S1395" s="15"/>
      <c r="T1395" s="15"/>
      <c r="U1395" s="15"/>
      <c r="V1395" s="15"/>
      <c r="W1395" s="15"/>
    </row>
    <row r="1396">
      <c r="A1396" s="14" t="s">
        <v>1451</v>
      </c>
      <c r="B1396" s="14">
        <v>0.0</v>
      </c>
      <c r="C1396" s="14">
        <v>0.0</v>
      </c>
      <c r="D1396" s="14">
        <v>0.0</v>
      </c>
      <c r="E1396" s="14">
        <v>0.0</v>
      </c>
      <c r="F1396" s="14">
        <v>20.0135</v>
      </c>
      <c r="G1396" s="14">
        <v>0.0</v>
      </c>
      <c r="H1396" s="14">
        <v>12.7965</v>
      </c>
      <c r="J1396" s="15" t="str">
        <f t="shared" si="1"/>
        <v/>
      </c>
      <c r="K1396" s="17" t="str">
        <f t="shared" ref="K1396:Q1396" si="1373">IFERROR(IF(right(left($A1396,7),2)=right(left($A1397,7),2),"",sum(B1373:B1396)),"")</f>
        <v/>
      </c>
      <c r="L1396" s="17" t="str">
        <f t="shared" si="1373"/>
        <v/>
      </c>
      <c r="M1396" s="17" t="str">
        <f t="shared" si="1373"/>
        <v/>
      </c>
      <c r="N1396" s="17" t="str">
        <f t="shared" si="1373"/>
        <v/>
      </c>
      <c r="O1396" s="17" t="str">
        <f t="shared" si="1373"/>
        <v/>
      </c>
      <c r="P1396" s="17" t="str">
        <f t="shared" si="1373"/>
        <v/>
      </c>
      <c r="Q1396" s="17" t="str">
        <f t="shared" si="1373"/>
        <v/>
      </c>
      <c r="R1396" s="15"/>
      <c r="S1396" s="15"/>
      <c r="T1396" s="15"/>
      <c r="U1396" s="15"/>
      <c r="V1396" s="15"/>
      <c r="W1396" s="15"/>
    </row>
    <row r="1397">
      <c r="A1397" s="14" t="s">
        <v>1452</v>
      </c>
      <c r="B1397" s="14">
        <v>0.0</v>
      </c>
      <c r="C1397" s="14">
        <v>0.0</v>
      </c>
      <c r="D1397" s="14">
        <v>0.0</v>
      </c>
      <c r="E1397" s="14">
        <v>0.0</v>
      </c>
      <c r="F1397" s="14">
        <v>19.6545</v>
      </c>
      <c r="G1397" s="14">
        <v>0.0</v>
      </c>
      <c r="H1397" s="14">
        <v>11.6555</v>
      </c>
      <c r="J1397" s="15" t="str">
        <f t="shared" si="1"/>
        <v/>
      </c>
      <c r="K1397" s="17" t="str">
        <f t="shared" ref="K1397:Q1397" si="1374">IFERROR(IF(right(left($A1397,7),2)=right(left($A1398,7),2),"",sum(B1374:B1397)),"")</f>
        <v/>
      </c>
      <c r="L1397" s="17" t="str">
        <f t="shared" si="1374"/>
        <v/>
      </c>
      <c r="M1397" s="17" t="str">
        <f t="shared" si="1374"/>
        <v/>
      </c>
      <c r="N1397" s="17" t="str">
        <f t="shared" si="1374"/>
        <v/>
      </c>
      <c r="O1397" s="17" t="str">
        <f t="shared" si="1374"/>
        <v/>
      </c>
      <c r="P1397" s="17" t="str">
        <f t="shared" si="1374"/>
        <v/>
      </c>
      <c r="Q1397" s="17" t="str">
        <f t="shared" si="1374"/>
        <v/>
      </c>
      <c r="R1397" s="15"/>
      <c r="S1397" s="15"/>
      <c r="T1397" s="15"/>
      <c r="U1397" s="15"/>
      <c r="V1397" s="15"/>
      <c r="W1397" s="15"/>
    </row>
    <row r="1398">
      <c r="A1398" s="14" t="s">
        <v>1453</v>
      </c>
      <c r="B1398" s="14">
        <v>0.0</v>
      </c>
      <c r="C1398" s="14">
        <v>0.0</v>
      </c>
      <c r="D1398" s="14">
        <v>0.0</v>
      </c>
      <c r="E1398" s="14">
        <v>0.0</v>
      </c>
      <c r="F1398" s="14">
        <v>19.138</v>
      </c>
      <c r="G1398" s="14">
        <v>0.0</v>
      </c>
      <c r="H1398" s="14">
        <v>12.242</v>
      </c>
      <c r="J1398" s="15" t="str">
        <f t="shared" si="1"/>
        <v/>
      </c>
      <c r="K1398" s="17" t="str">
        <f t="shared" ref="K1398:Q1398" si="1375">IFERROR(IF(right(left($A1398,7),2)=right(left($A1399,7),2),"",sum(B1375:B1398)),"")</f>
        <v/>
      </c>
      <c r="L1398" s="17" t="str">
        <f t="shared" si="1375"/>
        <v/>
      </c>
      <c r="M1398" s="17" t="str">
        <f t="shared" si="1375"/>
        <v/>
      </c>
      <c r="N1398" s="17" t="str">
        <f t="shared" si="1375"/>
        <v/>
      </c>
      <c r="O1398" s="17" t="str">
        <f t="shared" si="1375"/>
        <v/>
      </c>
      <c r="P1398" s="17" t="str">
        <f t="shared" si="1375"/>
        <v/>
      </c>
      <c r="Q1398" s="17" t="str">
        <f t="shared" si="1375"/>
        <v/>
      </c>
      <c r="R1398" s="15"/>
      <c r="S1398" s="15"/>
      <c r="T1398" s="15"/>
      <c r="U1398" s="15"/>
      <c r="V1398" s="15"/>
      <c r="W1398" s="15"/>
    </row>
    <row r="1399">
      <c r="A1399" s="14" t="s">
        <v>1454</v>
      </c>
      <c r="B1399" s="14">
        <v>0.0</v>
      </c>
      <c r="C1399" s="14">
        <v>0.0</v>
      </c>
      <c r="D1399" s="14">
        <v>0.0</v>
      </c>
      <c r="E1399" s="14">
        <v>0.0</v>
      </c>
      <c r="F1399" s="14">
        <v>18.419</v>
      </c>
      <c r="G1399" s="14">
        <v>0.0</v>
      </c>
      <c r="H1399" s="14">
        <v>15.761000000000001</v>
      </c>
      <c r="J1399" s="15" t="str">
        <f t="shared" si="1"/>
        <v/>
      </c>
      <c r="K1399" s="17" t="str">
        <f t="shared" ref="K1399:Q1399" si="1376">IFERROR(IF(right(left($A1399,7),2)=right(left($A1400,7),2),"",sum(B1376:B1399)),"")</f>
        <v/>
      </c>
      <c r="L1399" s="17" t="str">
        <f t="shared" si="1376"/>
        <v/>
      </c>
      <c r="M1399" s="17" t="str">
        <f t="shared" si="1376"/>
        <v/>
      </c>
      <c r="N1399" s="17" t="str">
        <f t="shared" si="1376"/>
        <v/>
      </c>
      <c r="O1399" s="17" t="str">
        <f t="shared" si="1376"/>
        <v/>
      </c>
      <c r="P1399" s="17" t="str">
        <f t="shared" si="1376"/>
        <v/>
      </c>
      <c r="Q1399" s="17" t="str">
        <f t="shared" si="1376"/>
        <v/>
      </c>
      <c r="R1399" s="15"/>
      <c r="S1399" s="15"/>
      <c r="T1399" s="15"/>
      <c r="U1399" s="15"/>
      <c r="V1399" s="15"/>
      <c r="W1399" s="15"/>
    </row>
    <row r="1400">
      <c r="A1400" s="14" t="s">
        <v>1455</v>
      </c>
      <c r="B1400" s="14">
        <v>0.0</v>
      </c>
      <c r="C1400" s="14">
        <v>0.0</v>
      </c>
      <c r="D1400" s="14">
        <v>0.0</v>
      </c>
      <c r="E1400" s="14">
        <v>0.0</v>
      </c>
      <c r="F1400" s="14">
        <v>24.1835</v>
      </c>
      <c r="G1400" s="14">
        <v>0.0</v>
      </c>
      <c r="H1400" s="14">
        <v>15.2065</v>
      </c>
      <c r="J1400" s="15" t="str">
        <f t="shared" si="1"/>
        <v/>
      </c>
      <c r="K1400" s="17" t="str">
        <f t="shared" ref="K1400:Q1400" si="1377">IFERROR(IF(right(left($A1400,7),2)=right(left($A1401,7),2),"",sum(B1377:B1400)),"")</f>
        <v/>
      </c>
      <c r="L1400" s="17" t="str">
        <f t="shared" si="1377"/>
        <v/>
      </c>
      <c r="M1400" s="17" t="str">
        <f t="shared" si="1377"/>
        <v/>
      </c>
      <c r="N1400" s="17" t="str">
        <f t="shared" si="1377"/>
        <v/>
      </c>
      <c r="O1400" s="17" t="str">
        <f t="shared" si="1377"/>
        <v/>
      </c>
      <c r="P1400" s="17" t="str">
        <f t="shared" si="1377"/>
        <v/>
      </c>
      <c r="Q1400" s="17" t="str">
        <f t="shared" si="1377"/>
        <v/>
      </c>
      <c r="R1400" s="15"/>
      <c r="S1400" s="15"/>
      <c r="T1400" s="15"/>
      <c r="U1400" s="15"/>
      <c r="V1400" s="15"/>
      <c r="W1400" s="15"/>
    </row>
    <row r="1401">
      <c r="A1401" s="14" t="s">
        <v>1456</v>
      </c>
      <c r="B1401" s="14">
        <v>0.0</v>
      </c>
      <c r="C1401" s="14">
        <v>0.0</v>
      </c>
      <c r="D1401" s="14">
        <v>0.0</v>
      </c>
      <c r="E1401" s="14">
        <v>0.0</v>
      </c>
      <c r="F1401" s="14">
        <v>34.571</v>
      </c>
      <c r="G1401" s="14">
        <v>0.0</v>
      </c>
      <c r="H1401" s="14">
        <v>15.889000000000001</v>
      </c>
      <c r="J1401" s="15" t="str">
        <f t="shared" si="1"/>
        <v/>
      </c>
      <c r="K1401" s="17" t="str">
        <f t="shared" ref="K1401:Q1401" si="1378">IFERROR(IF(right(left($A1401,7),2)=right(left($A1402,7),2),"",sum(B1378:B1401)),"")</f>
        <v/>
      </c>
      <c r="L1401" s="17" t="str">
        <f t="shared" si="1378"/>
        <v/>
      </c>
      <c r="M1401" s="17" t="str">
        <f t="shared" si="1378"/>
        <v/>
      </c>
      <c r="N1401" s="17" t="str">
        <f t="shared" si="1378"/>
        <v/>
      </c>
      <c r="O1401" s="17" t="str">
        <f t="shared" si="1378"/>
        <v/>
      </c>
      <c r="P1401" s="17" t="str">
        <f t="shared" si="1378"/>
        <v/>
      </c>
      <c r="Q1401" s="17" t="str">
        <f t="shared" si="1378"/>
        <v/>
      </c>
      <c r="R1401" s="15"/>
      <c r="S1401" s="15"/>
      <c r="T1401" s="15"/>
      <c r="U1401" s="15"/>
      <c r="V1401" s="15"/>
      <c r="W1401" s="15"/>
    </row>
    <row r="1402">
      <c r="A1402" s="14" t="s">
        <v>1457</v>
      </c>
      <c r="B1402" s="14">
        <v>0.0</v>
      </c>
      <c r="C1402" s="14">
        <v>0.0</v>
      </c>
      <c r="D1402" s="14">
        <v>0.0</v>
      </c>
      <c r="E1402" s="14">
        <v>0.0</v>
      </c>
      <c r="F1402" s="14">
        <v>20.6665</v>
      </c>
      <c r="G1402" s="14">
        <v>24.521</v>
      </c>
      <c r="H1402" s="14">
        <v>12.8925</v>
      </c>
      <c r="J1402" s="15" t="str">
        <f t="shared" si="1"/>
        <v/>
      </c>
      <c r="K1402" s="17" t="str">
        <f t="shared" ref="K1402:Q1402" si="1379">IFERROR(IF(right(left($A1402,7),2)=right(left($A1403,7),2),"",sum(B1379:B1402)),"")</f>
        <v/>
      </c>
      <c r="L1402" s="17" t="str">
        <f t="shared" si="1379"/>
        <v/>
      </c>
      <c r="M1402" s="17" t="str">
        <f t="shared" si="1379"/>
        <v/>
      </c>
      <c r="N1402" s="17" t="str">
        <f t="shared" si="1379"/>
        <v/>
      </c>
      <c r="O1402" s="17" t="str">
        <f t="shared" si="1379"/>
        <v/>
      </c>
      <c r="P1402" s="17" t="str">
        <f t="shared" si="1379"/>
        <v/>
      </c>
      <c r="Q1402" s="17" t="str">
        <f t="shared" si="1379"/>
        <v/>
      </c>
      <c r="R1402" s="15"/>
      <c r="S1402" s="15"/>
      <c r="T1402" s="15"/>
      <c r="U1402" s="15"/>
      <c r="V1402" s="15"/>
      <c r="W1402" s="15"/>
    </row>
    <row r="1403">
      <c r="A1403" s="14" t="s">
        <v>1458</v>
      </c>
      <c r="B1403" s="14">
        <v>0.0</v>
      </c>
      <c r="C1403" s="14">
        <v>0.0</v>
      </c>
      <c r="D1403" s="14">
        <v>0.0</v>
      </c>
      <c r="E1403" s="14">
        <v>0.0</v>
      </c>
      <c r="F1403" s="14">
        <v>13.515</v>
      </c>
      <c r="G1403" s="14">
        <v>31.851000000000003</v>
      </c>
      <c r="H1403" s="14">
        <v>14.684000000000001</v>
      </c>
      <c r="J1403" s="15" t="str">
        <f t="shared" si="1"/>
        <v/>
      </c>
      <c r="K1403" s="17" t="str">
        <f t="shared" ref="K1403:Q1403" si="1380">IFERROR(IF(right(left($A1403,7),2)=right(left($A1404,7),2),"",sum(B1380:B1403)),"")</f>
        <v/>
      </c>
      <c r="L1403" s="17" t="str">
        <f t="shared" si="1380"/>
        <v/>
      </c>
      <c r="M1403" s="17" t="str">
        <f t="shared" si="1380"/>
        <v/>
      </c>
      <c r="N1403" s="17" t="str">
        <f t="shared" si="1380"/>
        <v/>
      </c>
      <c r="O1403" s="17" t="str">
        <f t="shared" si="1380"/>
        <v/>
      </c>
      <c r="P1403" s="17" t="str">
        <f t="shared" si="1380"/>
        <v/>
      </c>
      <c r="Q1403" s="17" t="str">
        <f t="shared" si="1380"/>
        <v/>
      </c>
      <c r="R1403" s="15"/>
      <c r="S1403" s="15"/>
      <c r="T1403" s="15"/>
      <c r="U1403" s="15"/>
      <c r="V1403" s="15"/>
      <c r="W1403" s="15"/>
    </row>
    <row r="1404">
      <c r="A1404" s="14" t="s">
        <v>1459</v>
      </c>
      <c r="B1404" s="14">
        <v>0.0</v>
      </c>
      <c r="C1404" s="14">
        <v>0.0</v>
      </c>
      <c r="D1404" s="14">
        <v>0.0</v>
      </c>
      <c r="E1404" s="14">
        <v>0.0</v>
      </c>
      <c r="F1404" s="14">
        <v>2.857</v>
      </c>
      <c r="G1404" s="14">
        <v>37.68600000000001</v>
      </c>
      <c r="H1404" s="14">
        <v>20.837</v>
      </c>
      <c r="J1404" s="15" t="str">
        <f t="shared" si="1"/>
        <v/>
      </c>
      <c r="K1404" s="17" t="str">
        <f t="shared" ref="K1404:Q1404" si="1381">IFERROR(IF(right(left($A1404,7),2)=right(left($A1405,7),2),"",sum(B1381:B1404)),"")</f>
        <v/>
      </c>
      <c r="L1404" s="17" t="str">
        <f t="shared" si="1381"/>
        <v/>
      </c>
      <c r="M1404" s="17" t="str">
        <f t="shared" si="1381"/>
        <v/>
      </c>
      <c r="N1404" s="17" t="str">
        <f t="shared" si="1381"/>
        <v/>
      </c>
      <c r="O1404" s="17" t="str">
        <f t="shared" si="1381"/>
        <v/>
      </c>
      <c r="P1404" s="17" t="str">
        <f t="shared" si="1381"/>
        <v/>
      </c>
      <c r="Q1404" s="17" t="str">
        <f t="shared" si="1381"/>
        <v/>
      </c>
      <c r="R1404" s="15"/>
      <c r="S1404" s="15"/>
      <c r="T1404" s="15"/>
      <c r="U1404" s="15"/>
      <c r="V1404" s="15"/>
      <c r="W1404" s="15"/>
    </row>
    <row r="1405">
      <c r="A1405" s="14" t="s">
        <v>1460</v>
      </c>
      <c r="B1405" s="14">
        <v>0.0</v>
      </c>
      <c r="C1405" s="14">
        <v>0.0</v>
      </c>
      <c r="D1405" s="14">
        <v>0.0</v>
      </c>
      <c r="E1405" s="14">
        <v>0.0</v>
      </c>
      <c r="F1405" s="14">
        <v>0.0</v>
      </c>
      <c r="G1405" s="14">
        <v>35.1895</v>
      </c>
      <c r="H1405" s="14">
        <v>21.7005</v>
      </c>
      <c r="J1405" s="15" t="str">
        <f t="shared" si="1"/>
        <v/>
      </c>
      <c r="K1405" s="17" t="str">
        <f t="shared" ref="K1405:Q1405" si="1382">IFERROR(IF(right(left($A1405,7),2)=right(left($A1406,7),2),"",sum(B1382:B1405)),"")</f>
        <v/>
      </c>
      <c r="L1405" s="17" t="str">
        <f t="shared" si="1382"/>
        <v/>
      </c>
      <c r="M1405" s="17" t="str">
        <f t="shared" si="1382"/>
        <v/>
      </c>
      <c r="N1405" s="17" t="str">
        <f t="shared" si="1382"/>
        <v/>
      </c>
      <c r="O1405" s="17" t="str">
        <f t="shared" si="1382"/>
        <v/>
      </c>
      <c r="P1405" s="17" t="str">
        <f t="shared" si="1382"/>
        <v/>
      </c>
      <c r="Q1405" s="17" t="str">
        <f t="shared" si="1382"/>
        <v/>
      </c>
      <c r="R1405" s="15"/>
      <c r="S1405" s="15"/>
      <c r="T1405" s="15"/>
      <c r="U1405" s="15"/>
      <c r="V1405" s="15"/>
      <c r="W1405" s="15"/>
    </row>
    <row r="1406">
      <c r="A1406" s="14" t="s">
        <v>1461</v>
      </c>
      <c r="B1406" s="14">
        <v>0.0</v>
      </c>
      <c r="C1406" s="14">
        <v>0.0</v>
      </c>
      <c r="D1406" s="14">
        <v>0.0</v>
      </c>
      <c r="E1406" s="14">
        <v>0.0</v>
      </c>
      <c r="F1406" s="14">
        <v>0.0</v>
      </c>
      <c r="G1406" s="14">
        <v>37.91297</v>
      </c>
      <c r="H1406" s="14">
        <v>21.4235</v>
      </c>
      <c r="J1406" s="15" t="str">
        <f t="shared" si="1"/>
        <v/>
      </c>
      <c r="K1406" s="17" t="str">
        <f t="shared" ref="K1406:Q1406" si="1383">IFERROR(IF(right(left($A1406,7),2)=right(left($A1407,7),2),"",sum(B1383:B1406)),"")</f>
        <v/>
      </c>
      <c r="L1406" s="17" t="str">
        <f t="shared" si="1383"/>
        <v/>
      </c>
      <c r="M1406" s="17" t="str">
        <f t="shared" si="1383"/>
        <v/>
      </c>
      <c r="N1406" s="17" t="str">
        <f t="shared" si="1383"/>
        <v/>
      </c>
      <c r="O1406" s="17" t="str">
        <f t="shared" si="1383"/>
        <v/>
      </c>
      <c r="P1406" s="17" t="str">
        <f t="shared" si="1383"/>
        <v/>
      </c>
      <c r="Q1406" s="17" t="str">
        <f t="shared" si="1383"/>
        <v/>
      </c>
      <c r="R1406" s="15"/>
      <c r="S1406" s="15"/>
      <c r="T1406" s="15"/>
      <c r="U1406" s="15"/>
      <c r="V1406" s="15"/>
      <c r="W1406" s="15"/>
    </row>
    <row r="1407">
      <c r="A1407" s="14" t="s">
        <v>1462</v>
      </c>
      <c r="B1407" s="14">
        <v>0.0</v>
      </c>
      <c r="C1407" s="14">
        <v>0.0</v>
      </c>
      <c r="D1407" s="14">
        <v>0.0</v>
      </c>
      <c r="E1407" s="14">
        <v>0.0</v>
      </c>
      <c r="F1407" s="14">
        <v>0.0</v>
      </c>
      <c r="G1407" s="14">
        <v>34.72</v>
      </c>
      <c r="H1407" s="14">
        <v>18.63</v>
      </c>
      <c r="J1407" s="15" t="str">
        <f t="shared" si="1"/>
        <v/>
      </c>
      <c r="K1407" s="17" t="str">
        <f t="shared" ref="K1407:Q1407" si="1384">IFERROR(IF(right(left($A1407,7),2)=right(left($A1408,7),2),"",sum(B1384:B1407)),"")</f>
        <v/>
      </c>
      <c r="L1407" s="17" t="str">
        <f t="shared" si="1384"/>
        <v/>
      </c>
      <c r="M1407" s="17" t="str">
        <f t="shared" si="1384"/>
        <v/>
      </c>
      <c r="N1407" s="17" t="str">
        <f t="shared" si="1384"/>
        <v/>
      </c>
      <c r="O1407" s="17" t="str">
        <f t="shared" si="1384"/>
        <v/>
      </c>
      <c r="P1407" s="17" t="str">
        <f t="shared" si="1384"/>
        <v/>
      </c>
      <c r="Q1407" s="17" t="str">
        <f t="shared" si="1384"/>
        <v/>
      </c>
      <c r="R1407" s="15"/>
      <c r="S1407" s="15"/>
      <c r="T1407" s="15"/>
      <c r="U1407" s="15"/>
      <c r="V1407" s="15"/>
      <c r="W1407" s="15"/>
    </row>
    <row r="1408">
      <c r="A1408" s="14" t="s">
        <v>1463</v>
      </c>
      <c r="B1408" s="14">
        <v>0.0</v>
      </c>
      <c r="C1408" s="14">
        <v>0.0</v>
      </c>
      <c r="D1408" s="14">
        <v>0.0</v>
      </c>
      <c r="E1408" s="14">
        <v>0.0</v>
      </c>
      <c r="F1408" s="14">
        <v>0.0</v>
      </c>
      <c r="G1408" s="14">
        <v>32.182</v>
      </c>
      <c r="H1408" s="14">
        <v>19.568</v>
      </c>
      <c r="J1408" s="15" t="str">
        <f t="shared" si="1"/>
        <v/>
      </c>
      <c r="K1408" s="17" t="str">
        <f t="shared" ref="K1408:Q1408" si="1385">IFERROR(IF(right(left($A1408,7),2)=right(left($A1409,7),2),"",sum(B1385:B1408)),"")</f>
        <v/>
      </c>
      <c r="L1408" s="17" t="str">
        <f t="shared" si="1385"/>
        <v/>
      </c>
      <c r="M1408" s="17" t="str">
        <f t="shared" si="1385"/>
        <v/>
      </c>
      <c r="N1408" s="17" t="str">
        <f t="shared" si="1385"/>
        <v/>
      </c>
      <c r="O1408" s="17" t="str">
        <f t="shared" si="1385"/>
        <v/>
      </c>
      <c r="P1408" s="17" t="str">
        <f t="shared" si="1385"/>
        <v/>
      </c>
      <c r="Q1408" s="17" t="str">
        <f t="shared" si="1385"/>
        <v/>
      </c>
      <c r="R1408" s="15"/>
      <c r="S1408" s="15"/>
      <c r="T1408" s="15"/>
      <c r="U1408" s="15"/>
      <c r="V1408" s="15"/>
      <c r="W1408" s="15"/>
    </row>
    <row r="1409">
      <c r="A1409" s="14" t="s">
        <v>1464</v>
      </c>
      <c r="B1409" s="14">
        <v>0.0</v>
      </c>
      <c r="C1409" s="14">
        <v>0.0</v>
      </c>
      <c r="D1409" s="14">
        <v>0.0</v>
      </c>
      <c r="E1409" s="14">
        <v>0.0</v>
      </c>
      <c r="F1409" s="14">
        <v>5.66</v>
      </c>
      <c r="G1409" s="14">
        <v>29.787</v>
      </c>
      <c r="H1409" s="14">
        <v>18.203</v>
      </c>
      <c r="J1409" s="15" t="str">
        <f t="shared" si="1"/>
        <v/>
      </c>
      <c r="K1409" s="17" t="str">
        <f t="shared" ref="K1409:Q1409" si="1386">IFERROR(IF(right(left($A1409,7),2)=right(left($A1410,7),2),"",sum(B1386:B1409)),"")</f>
        <v/>
      </c>
      <c r="L1409" s="17" t="str">
        <f t="shared" si="1386"/>
        <v/>
      </c>
      <c r="M1409" s="17" t="str">
        <f t="shared" si="1386"/>
        <v/>
      </c>
      <c r="N1409" s="17" t="str">
        <f t="shared" si="1386"/>
        <v/>
      </c>
      <c r="O1409" s="17" t="str">
        <f t="shared" si="1386"/>
        <v/>
      </c>
      <c r="P1409" s="17" t="str">
        <f t="shared" si="1386"/>
        <v/>
      </c>
      <c r="Q1409" s="17" t="str">
        <f t="shared" si="1386"/>
        <v/>
      </c>
      <c r="R1409" s="15"/>
      <c r="S1409" s="15"/>
      <c r="T1409" s="15"/>
      <c r="U1409" s="15"/>
      <c r="V1409" s="15"/>
      <c r="W1409" s="15"/>
    </row>
    <row r="1410">
      <c r="A1410" s="14" t="s">
        <v>1465</v>
      </c>
      <c r="B1410" s="14">
        <v>0.0</v>
      </c>
      <c r="C1410" s="14">
        <v>0.0</v>
      </c>
      <c r="D1410" s="14">
        <v>0.0</v>
      </c>
      <c r="E1410" s="14">
        <v>0.0</v>
      </c>
      <c r="F1410" s="14">
        <v>16.004</v>
      </c>
      <c r="G1410" s="14">
        <v>24.572000000000003</v>
      </c>
      <c r="H1410" s="14">
        <v>12.274000000000001</v>
      </c>
      <c r="J1410" s="15" t="str">
        <f t="shared" si="1"/>
        <v/>
      </c>
      <c r="K1410" s="17" t="str">
        <f t="shared" ref="K1410:Q1410" si="1387">IFERROR(IF(right(left($A1410,7),2)=right(left($A1411,7),2),"",sum(B1387:B1410)),"")</f>
        <v/>
      </c>
      <c r="L1410" s="17" t="str">
        <f t="shared" si="1387"/>
        <v/>
      </c>
      <c r="M1410" s="17" t="str">
        <f t="shared" si="1387"/>
        <v/>
      </c>
      <c r="N1410" s="17" t="str">
        <f t="shared" si="1387"/>
        <v/>
      </c>
      <c r="O1410" s="17" t="str">
        <f t="shared" si="1387"/>
        <v/>
      </c>
      <c r="P1410" s="17" t="str">
        <f t="shared" si="1387"/>
        <v/>
      </c>
      <c r="Q1410" s="17" t="str">
        <f t="shared" si="1387"/>
        <v/>
      </c>
      <c r="R1410" s="15"/>
      <c r="S1410" s="15"/>
      <c r="T1410" s="15"/>
      <c r="U1410" s="15"/>
      <c r="V1410" s="15"/>
      <c r="W1410" s="15"/>
    </row>
    <row r="1411">
      <c r="A1411" s="14" t="s">
        <v>1466</v>
      </c>
      <c r="B1411" s="14">
        <v>0.0</v>
      </c>
      <c r="C1411" s="14">
        <v>0.0</v>
      </c>
      <c r="D1411" s="14">
        <v>0.0</v>
      </c>
      <c r="E1411" s="14">
        <v>14.254</v>
      </c>
      <c r="F1411" s="14">
        <v>35.0</v>
      </c>
      <c r="G1411" s="14">
        <v>0.0</v>
      </c>
      <c r="H1411" s="14">
        <v>4.916</v>
      </c>
      <c r="J1411" s="15" t="str">
        <f t="shared" si="1"/>
        <v/>
      </c>
      <c r="K1411" s="17" t="str">
        <f t="shared" ref="K1411:Q1411" si="1388">IFERROR(IF(right(left($A1411,7),2)=right(left($A1412,7),2),"",sum(B1388:B1411)),"")</f>
        <v/>
      </c>
      <c r="L1411" s="17" t="str">
        <f t="shared" si="1388"/>
        <v/>
      </c>
      <c r="M1411" s="17" t="str">
        <f t="shared" si="1388"/>
        <v/>
      </c>
      <c r="N1411" s="17" t="str">
        <f t="shared" si="1388"/>
        <v/>
      </c>
      <c r="O1411" s="17" t="str">
        <f t="shared" si="1388"/>
        <v/>
      </c>
      <c r="P1411" s="17" t="str">
        <f t="shared" si="1388"/>
        <v/>
      </c>
      <c r="Q1411" s="17" t="str">
        <f t="shared" si="1388"/>
        <v/>
      </c>
      <c r="R1411" s="15"/>
      <c r="S1411" s="15"/>
      <c r="T1411" s="15"/>
      <c r="U1411" s="15"/>
      <c r="V1411" s="15"/>
      <c r="W1411" s="15"/>
    </row>
    <row r="1412">
      <c r="A1412" s="14" t="s">
        <v>1467</v>
      </c>
      <c r="B1412" s="14">
        <v>0.0</v>
      </c>
      <c r="C1412" s="14">
        <v>0.0</v>
      </c>
      <c r="D1412" s="14">
        <v>0.0</v>
      </c>
      <c r="E1412" s="14">
        <v>20.365</v>
      </c>
      <c r="F1412" s="14">
        <v>35.0</v>
      </c>
      <c r="G1412" s="14">
        <v>0.0</v>
      </c>
      <c r="H1412" s="14">
        <v>1.205</v>
      </c>
      <c r="J1412" s="15" t="str">
        <f t="shared" si="1"/>
        <v/>
      </c>
      <c r="K1412" s="17" t="str">
        <f t="shared" ref="K1412:Q1412" si="1389">IFERROR(IF(right(left($A1412,7),2)=right(left($A1413,7),2),"",sum(B1389:B1412)),"")</f>
        <v/>
      </c>
      <c r="L1412" s="17" t="str">
        <f t="shared" si="1389"/>
        <v/>
      </c>
      <c r="M1412" s="17" t="str">
        <f t="shared" si="1389"/>
        <v/>
      </c>
      <c r="N1412" s="17" t="str">
        <f t="shared" si="1389"/>
        <v/>
      </c>
      <c r="O1412" s="17" t="str">
        <f t="shared" si="1389"/>
        <v/>
      </c>
      <c r="P1412" s="17" t="str">
        <f t="shared" si="1389"/>
        <v/>
      </c>
      <c r="Q1412" s="17" t="str">
        <f t="shared" si="1389"/>
        <v/>
      </c>
      <c r="R1412" s="15"/>
      <c r="S1412" s="15"/>
      <c r="T1412" s="15"/>
      <c r="U1412" s="15"/>
      <c r="V1412" s="15"/>
      <c r="W1412" s="15"/>
    </row>
    <row r="1413">
      <c r="A1413" s="14" t="s">
        <v>1468</v>
      </c>
      <c r="B1413" s="14">
        <v>1.0</v>
      </c>
      <c r="C1413" s="14">
        <v>0.0</v>
      </c>
      <c r="D1413" s="14">
        <v>0.0</v>
      </c>
      <c r="E1413" s="14">
        <v>25.0945</v>
      </c>
      <c r="F1413" s="14">
        <v>35.0</v>
      </c>
      <c r="G1413" s="14">
        <v>0.0</v>
      </c>
      <c r="H1413" s="14">
        <v>1.8555000000000001</v>
      </c>
      <c r="J1413" s="15" t="str">
        <f t="shared" si="1"/>
        <v/>
      </c>
      <c r="K1413" s="17" t="str">
        <f t="shared" ref="K1413:Q1413" si="1390">IFERROR(IF(right(left($A1413,7),2)=right(left($A1414,7),2),"",sum(B1390:B1413)),"")</f>
        <v/>
      </c>
      <c r="L1413" s="17" t="str">
        <f t="shared" si="1390"/>
        <v/>
      </c>
      <c r="M1413" s="17" t="str">
        <f t="shared" si="1390"/>
        <v/>
      </c>
      <c r="N1413" s="17" t="str">
        <f t="shared" si="1390"/>
        <v/>
      </c>
      <c r="O1413" s="17" t="str">
        <f t="shared" si="1390"/>
        <v/>
      </c>
      <c r="P1413" s="17" t="str">
        <f t="shared" si="1390"/>
        <v/>
      </c>
      <c r="Q1413" s="17" t="str">
        <f t="shared" si="1390"/>
        <v/>
      </c>
      <c r="R1413" s="15"/>
      <c r="S1413" s="15"/>
      <c r="T1413" s="15"/>
      <c r="U1413" s="15"/>
      <c r="V1413" s="15"/>
      <c r="W1413" s="15"/>
    </row>
    <row r="1414">
      <c r="A1414" s="14" t="s">
        <v>1469</v>
      </c>
      <c r="B1414" s="14">
        <v>0.0</v>
      </c>
      <c r="C1414" s="14">
        <v>0.0</v>
      </c>
      <c r="D1414" s="14">
        <v>0.0</v>
      </c>
      <c r="E1414" s="14">
        <v>26.493</v>
      </c>
      <c r="F1414" s="14">
        <v>35.0</v>
      </c>
      <c r="G1414" s="14">
        <v>0.0</v>
      </c>
      <c r="H1414" s="14">
        <v>1.237</v>
      </c>
      <c r="J1414" s="15" t="str">
        <f t="shared" si="1"/>
        <v/>
      </c>
      <c r="K1414" s="17" t="str">
        <f t="shared" ref="K1414:Q1414" si="1391">IFERROR(IF(right(left($A1414,7),2)=right(left($A1415,7),2),"",sum(B1391:B1414)),"")</f>
        <v/>
      </c>
      <c r="L1414" s="17" t="str">
        <f t="shared" si="1391"/>
        <v/>
      </c>
      <c r="M1414" s="17" t="str">
        <f t="shared" si="1391"/>
        <v/>
      </c>
      <c r="N1414" s="17" t="str">
        <f t="shared" si="1391"/>
        <v/>
      </c>
      <c r="O1414" s="17" t="str">
        <f t="shared" si="1391"/>
        <v/>
      </c>
      <c r="P1414" s="17" t="str">
        <f t="shared" si="1391"/>
        <v/>
      </c>
      <c r="Q1414" s="17" t="str">
        <f t="shared" si="1391"/>
        <v/>
      </c>
      <c r="R1414" s="15"/>
      <c r="S1414" s="15"/>
      <c r="T1414" s="15"/>
      <c r="U1414" s="15"/>
      <c r="V1414" s="15"/>
      <c r="W1414" s="15"/>
    </row>
    <row r="1415">
      <c r="A1415" s="14" t="s">
        <v>1470</v>
      </c>
      <c r="B1415" s="14">
        <v>0.0</v>
      </c>
      <c r="C1415" s="14">
        <v>0.0</v>
      </c>
      <c r="D1415" s="14">
        <v>0.0</v>
      </c>
      <c r="E1415" s="14">
        <v>28.315</v>
      </c>
      <c r="F1415" s="14">
        <v>35.0</v>
      </c>
      <c r="G1415" s="14">
        <v>0.0</v>
      </c>
      <c r="H1415" s="14">
        <v>1.205</v>
      </c>
      <c r="J1415" s="15" t="str">
        <f t="shared" si="1"/>
        <v/>
      </c>
      <c r="K1415" s="17" t="str">
        <f t="shared" ref="K1415:Q1415" si="1392">IFERROR(IF(right(left($A1415,7),2)=right(left($A1416,7),2),"",sum(B1392:B1415)),"")</f>
        <v/>
      </c>
      <c r="L1415" s="17" t="str">
        <f t="shared" si="1392"/>
        <v/>
      </c>
      <c r="M1415" s="17" t="str">
        <f t="shared" si="1392"/>
        <v/>
      </c>
      <c r="N1415" s="17" t="str">
        <f t="shared" si="1392"/>
        <v/>
      </c>
      <c r="O1415" s="17" t="str">
        <f t="shared" si="1392"/>
        <v/>
      </c>
      <c r="P1415" s="17" t="str">
        <f t="shared" si="1392"/>
        <v/>
      </c>
      <c r="Q1415" s="17" t="str">
        <f t="shared" si="1392"/>
        <v/>
      </c>
      <c r="R1415" s="15"/>
      <c r="S1415" s="15"/>
      <c r="T1415" s="15"/>
      <c r="U1415" s="15"/>
      <c r="V1415" s="15"/>
      <c r="W1415" s="15"/>
    </row>
    <row r="1416">
      <c r="A1416" s="14" t="s">
        <v>1471</v>
      </c>
      <c r="B1416" s="14">
        <v>0.0</v>
      </c>
      <c r="C1416" s="14">
        <v>0.0</v>
      </c>
      <c r="D1416" s="14">
        <v>0.0</v>
      </c>
      <c r="E1416" s="14">
        <v>18.3665</v>
      </c>
      <c r="F1416" s="14">
        <v>35.0</v>
      </c>
      <c r="G1416" s="14">
        <v>0.0</v>
      </c>
      <c r="H1416" s="14">
        <v>1.8235000000000001</v>
      </c>
      <c r="J1416" s="15" t="str">
        <f t="shared" si="1"/>
        <v/>
      </c>
      <c r="K1416" s="17" t="str">
        <f t="shared" ref="K1416:Q1416" si="1393">IFERROR(IF(right(left($A1416,7),2)=right(left($A1417,7),2),"",sum(B1393:B1416)),"")</f>
        <v/>
      </c>
      <c r="L1416" s="17" t="str">
        <f t="shared" si="1393"/>
        <v/>
      </c>
      <c r="M1416" s="17" t="str">
        <f t="shared" si="1393"/>
        <v/>
      </c>
      <c r="N1416" s="17" t="str">
        <f t="shared" si="1393"/>
        <v/>
      </c>
      <c r="O1416" s="17" t="str">
        <f t="shared" si="1393"/>
        <v/>
      </c>
      <c r="P1416" s="17" t="str">
        <f t="shared" si="1393"/>
        <v/>
      </c>
      <c r="Q1416" s="17" t="str">
        <f t="shared" si="1393"/>
        <v/>
      </c>
      <c r="R1416" s="15"/>
      <c r="S1416" s="15"/>
      <c r="T1416" s="15"/>
      <c r="U1416" s="15"/>
      <c r="V1416" s="15"/>
      <c r="W1416" s="15"/>
    </row>
    <row r="1417">
      <c r="A1417" s="14" t="s">
        <v>1472</v>
      </c>
      <c r="B1417" s="14">
        <v>0.0</v>
      </c>
      <c r="C1417" s="14">
        <v>0.0</v>
      </c>
      <c r="D1417" s="14">
        <v>0.0</v>
      </c>
      <c r="E1417" s="14">
        <v>7.958</v>
      </c>
      <c r="F1417" s="14">
        <v>35.0</v>
      </c>
      <c r="G1417" s="14">
        <v>0.0</v>
      </c>
      <c r="H1417" s="14">
        <v>2.442</v>
      </c>
      <c r="J1417" s="15" t="str">
        <f t="shared" si="1"/>
        <v>2025W07</v>
      </c>
      <c r="K1417" s="17">
        <f t="shared" ref="K1417:Q1417" si="1394">IFERROR(IF(right(left($A1417,7),2)=right(left($A1418,7),2),"",sum(B1394:B1417)),"")</f>
        <v>1</v>
      </c>
      <c r="L1417" s="17">
        <f t="shared" si="1394"/>
        <v>0</v>
      </c>
      <c r="M1417" s="17">
        <f t="shared" si="1394"/>
        <v>0</v>
      </c>
      <c r="N1417" s="17">
        <f t="shared" si="1394"/>
        <v>140.846</v>
      </c>
      <c r="O1417" s="17">
        <f t="shared" si="1394"/>
        <v>486.6455</v>
      </c>
      <c r="P1417" s="17">
        <f t="shared" si="1394"/>
        <v>288.42147</v>
      </c>
      <c r="Q1417" s="17">
        <f t="shared" si="1394"/>
        <v>283.4535</v>
      </c>
      <c r="R1417" s="18">
        <f>sum(K1417:Q1417)</f>
        <v>1200.36647</v>
      </c>
      <c r="S1417" s="15"/>
      <c r="T1417" s="15"/>
      <c r="U1417" s="15"/>
      <c r="V1417" s="15"/>
      <c r="W1417" s="15"/>
    </row>
    <row r="1418">
      <c r="A1418" s="14" t="s">
        <v>1473</v>
      </c>
      <c r="B1418" s="14">
        <v>0.0</v>
      </c>
      <c r="C1418" s="14">
        <v>0.0</v>
      </c>
      <c r="D1418" s="14">
        <v>0.0</v>
      </c>
      <c r="E1418" s="14">
        <v>0.0</v>
      </c>
      <c r="F1418" s="14">
        <v>34.844</v>
      </c>
      <c r="G1418" s="14">
        <v>0.0</v>
      </c>
      <c r="H1418" s="14">
        <v>4.916</v>
      </c>
      <c r="J1418" s="15" t="str">
        <f t="shared" si="1"/>
        <v/>
      </c>
      <c r="K1418" s="17" t="str">
        <f t="shared" ref="K1418:Q1418" si="1395">IFERROR(IF(right(left($A1418,7),2)=right(left($A1419,7),2),"",sum(B1395:B1418)),"")</f>
        <v/>
      </c>
      <c r="L1418" s="17" t="str">
        <f t="shared" si="1395"/>
        <v/>
      </c>
      <c r="M1418" s="17" t="str">
        <f t="shared" si="1395"/>
        <v/>
      </c>
      <c r="N1418" s="17" t="str">
        <f t="shared" si="1395"/>
        <v/>
      </c>
      <c r="O1418" s="17" t="str">
        <f t="shared" si="1395"/>
        <v/>
      </c>
      <c r="P1418" s="17" t="str">
        <f t="shared" si="1395"/>
        <v/>
      </c>
      <c r="Q1418" s="17" t="str">
        <f t="shared" si="1395"/>
        <v/>
      </c>
      <c r="R1418" s="15"/>
      <c r="S1418" s="15"/>
      <c r="T1418" s="15"/>
      <c r="U1418" s="15"/>
      <c r="V1418" s="15"/>
      <c r="W1418" s="15"/>
    </row>
    <row r="1419">
      <c r="A1419" s="14" t="s">
        <v>1474</v>
      </c>
      <c r="B1419" s="14">
        <v>0.0</v>
      </c>
      <c r="C1419" s="14">
        <v>0.0</v>
      </c>
      <c r="D1419" s="14">
        <v>0.0</v>
      </c>
      <c r="E1419" s="14">
        <v>0.0</v>
      </c>
      <c r="F1419" s="14">
        <v>31.791</v>
      </c>
      <c r="G1419" s="14">
        <v>0.0</v>
      </c>
      <c r="H1419" s="14">
        <v>3.6790000000000003</v>
      </c>
      <c r="J1419" s="15" t="str">
        <f t="shared" si="1"/>
        <v/>
      </c>
      <c r="K1419" s="17" t="str">
        <f t="shared" ref="K1419:Q1419" si="1396">IFERROR(IF(right(left($A1419,7),2)=right(left($A1420,7),2),"",sum(B1396:B1419)),"")</f>
        <v/>
      </c>
      <c r="L1419" s="17" t="str">
        <f t="shared" si="1396"/>
        <v/>
      </c>
      <c r="M1419" s="17" t="str">
        <f t="shared" si="1396"/>
        <v/>
      </c>
      <c r="N1419" s="17" t="str">
        <f t="shared" si="1396"/>
        <v/>
      </c>
      <c r="O1419" s="17" t="str">
        <f t="shared" si="1396"/>
        <v/>
      </c>
      <c r="P1419" s="17" t="str">
        <f t="shared" si="1396"/>
        <v/>
      </c>
      <c r="Q1419" s="17" t="str">
        <f t="shared" si="1396"/>
        <v/>
      </c>
      <c r="R1419" s="15"/>
      <c r="S1419" s="15"/>
      <c r="T1419" s="15"/>
      <c r="U1419" s="15"/>
      <c r="V1419" s="15"/>
      <c r="W1419" s="15"/>
    </row>
    <row r="1420">
      <c r="A1420" s="14" t="s">
        <v>1475</v>
      </c>
      <c r="B1420" s="14">
        <v>0.0</v>
      </c>
      <c r="C1420" s="14">
        <v>0.0</v>
      </c>
      <c r="D1420" s="14">
        <v>0.0</v>
      </c>
      <c r="E1420" s="14">
        <v>0.0</v>
      </c>
      <c r="F1420" s="14">
        <v>25.8275</v>
      </c>
      <c r="G1420" s="14">
        <v>0.0</v>
      </c>
      <c r="H1420" s="14">
        <v>6.089</v>
      </c>
      <c r="J1420" s="15" t="str">
        <f t="shared" si="1"/>
        <v/>
      </c>
      <c r="K1420" s="17" t="str">
        <f t="shared" ref="K1420:Q1420" si="1397">IFERROR(IF(right(left($A1420,7),2)=right(left($A1421,7),2),"",sum(B1397:B1420)),"")</f>
        <v/>
      </c>
      <c r="L1420" s="17" t="str">
        <f t="shared" si="1397"/>
        <v/>
      </c>
      <c r="M1420" s="17" t="str">
        <f t="shared" si="1397"/>
        <v/>
      </c>
      <c r="N1420" s="17" t="str">
        <f t="shared" si="1397"/>
        <v/>
      </c>
      <c r="O1420" s="17" t="str">
        <f t="shared" si="1397"/>
        <v/>
      </c>
      <c r="P1420" s="17" t="str">
        <f t="shared" si="1397"/>
        <v/>
      </c>
      <c r="Q1420" s="17" t="str">
        <f t="shared" si="1397"/>
        <v/>
      </c>
      <c r="R1420" s="15"/>
      <c r="S1420" s="15"/>
      <c r="T1420" s="15"/>
      <c r="U1420" s="15"/>
      <c r="V1420" s="15"/>
      <c r="W1420" s="15"/>
    </row>
    <row r="1421">
      <c r="A1421" s="14" t="s">
        <v>1476</v>
      </c>
      <c r="B1421" s="14">
        <v>0.0</v>
      </c>
      <c r="C1421" s="14">
        <v>0.0</v>
      </c>
      <c r="D1421" s="14">
        <v>0.0</v>
      </c>
      <c r="E1421" s="14">
        <v>0.0</v>
      </c>
      <c r="F1421" s="14">
        <v>25.5375</v>
      </c>
      <c r="G1421" s="14">
        <v>0.0</v>
      </c>
      <c r="H1421" s="14">
        <v>5.5025</v>
      </c>
      <c r="J1421" s="15" t="str">
        <f t="shared" si="1"/>
        <v/>
      </c>
      <c r="K1421" s="17" t="str">
        <f t="shared" ref="K1421:Q1421" si="1398">IFERROR(IF(right(left($A1421,7),2)=right(left($A1422,7),2),"",sum(B1398:B1421)),"")</f>
        <v/>
      </c>
      <c r="L1421" s="17" t="str">
        <f t="shared" si="1398"/>
        <v/>
      </c>
      <c r="M1421" s="17" t="str">
        <f t="shared" si="1398"/>
        <v/>
      </c>
      <c r="N1421" s="17" t="str">
        <f t="shared" si="1398"/>
        <v/>
      </c>
      <c r="O1421" s="17" t="str">
        <f t="shared" si="1398"/>
        <v/>
      </c>
      <c r="P1421" s="17" t="str">
        <f t="shared" si="1398"/>
        <v/>
      </c>
      <c r="Q1421" s="17" t="str">
        <f t="shared" si="1398"/>
        <v/>
      </c>
      <c r="R1421" s="15"/>
      <c r="S1421" s="15"/>
      <c r="T1421" s="15"/>
      <c r="U1421" s="15"/>
      <c r="V1421" s="15"/>
      <c r="W1421" s="15"/>
    </row>
    <row r="1422">
      <c r="A1422" s="14" t="s">
        <v>1477</v>
      </c>
      <c r="B1422" s="14">
        <v>0.0</v>
      </c>
      <c r="C1422" s="14">
        <v>0.0</v>
      </c>
      <c r="D1422" s="14">
        <v>0.0</v>
      </c>
      <c r="E1422" s="14">
        <v>0.0</v>
      </c>
      <c r="F1422" s="14">
        <v>25.4885</v>
      </c>
      <c r="G1422" s="14">
        <v>0.0</v>
      </c>
      <c r="H1422" s="14">
        <v>6.7715000000000005</v>
      </c>
      <c r="J1422" s="15" t="str">
        <f t="shared" si="1"/>
        <v/>
      </c>
      <c r="K1422" s="17" t="str">
        <f t="shared" ref="K1422:Q1422" si="1399">IFERROR(IF(right(left($A1422,7),2)=right(left($A1423,7),2),"",sum(B1399:B1422)),"")</f>
        <v/>
      </c>
      <c r="L1422" s="17" t="str">
        <f t="shared" si="1399"/>
        <v/>
      </c>
      <c r="M1422" s="17" t="str">
        <f t="shared" si="1399"/>
        <v/>
      </c>
      <c r="N1422" s="17" t="str">
        <f t="shared" si="1399"/>
        <v/>
      </c>
      <c r="O1422" s="17" t="str">
        <f t="shared" si="1399"/>
        <v/>
      </c>
      <c r="P1422" s="17" t="str">
        <f t="shared" si="1399"/>
        <v/>
      </c>
      <c r="Q1422" s="17" t="str">
        <f t="shared" si="1399"/>
        <v/>
      </c>
      <c r="R1422" s="15"/>
      <c r="S1422" s="15"/>
      <c r="T1422" s="15"/>
      <c r="U1422" s="15"/>
      <c r="V1422" s="15"/>
      <c r="W1422" s="15"/>
    </row>
    <row r="1423">
      <c r="A1423" s="14" t="s">
        <v>1478</v>
      </c>
      <c r="B1423" s="14">
        <v>0.0</v>
      </c>
      <c r="C1423" s="14">
        <v>0.0</v>
      </c>
      <c r="D1423" s="14">
        <v>0.0</v>
      </c>
      <c r="E1423" s="14">
        <v>0.0</v>
      </c>
      <c r="F1423" s="14">
        <v>26.8695</v>
      </c>
      <c r="G1423" s="14">
        <v>0.0</v>
      </c>
      <c r="H1423" s="14">
        <v>5.4705</v>
      </c>
      <c r="J1423" s="15" t="str">
        <f t="shared" si="1"/>
        <v/>
      </c>
      <c r="K1423" s="17" t="str">
        <f t="shared" ref="K1423:Q1423" si="1400">IFERROR(IF(right(left($A1423,7),2)=right(left($A1424,7),2),"",sum(B1400:B1423)),"")</f>
        <v/>
      </c>
      <c r="L1423" s="17" t="str">
        <f t="shared" si="1400"/>
        <v/>
      </c>
      <c r="M1423" s="17" t="str">
        <f t="shared" si="1400"/>
        <v/>
      </c>
      <c r="N1423" s="17" t="str">
        <f t="shared" si="1400"/>
        <v/>
      </c>
      <c r="O1423" s="17" t="str">
        <f t="shared" si="1400"/>
        <v/>
      </c>
      <c r="P1423" s="17" t="str">
        <f t="shared" si="1400"/>
        <v/>
      </c>
      <c r="Q1423" s="17" t="str">
        <f t="shared" si="1400"/>
        <v/>
      </c>
      <c r="R1423" s="15"/>
      <c r="S1423" s="15"/>
      <c r="T1423" s="15"/>
      <c r="U1423" s="15"/>
      <c r="V1423" s="15"/>
      <c r="W1423" s="15"/>
    </row>
    <row r="1424">
      <c r="A1424" s="14" t="s">
        <v>1479</v>
      </c>
      <c r="B1424" s="14">
        <v>0.0</v>
      </c>
      <c r="C1424" s="14">
        <v>0.0</v>
      </c>
      <c r="D1424" s="14">
        <v>0.0</v>
      </c>
      <c r="E1424" s="14">
        <v>0.0</v>
      </c>
      <c r="F1424" s="14">
        <v>31.746</v>
      </c>
      <c r="G1424" s="14">
        <v>0.0</v>
      </c>
      <c r="H1424" s="14">
        <v>7.2940000000000005</v>
      </c>
      <c r="J1424" s="15" t="str">
        <f t="shared" si="1"/>
        <v/>
      </c>
      <c r="K1424" s="17" t="str">
        <f t="shared" ref="K1424:Q1424" si="1401">IFERROR(IF(right(left($A1424,7),2)=right(left($A1425,7),2),"",sum(B1401:B1424)),"")</f>
        <v/>
      </c>
      <c r="L1424" s="17" t="str">
        <f t="shared" si="1401"/>
        <v/>
      </c>
      <c r="M1424" s="17" t="str">
        <f t="shared" si="1401"/>
        <v/>
      </c>
      <c r="N1424" s="17" t="str">
        <f t="shared" si="1401"/>
        <v/>
      </c>
      <c r="O1424" s="17" t="str">
        <f t="shared" si="1401"/>
        <v/>
      </c>
      <c r="P1424" s="17" t="str">
        <f t="shared" si="1401"/>
        <v/>
      </c>
      <c r="Q1424" s="17" t="str">
        <f t="shared" si="1401"/>
        <v/>
      </c>
      <c r="R1424" s="15"/>
      <c r="S1424" s="15"/>
      <c r="T1424" s="15"/>
      <c r="U1424" s="15"/>
      <c r="V1424" s="15"/>
      <c r="W1424" s="15"/>
    </row>
    <row r="1425">
      <c r="A1425" s="14" t="s">
        <v>1480</v>
      </c>
      <c r="B1425" s="14">
        <v>1.0</v>
      </c>
      <c r="C1425" s="14">
        <v>0.0</v>
      </c>
      <c r="D1425" s="14">
        <v>0.0</v>
      </c>
      <c r="E1425" s="14">
        <v>1.1695</v>
      </c>
      <c r="F1425" s="14">
        <v>35.0</v>
      </c>
      <c r="G1425" s="14">
        <v>0.671</v>
      </c>
      <c r="H1425" s="14">
        <v>11.5595</v>
      </c>
      <c r="J1425" s="15" t="str">
        <f t="shared" si="1"/>
        <v/>
      </c>
      <c r="K1425" s="17" t="str">
        <f t="shared" ref="K1425:Q1425" si="1402">IFERROR(IF(right(left($A1425,7),2)=right(left($A1426,7),2),"",sum(B1402:B1425)),"")</f>
        <v/>
      </c>
      <c r="L1425" s="17" t="str">
        <f t="shared" si="1402"/>
        <v/>
      </c>
      <c r="M1425" s="17" t="str">
        <f t="shared" si="1402"/>
        <v/>
      </c>
      <c r="N1425" s="17" t="str">
        <f t="shared" si="1402"/>
        <v/>
      </c>
      <c r="O1425" s="17" t="str">
        <f t="shared" si="1402"/>
        <v/>
      </c>
      <c r="P1425" s="17" t="str">
        <f t="shared" si="1402"/>
        <v/>
      </c>
      <c r="Q1425" s="17" t="str">
        <f t="shared" si="1402"/>
        <v/>
      </c>
      <c r="R1425" s="15"/>
      <c r="S1425" s="15"/>
      <c r="T1425" s="15"/>
      <c r="U1425" s="15"/>
      <c r="V1425" s="15"/>
      <c r="W1425" s="15"/>
    </row>
    <row r="1426">
      <c r="A1426" s="14" t="s">
        <v>1481</v>
      </c>
      <c r="B1426" s="14">
        <v>0.0</v>
      </c>
      <c r="C1426" s="14">
        <v>0.0</v>
      </c>
      <c r="D1426" s="14">
        <v>0.0</v>
      </c>
      <c r="E1426" s="14">
        <v>0.0</v>
      </c>
      <c r="F1426" s="14">
        <v>14.8285</v>
      </c>
      <c r="G1426" s="14">
        <v>31.18</v>
      </c>
      <c r="H1426" s="14">
        <v>11.5915</v>
      </c>
      <c r="J1426" s="15" t="str">
        <f t="shared" si="1"/>
        <v/>
      </c>
      <c r="K1426" s="17" t="str">
        <f t="shared" ref="K1426:Q1426" si="1403">IFERROR(IF(right(left($A1426,7),2)=right(left($A1427,7),2),"",sum(B1403:B1426)),"")</f>
        <v/>
      </c>
      <c r="L1426" s="17" t="str">
        <f t="shared" si="1403"/>
        <v/>
      </c>
      <c r="M1426" s="17" t="str">
        <f t="shared" si="1403"/>
        <v/>
      </c>
      <c r="N1426" s="17" t="str">
        <f t="shared" si="1403"/>
        <v/>
      </c>
      <c r="O1426" s="17" t="str">
        <f t="shared" si="1403"/>
        <v/>
      </c>
      <c r="P1426" s="17" t="str">
        <f t="shared" si="1403"/>
        <v/>
      </c>
      <c r="Q1426" s="17" t="str">
        <f t="shared" si="1403"/>
        <v/>
      </c>
      <c r="R1426" s="15"/>
      <c r="S1426" s="15"/>
      <c r="T1426" s="15"/>
      <c r="U1426" s="15"/>
      <c r="V1426" s="15"/>
      <c r="W1426" s="15"/>
    </row>
    <row r="1427">
      <c r="A1427" s="14" t="s">
        <v>1482</v>
      </c>
      <c r="B1427" s="14">
        <v>0.0</v>
      </c>
      <c r="C1427" s="14">
        <v>0.0</v>
      </c>
      <c r="D1427" s="14">
        <v>0.0</v>
      </c>
      <c r="E1427" s="14">
        <v>0.0</v>
      </c>
      <c r="F1427" s="14">
        <v>2.3355</v>
      </c>
      <c r="G1427" s="14">
        <v>38.408</v>
      </c>
      <c r="H1427" s="14">
        <v>17.776500000000002</v>
      </c>
      <c r="J1427" s="15" t="str">
        <f t="shared" si="1"/>
        <v/>
      </c>
      <c r="K1427" s="17" t="str">
        <f t="shared" ref="K1427:Q1427" si="1404">IFERROR(IF(right(left($A1427,7),2)=right(left($A1428,7),2),"",sum(B1404:B1427)),"")</f>
        <v/>
      </c>
      <c r="L1427" s="17" t="str">
        <f t="shared" si="1404"/>
        <v/>
      </c>
      <c r="M1427" s="17" t="str">
        <f t="shared" si="1404"/>
        <v/>
      </c>
      <c r="N1427" s="17" t="str">
        <f t="shared" si="1404"/>
        <v/>
      </c>
      <c r="O1427" s="17" t="str">
        <f t="shared" si="1404"/>
        <v/>
      </c>
      <c r="P1427" s="17" t="str">
        <f t="shared" si="1404"/>
        <v/>
      </c>
      <c r="Q1427" s="17" t="str">
        <f t="shared" si="1404"/>
        <v/>
      </c>
      <c r="R1427" s="15"/>
      <c r="S1427" s="15"/>
      <c r="T1427" s="15"/>
      <c r="U1427" s="15"/>
      <c r="V1427" s="15"/>
      <c r="W1427" s="15"/>
    </row>
    <row r="1428">
      <c r="A1428" s="14" t="s">
        <v>1483</v>
      </c>
      <c r="B1428" s="14">
        <v>0.0</v>
      </c>
      <c r="C1428" s="14">
        <v>0.0</v>
      </c>
      <c r="D1428" s="14">
        <v>0.0</v>
      </c>
      <c r="E1428" s="14">
        <v>0.0</v>
      </c>
      <c r="F1428" s="14">
        <v>1.03</v>
      </c>
      <c r="G1428" s="14">
        <v>39.283</v>
      </c>
      <c r="H1428" s="14">
        <v>20.837</v>
      </c>
      <c r="J1428" s="15" t="str">
        <f t="shared" si="1"/>
        <v/>
      </c>
      <c r="K1428" s="17" t="str">
        <f t="shared" ref="K1428:Q1428" si="1405">IFERROR(IF(right(left($A1428,7),2)=right(left($A1429,7),2),"",sum(B1405:B1428)),"")</f>
        <v/>
      </c>
      <c r="L1428" s="17" t="str">
        <f t="shared" si="1405"/>
        <v/>
      </c>
      <c r="M1428" s="17" t="str">
        <f t="shared" si="1405"/>
        <v/>
      </c>
      <c r="N1428" s="17" t="str">
        <f t="shared" si="1405"/>
        <v/>
      </c>
      <c r="O1428" s="17" t="str">
        <f t="shared" si="1405"/>
        <v/>
      </c>
      <c r="P1428" s="17" t="str">
        <f t="shared" si="1405"/>
        <v/>
      </c>
      <c r="Q1428" s="17" t="str">
        <f t="shared" si="1405"/>
        <v/>
      </c>
      <c r="R1428" s="15"/>
      <c r="S1428" s="15"/>
      <c r="T1428" s="15"/>
      <c r="U1428" s="15"/>
      <c r="V1428" s="15"/>
      <c r="W1428" s="15"/>
    </row>
    <row r="1429">
      <c r="A1429" s="14" t="s">
        <v>1484</v>
      </c>
      <c r="B1429" s="14">
        <v>0.0</v>
      </c>
      <c r="C1429" s="14">
        <v>0.0</v>
      </c>
      <c r="D1429" s="14">
        <v>0.0</v>
      </c>
      <c r="E1429" s="14">
        <v>0.0</v>
      </c>
      <c r="F1429" s="14">
        <v>0.0</v>
      </c>
      <c r="G1429" s="14">
        <v>40.3</v>
      </c>
      <c r="H1429" s="14">
        <v>18.21</v>
      </c>
      <c r="J1429" s="15" t="str">
        <f t="shared" si="1"/>
        <v/>
      </c>
      <c r="K1429" s="17" t="str">
        <f t="shared" ref="K1429:Q1429" si="1406">IFERROR(IF(right(left($A1429,7),2)=right(left($A1430,7),2),"",sum(B1406:B1429)),"")</f>
        <v/>
      </c>
      <c r="L1429" s="17" t="str">
        <f t="shared" si="1406"/>
        <v/>
      </c>
      <c r="M1429" s="17" t="str">
        <f t="shared" si="1406"/>
        <v/>
      </c>
      <c r="N1429" s="17" t="str">
        <f t="shared" si="1406"/>
        <v/>
      </c>
      <c r="O1429" s="17" t="str">
        <f t="shared" si="1406"/>
        <v/>
      </c>
      <c r="P1429" s="17" t="str">
        <f t="shared" si="1406"/>
        <v/>
      </c>
      <c r="Q1429" s="17" t="str">
        <f t="shared" si="1406"/>
        <v/>
      </c>
      <c r="R1429" s="15"/>
      <c r="S1429" s="15"/>
      <c r="T1429" s="15"/>
      <c r="U1429" s="15"/>
      <c r="V1429" s="15"/>
      <c r="W1429" s="15"/>
    </row>
    <row r="1430">
      <c r="A1430" s="14" t="s">
        <v>1485</v>
      </c>
      <c r="B1430" s="14">
        <v>0.0</v>
      </c>
      <c r="C1430" s="14">
        <v>0.0</v>
      </c>
      <c r="D1430" s="14">
        <v>0.0</v>
      </c>
      <c r="E1430" s="14">
        <v>0.0</v>
      </c>
      <c r="F1430" s="14">
        <v>0.0</v>
      </c>
      <c r="G1430" s="14">
        <v>30.7095</v>
      </c>
      <c r="H1430" s="14">
        <v>22.287</v>
      </c>
      <c r="J1430" s="15" t="str">
        <f t="shared" si="1"/>
        <v/>
      </c>
      <c r="K1430" s="17" t="str">
        <f t="shared" ref="K1430:Q1430" si="1407">IFERROR(IF(right(left($A1430,7),2)=right(left($A1431,7),2),"",sum(B1407:B1430)),"")</f>
        <v/>
      </c>
      <c r="L1430" s="17" t="str">
        <f t="shared" si="1407"/>
        <v/>
      </c>
      <c r="M1430" s="17" t="str">
        <f t="shared" si="1407"/>
        <v/>
      </c>
      <c r="N1430" s="17" t="str">
        <f t="shared" si="1407"/>
        <v/>
      </c>
      <c r="O1430" s="17" t="str">
        <f t="shared" si="1407"/>
        <v/>
      </c>
      <c r="P1430" s="17" t="str">
        <f t="shared" si="1407"/>
        <v/>
      </c>
      <c r="Q1430" s="17" t="str">
        <f t="shared" si="1407"/>
        <v/>
      </c>
      <c r="R1430" s="15"/>
      <c r="S1430" s="15"/>
      <c r="T1430" s="15"/>
      <c r="U1430" s="15"/>
      <c r="V1430" s="15"/>
      <c r="W1430" s="15"/>
    </row>
    <row r="1431">
      <c r="A1431" s="14" t="s">
        <v>1486</v>
      </c>
      <c r="B1431" s="14">
        <v>0.0</v>
      </c>
      <c r="C1431" s="14">
        <v>0.0</v>
      </c>
      <c r="D1431" s="14">
        <v>0.0</v>
      </c>
      <c r="E1431" s="14">
        <v>0.0</v>
      </c>
      <c r="F1431" s="14">
        <v>0.0</v>
      </c>
      <c r="G1431" s="14">
        <v>35.235</v>
      </c>
      <c r="H1431" s="14">
        <v>17.595</v>
      </c>
      <c r="J1431" s="15" t="str">
        <f t="shared" si="1"/>
        <v/>
      </c>
      <c r="K1431" s="17" t="str">
        <f t="shared" ref="K1431:Q1431" si="1408">IFERROR(IF(right(left($A1431,7),2)=right(left($A1432,7),2),"",sum(B1408:B1431)),"")</f>
        <v/>
      </c>
      <c r="L1431" s="17" t="str">
        <f t="shared" si="1408"/>
        <v/>
      </c>
      <c r="M1431" s="17" t="str">
        <f t="shared" si="1408"/>
        <v/>
      </c>
      <c r="N1431" s="17" t="str">
        <f t="shared" si="1408"/>
        <v/>
      </c>
      <c r="O1431" s="17" t="str">
        <f t="shared" si="1408"/>
        <v/>
      </c>
      <c r="P1431" s="17" t="str">
        <f t="shared" si="1408"/>
        <v/>
      </c>
      <c r="Q1431" s="17" t="str">
        <f t="shared" si="1408"/>
        <v/>
      </c>
      <c r="R1431" s="15"/>
      <c r="S1431" s="15"/>
      <c r="T1431" s="15"/>
      <c r="U1431" s="15"/>
      <c r="V1431" s="15"/>
      <c r="W1431" s="15"/>
    </row>
    <row r="1432">
      <c r="A1432" s="14" t="s">
        <v>1487</v>
      </c>
      <c r="B1432" s="14">
        <v>0.0</v>
      </c>
      <c r="C1432" s="14">
        <v>0.0</v>
      </c>
      <c r="D1432" s="14">
        <v>0.0</v>
      </c>
      <c r="E1432" s="14">
        <v>0.0</v>
      </c>
      <c r="F1432" s="14">
        <v>0.0</v>
      </c>
      <c r="G1432" s="14">
        <v>37.015</v>
      </c>
      <c r="H1432" s="14">
        <v>16.015</v>
      </c>
      <c r="J1432" s="15" t="str">
        <f t="shared" si="1"/>
        <v/>
      </c>
      <c r="K1432" s="17" t="str">
        <f t="shared" ref="K1432:Q1432" si="1409">IFERROR(IF(right(left($A1432,7),2)=right(left($A1433,7),2),"",sum(B1409:B1432)),"")</f>
        <v/>
      </c>
      <c r="L1432" s="17" t="str">
        <f t="shared" si="1409"/>
        <v/>
      </c>
      <c r="M1432" s="17" t="str">
        <f t="shared" si="1409"/>
        <v/>
      </c>
      <c r="N1432" s="17" t="str">
        <f t="shared" si="1409"/>
        <v/>
      </c>
      <c r="O1432" s="17" t="str">
        <f t="shared" si="1409"/>
        <v/>
      </c>
      <c r="P1432" s="17" t="str">
        <f t="shared" si="1409"/>
        <v/>
      </c>
      <c r="Q1432" s="17" t="str">
        <f t="shared" si="1409"/>
        <v/>
      </c>
      <c r="R1432" s="15"/>
      <c r="S1432" s="15"/>
      <c r="T1432" s="15"/>
      <c r="U1432" s="15"/>
      <c r="V1432" s="15"/>
      <c r="W1432" s="15"/>
    </row>
    <row r="1433">
      <c r="A1433" s="14" t="s">
        <v>1488</v>
      </c>
      <c r="B1433" s="14">
        <v>0.0</v>
      </c>
      <c r="C1433" s="14">
        <v>0.0</v>
      </c>
      <c r="D1433" s="14">
        <v>0.0</v>
      </c>
      <c r="E1433" s="14">
        <v>0.0</v>
      </c>
      <c r="F1433" s="14">
        <v>0.0</v>
      </c>
      <c r="G1433" s="14">
        <v>31.8</v>
      </c>
      <c r="H1433" s="14">
        <v>18.650000000000002</v>
      </c>
      <c r="J1433" s="15" t="str">
        <f t="shared" si="1"/>
        <v/>
      </c>
      <c r="K1433" s="17" t="str">
        <f t="shared" ref="K1433:Q1433" si="1410">IFERROR(IF(right(left($A1433,7),2)=right(left($A1434,7),2),"",sum(B1410:B1433)),"")</f>
        <v/>
      </c>
      <c r="L1433" s="17" t="str">
        <f t="shared" si="1410"/>
        <v/>
      </c>
      <c r="M1433" s="17" t="str">
        <f t="shared" si="1410"/>
        <v/>
      </c>
      <c r="N1433" s="17" t="str">
        <f t="shared" si="1410"/>
        <v/>
      </c>
      <c r="O1433" s="17" t="str">
        <f t="shared" si="1410"/>
        <v/>
      </c>
      <c r="P1433" s="17" t="str">
        <f t="shared" si="1410"/>
        <v/>
      </c>
      <c r="Q1433" s="17" t="str">
        <f t="shared" si="1410"/>
        <v/>
      </c>
      <c r="R1433" s="15"/>
      <c r="S1433" s="15"/>
      <c r="T1433" s="15"/>
      <c r="U1433" s="15"/>
      <c r="V1433" s="15"/>
      <c r="W1433" s="15"/>
    </row>
    <row r="1434">
      <c r="A1434" s="14" t="s">
        <v>1489</v>
      </c>
      <c r="B1434" s="14">
        <v>0.0</v>
      </c>
      <c r="C1434" s="14">
        <v>0.0</v>
      </c>
      <c r="D1434" s="14">
        <v>0.0</v>
      </c>
      <c r="E1434" s="14">
        <v>0.0</v>
      </c>
      <c r="F1434" s="14">
        <v>1.5185</v>
      </c>
      <c r="G1434" s="14">
        <v>25.863</v>
      </c>
      <c r="H1434" s="14">
        <v>25.198500000000003</v>
      </c>
      <c r="J1434" s="15" t="str">
        <f t="shared" si="1"/>
        <v/>
      </c>
      <c r="K1434" s="17" t="str">
        <f t="shared" ref="K1434:Q1434" si="1411">IFERROR(IF(right(left($A1434,7),2)=right(left($A1435,7),2),"",sum(B1411:B1434)),"")</f>
        <v/>
      </c>
      <c r="L1434" s="17" t="str">
        <f t="shared" si="1411"/>
        <v/>
      </c>
      <c r="M1434" s="17" t="str">
        <f t="shared" si="1411"/>
        <v/>
      </c>
      <c r="N1434" s="17" t="str">
        <f t="shared" si="1411"/>
        <v/>
      </c>
      <c r="O1434" s="17" t="str">
        <f t="shared" si="1411"/>
        <v/>
      </c>
      <c r="P1434" s="17" t="str">
        <f t="shared" si="1411"/>
        <v/>
      </c>
      <c r="Q1434" s="17" t="str">
        <f t="shared" si="1411"/>
        <v/>
      </c>
      <c r="R1434" s="15"/>
      <c r="S1434" s="15"/>
      <c r="T1434" s="15"/>
      <c r="U1434" s="15"/>
      <c r="V1434" s="15"/>
      <c r="W1434" s="15"/>
    </row>
    <row r="1435">
      <c r="A1435" s="14" t="s">
        <v>1490</v>
      </c>
      <c r="B1435" s="14">
        <v>0.0</v>
      </c>
      <c r="C1435" s="14">
        <v>0.0</v>
      </c>
      <c r="D1435" s="14">
        <v>0.0</v>
      </c>
      <c r="E1435" s="14">
        <v>0.0</v>
      </c>
      <c r="F1435" s="14">
        <v>26.2</v>
      </c>
      <c r="G1435" s="14">
        <v>1.342</v>
      </c>
      <c r="H1435" s="14">
        <v>21.978</v>
      </c>
      <c r="J1435" s="15" t="str">
        <f t="shared" si="1"/>
        <v/>
      </c>
      <c r="K1435" s="17" t="str">
        <f t="shared" ref="K1435:Q1435" si="1412">IFERROR(IF(right(left($A1435,7),2)=right(left($A1436,7),2),"",sum(B1412:B1435)),"")</f>
        <v/>
      </c>
      <c r="L1435" s="17" t="str">
        <f t="shared" si="1412"/>
        <v/>
      </c>
      <c r="M1435" s="17" t="str">
        <f t="shared" si="1412"/>
        <v/>
      </c>
      <c r="N1435" s="17" t="str">
        <f t="shared" si="1412"/>
        <v/>
      </c>
      <c r="O1435" s="17" t="str">
        <f t="shared" si="1412"/>
        <v/>
      </c>
      <c r="P1435" s="17" t="str">
        <f t="shared" si="1412"/>
        <v/>
      </c>
      <c r="Q1435" s="17" t="str">
        <f t="shared" si="1412"/>
        <v/>
      </c>
      <c r="R1435" s="15"/>
      <c r="S1435" s="15"/>
      <c r="T1435" s="15"/>
      <c r="U1435" s="15"/>
      <c r="V1435" s="15"/>
      <c r="W1435" s="15"/>
    </row>
    <row r="1436">
      <c r="A1436" s="14" t="s">
        <v>1491</v>
      </c>
      <c r="B1436" s="14">
        <v>0.0</v>
      </c>
      <c r="C1436" s="14">
        <v>0.0</v>
      </c>
      <c r="D1436" s="14">
        <v>0.0</v>
      </c>
      <c r="E1436" s="14">
        <v>0.0</v>
      </c>
      <c r="F1436" s="14">
        <v>33.0145</v>
      </c>
      <c r="G1436" s="14">
        <v>0.0</v>
      </c>
      <c r="H1436" s="14">
        <v>21.2955</v>
      </c>
      <c r="J1436" s="15" t="str">
        <f t="shared" si="1"/>
        <v/>
      </c>
      <c r="K1436" s="17" t="str">
        <f t="shared" ref="K1436:Q1436" si="1413">IFERROR(IF(right(left($A1436,7),2)=right(left($A1437,7),2),"",sum(B1413:B1436)),"")</f>
        <v/>
      </c>
      <c r="L1436" s="17" t="str">
        <f t="shared" si="1413"/>
        <v/>
      </c>
      <c r="M1436" s="17" t="str">
        <f t="shared" si="1413"/>
        <v/>
      </c>
      <c r="N1436" s="17" t="str">
        <f t="shared" si="1413"/>
        <v/>
      </c>
      <c r="O1436" s="17" t="str">
        <f t="shared" si="1413"/>
        <v/>
      </c>
      <c r="P1436" s="17" t="str">
        <f t="shared" si="1413"/>
        <v/>
      </c>
      <c r="Q1436" s="17" t="str">
        <f t="shared" si="1413"/>
        <v/>
      </c>
      <c r="R1436" s="15"/>
      <c r="S1436" s="15"/>
      <c r="T1436" s="15"/>
      <c r="U1436" s="15"/>
      <c r="V1436" s="15"/>
      <c r="W1436" s="15"/>
    </row>
    <row r="1437">
      <c r="A1437" s="14" t="s">
        <v>1492</v>
      </c>
      <c r="B1437" s="14">
        <v>1.0</v>
      </c>
      <c r="C1437" s="14">
        <v>0.0</v>
      </c>
      <c r="D1437" s="14">
        <v>0.0</v>
      </c>
      <c r="E1437" s="14">
        <v>15.56</v>
      </c>
      <c r="F1437" s="14">
        <v>35.0</v>
      </c>
      <c r="G1437" s="14">
        <v>0.0</v>
      </c>
      <c r="H1437" s="14">
        <v>12.21</v>
      </c>
      <c r="J1437" s="15" t="str">
        <f t="shared" si="1"/>
        <v/>
      </c>
      <c r="K1437" s="17" t="str">
        <f t="shared" ref="K1437:Q1437" si="1414">IFERROR(IF(right(left($A1437,7),2)=right(left($A1438,7),2),"",sum(B1414:B1437)),"")</f>
        <v/>
      </c>
      <c r="L1437" s="17" t="str">
        <f t="shared" si="1414"/>
        <v/>
      </c>
      <c r="M1437" s="17" t="str">
        <f t="shared" si="1414"/>
        <v/>
      </c>
      <c r="N1437" s="17" t="str">
        <f t="shared" si="1414"/>
        <v/>
      </c>
      <c r="O1437" s="17" t="str">
        <f t="shared" si="1414"/>
        <v/>
      </c>
      <c r="P1437" s="17" t="str">
        <f t="shared" si="1414"/>
        <v/>
      </c>
      <c r="Q1437" s="17" t="str">
        <f t="shared" si="1414"/>
        <v/>
      </c>
      <c r="R1437" s="15"/>
      <c r="S1437" s="15"/>
      <c r="T1437" s="15"/>
      <c r="U1437" s="15"/>
      <c r="V1437" s="15"/>
      <c r="W1437" s="15"/>
    </row>
    <row r="1438">
      <c r="A1438" s="14" t="s">
        <v>1493</v>
      </c>
      <c r="B1438" s="14">
        <v>0.0</v>
      </c>
      <c r="C1438" s="14">
        <v>0.0</v>
      </c>
      <c r="D1438" s="14">
        <v>0.0</v>
      </c>
      <c r="E1438" s="14">
        <v>17.984</v>
      </c>
      <c r="F1438" s="14">
        <v>35.0</v>
      </c>
      <c r="G1438" s="14">
        <v>0.0</v>
      </c>
      <c r="H1438" s="14">
        <v>9.736</v>
      </c>
      <c r="J1438" s="15" t="str">
        <f t="shared" si="1"/>
        <v/>
      </c>
      <c r="K1438" s="17" t="str">
        <f t="shared" ref="K1438:Q1438" si="1415">IFERROR(IF(right(left($A1438,7),2)=right(left($A1439,7),2),"",sum(B1415:B1438)),"")</f>
        <v/>
      </c>
      <c r="L1438" s="17" t="str">
        <f t="shared" si="1415"/>
        <v/>
      </c>
      <c r="M1438" s="17" t="str">
        <f t="shared" si="1415"/>
        <v/>
      </c>
      <c r="N1438" s="17" t="str">
        <f t="shared" si="1415"/>
        <v/>
      </c>
      <c r="O1438" s="17" t="str">
        <f t="shared" si="1415"/>
        <v/>
      </c>
      <c r="P1438" s="17" t="str">
        <f t="shared" si="1415"/>
        <v/>
      </c>
      <c r="Q1438" s="17" t="str">
        <f t="shared" si="1415"/>
        <v/>
      </c>
      <c r="R1438" s="15"/>
      <c r="S1438" s="15"/>
      <c r="T1438" s="15"/>
      <c r="U1438" s="15"/>
      <c r="V1438" s="15"/>
      <c r="W1438" s="15"/>
    </row>
    <row r="1439">
      <c r="A1439" s="14" t="s">
        <v>1494</v>
      </c>
      <c r="B1439" s="14">
        <v>0.0</v>
      </c>
      <c r="C1439" s="14">
        <v>0.0</v>
      </c>
      <c r="D1439" s="14">
        <v>0.0</v>
      </c>
      <c r="E1439" s="14">
        <v>18.662</v>
      </c>
      <c r="F1439" s="14">
        <v>35.0</v>
      </c>
      <c r="G1439" s="14">
        <v>0.0</v>
      </c>
      <c r="H1439" s="14">
        <v>9.768</v>
      </c>
      <c r="J1439" s="15" t="str">
        <f t="shared" si="1"/>
        <v/>
      </c>
      <c r="K1439" s="17" t="str">
        <f t="shared" ref="K1439:Q1439" si="1416">IFERROR(IF(right(left($A1439,7),2)=right(left($A1440,7),2),"",sum(B1416:B1439)),"")</f>
        <v/>
      </c>
      <c r="L1439" s="17" t="str">
        <f t="shared" si="1416"/>
        <v/>
      </c>
      <c r="M1439" s="17" t="str">
        <f t="shared" si="1416"/>
        <v/>
      </c>
      <c r="N1439" s="17" t="str">
        <f t="shared" si="1416"/>
        <v/>
      </c>
      <c r="O1439" s="17" t="str">
        <f t="shared" si="1416"/>
        <v/>
      </c>
      <c r="P1439" s="17" t="str">
        <f t="shared" si="1416"/>
        <v/>
      </c>
      <c r="Q1439" s="17" t="str">
        <f t="shared" si="1416"/>
        <v/>
      </c>
      <c r="R1439" s="15"/>
      <c r="S1439" s="15"/>
      <c r="T1439" s="15"/>
      <c r="U1439" s="15"/>
      <c r="V1439" s="15"/>
      <c r="W1439" s="15"/>
    </row>
    <row r="1440">
      <c r="A1440" s="14" t="s">
        <v>1495</v>
      </c>
      <c r="B1440" s="14">
        <v>0.0</v>
      </c>
      <c r="C1440" s="14">
        <v>0.0</v>
      </c>
      <c r="D1440" s="14">
        <v>0.0</v>
      </c>
      <c r="E1440" s="14">
        <v>11.4255</v>
      </c>
      <c r="F1440" s="14">
        <v>35.0</v>
      </c>
      <c r="G1440" s="14">
        <v>0.0</v>
      </c>
      <c r="H1440" s="14">
        <v>7.944500000000001</v>
      </c>
      <c r="J1440" s="15" t="str">
        <f t="shared" si="1"/>
        <v/>
      </c>
      <c r="K1440" s="17" t="str">
        <f t="shared" ref="K1440:Q1440" si="1417">IFERROR(IF(right(left($A1440,7),2)=right(left($A1441,7),2),"",sum(B1417:B1440)),"")</f>
        <v/>
      </c>
      <c r="L1440" s="17" t="str">
        <f t="shared" si="1417"/>
        <v/>
      </c>
      <c r="M1440" s="17" t="str">
        <f t="shared" si="1417"/>
        <v/>
      </c>
      <c r="N1440" s="17" t="str">
        <f t="shared" si="1417"/>
        <v/>
      </c>
      <c r="O1440" s="17" t="str">
        <f t="shared" si="1417"/>
        <v/>
      </c>
      <c r="P1440" s="17" t="str">
        <f t="shared" si="1417"/>
        <v/>
      </c>
      <c r="Q1440" s="17" t="str">
        <f t="shared" si="1417"/>
        <v/>
      </c>
      <c r="R1440" s="15"/>
      <c r="S1440" s="15"/>
      <c r="T1440" s="15"/>
      <c r="U1440" s="15"/>
      <c r="V1440" s="15"/>
      <c r="W1440" s="15"/>
    </row>
    <row r="1441">
      <c r="A1441" s="14" t="s">
        <v>1496</v>
      </c>
      <c r="B1441" s="14">
        <v>0.0</v>
      </c>
      <c r="C1441" s="14">
        <v>0.0</v>
      </c>
      <c r="D1441" s="14">
        <v>0.0</v>
      </c>
      <c r="E1441" s="14">
        <v>5.451</v>
      </c>
      <c r="F1441" s="14">
        <v>35.0</v>
      </c>
      <c r="G1441" s="14">
        <v>0.0</v>
      </c>
      <c r="H1441" s="14">
        <v>6.089</v>
      </c>
      <c r="J1441" s="15" t="str">
        <f t="shared" si="1"/>
        <v>2025W08</v>
      </c>
      <c r="K1441" s="17">
        <f t="shared" ref="K1441:Q1441" si="1418">IFERROR(IF(right(left($A1441,7),2)=right(left($A1442,7),2),"",sum(B1418:B1441)),"")</f>
        <v>2</v>
      </c>
      <c r="L1441" s="17">
        <f t="shared" si="1418"/>
        <v>0</v>
      </c>
      <c r="M1441" s="17">
        <f t="shared" si="1418"/>
        <v>0</v>
      </c>
      <c r="N1441" s="17">
        <f t="shared" si="1418"/>
        <v>70.252</v>
      </c>
      <c r="O1441" s="17">
        <f t="shared" si="1418"/>
        <v>491.031</v>
      </c>
      <c r="P1441" s="17">
        <f t="shared" si="1418"/>
        <v>311.8065</v>
      </c>
      <c r="Q1441" s="17">
        <f t="shared" si="1418"/>
        <v>308.4635</v>
      </c>
      <c r="R1441" s="18">
        <f>sum(K1441:Q1441)</f>
        <v>1183.553</v>
      </c>
      <c r="S1441" s="15"/>
      <c r="T1441" s="15"/>
      <c r="U1441" s="15"/>
      <c r="V1441" s="15"/>
      <c r="W1441" s="15"/>
    </row>
    <row r="1442">
      <c r="A1442" s="14" t="s">
        <v>1497</v>
      </c>
      <c r="B1442" s="14">
        <v>0.0</v>
      </c>
      <c r="C1442" s="14">
        <v>0.0</v>
      </c>
      <c r="D1442" s="14">
        <v>0.0</v>
      </c>
      <c r="E1442" s="14">
        <v>0.0</v>
      </c>
      <c r="F1442" s="14">
        <v>28.3864</v>
      </c>
      <c r="G1442" s="14">
        <v>0.0</v>
      </c>
      <c r="H1442" s="14">
        <v>9.1495</v>
      </c>
      <c r="J1442" s="15" t="str">
        <f t="shared" si="1"/>
        <v/>
      </c>
      <c r="K1442" s="17" t="str">
        <f t="shared" ref="K1442:Q1442" si="1419">IFERROR(IF(right(left($A1442,7),2)=right(left($A1443,7),2),"",sum(B1419:B1442)),"")</f>
        <v/>
      </c>
      <c r="L1442" s="17" t="str">
        <f t="shared" si="1419"/>
        <v/>
      </c>
      <c r="M1442" s="17" t="str">
        <f t="shared" si="1419"/>
        <v/>
      </c>
      <c r="N1442" s="17" t="str">
        <f t="shared" si="1419"/>
        <v/>
      </c>
      <c r="O1442" s="17" t="str">
        <f t="shared" si="1419"/>
        <v/>
      </c>
      <c r="P1442" s="17" t="str">
        <f t="shared" si="1419"/>
        <v/>
      </c>
      <c r="Q1442" s="17" t="str">
        <f t="shared" si="1419"/>
        <v/>
      </c>
      <c r="R1442" s="15"/>
      <c r="S1442" s="15"/>
      <c r="T1442" s="15"/>
      <c r="U1442" s="15"/>
      <c r="V1442" s="15"/>
      <c r="W1442" s="15"/>
    </row>
    <row r="1443">
      <c r="A1443" s="14" t="s">
        <v>1498</v>
      </c>
      <c r="B1443" s="14">
        <v>0.0</v>
      </c>
      <c r="C1443" s="14">
        <v>0.0</v>
      </c>
      <c r="D1443" s="14">
        <v>0.0</v>
      </c>
      <c r="E1443" s="14">
        <v>0.0</v>
      </c>
      <c r="F1443" s="14">
        <v>24.592</v>
      </c>
      <c r="G1443" s="14">
        <v>0.0</v>
      </c>
      <c r="H1443" s="14">
        <v>9.768</v>
      </c>
      <c r="J1443" s="15" t="str">
        <f t="shared" si="1"/>
        <v/>
      </c>
      <c r="K1443" s="17" t="str">
        <f t="shared" ref="K1443:Q1443" si="1420">IFERROR(IF(right(left($A1443,7),2)=right(left($A1444,7),2),"",sum(B1420:B1443)),"")</f>
        <v/>
      </c>
      <c r="L1443" s="17" t="str">
        <f t="shared" si="1420"/>
        <v/>
      </c>
      <c r="M1443" s="17" t="str">
        <f t="shared" si="1420"/>
        <v/>
      </c>
      <c r="N1443" s="17" t="str">
        <f t="shared" si="1420"/>
        <v/>
      </c>
      <c r="O1443" s="17" t="str">
        <f t="shared" si="1420"/>
        <v/>
      </c>
      <c r="P1443" s="17" t="str">
        <f t="shared" si="1420"/>
        <v/>
      </c>
      <c r="Q1443" s="17" t="str">
        <f t="shared" si="1420"/>
        <v/>
      </c>
      <c r="R1443" s="15"/>
      <c r="S1443" s="15"/>
      <c r="T1443" s="15"/>
      <c r="U1443" s="15"/>
      <c r="V1443" s="15"/>
      <c r="W1443" s="15"/>
    </row>
    <row r="1444">
      <c r="A1444" s="14" t="s">
        <v>1499</v>
      </c>
      <c r="B1444" s="14">
        <v>0.0</v>
      </c>
      <c r="C1444" s="14">
        <v>0.0</v>
      </c>
      <c r="D1444" s="14">
        <v>0.0</v>
      </c>
      <c r="E1444" s="14">
        <v>0.0</v>
      </c>
      <c r="F1444" s="14">
        <v>19.124</v>
      </c>
      <c r="G1444" s="14">
        <v>0.0</v>
      </c>
      <c r="H1444" s="14">
        <v>12.146</v>
      </c>
      <c r="J1444" s="15" t="str">
        <f t="shared" si="1"/>
        <v/>
      </c>
      <c r="K1444" s="17" t="str">
        <f t="shared" ref="K1444:Q1444" si="1421">IFERROR(IF(right(left($A1444,7),2)=right(left($A1445,7),2),"",sum(B1421:B1444)),"")</f>
        <v/>
      </c>
      <c r="L1444" s="17" t="str">
        <f t="shared" si="1421"/>
        <v/>
      </c>
      <c r="M1444" s="17" t="str">
        <f t="shared" si="1421"/>
        <v/>
      </c>
      <c r="N1444" s="17" t="str">
        <f t="shared" si="1421"/>
        <v/>
      </c>
      <c r="O1444" s="17" t="str">
        <f t="shared" si="1421"/>
        <v/>
      </c>
      <c r="P1444" s="17" t="str">
        <f t="shared" si="1421"/>
        <v/>
      </c>
      <c r="Q1444" s="17" t="str">
        <f t="shared" si="1421"/>
        <v/>
      </c>
      <c r="R1444" s="15"/>
      <c r="S1444" s="15"/>
      <c r="T1444" s="15"/>
      <c r="U1444" s="15"/>
      <c r="V1444" s="15"/>
      <c r="W1444" s="15"/>
    </row>
    <row r="1445">
      <c r="A1445" s="14" t="s">
        <v>1500</v>
      </c>
      <c r="B1445" s="14">
        <v>0.0</v>
      </c>
      <c r="C1445" s="14">
        <v>0.0</v>
      </c>
      <c r="D1445" s="14">
        <v>0.0</v>
      </c>
      <c r="E1445" s="14">
        <v>0.0</v>
      </c>
      <c r="F1445" s="14">
        <v>18.305</v>
      </c>
      <c r="G1445" s="14">
        <v>0.0</v>
      </c>
      <c r="H1445" s="14">
        <v>11.005</v>
      </c>
      <c r="J1445" s="15" t="str">
        <f t="shared" si="1"/>
        <v/>
      </c>
      <c r="K1445" s="17" t="str">
        <f t="shared" ref="K1445:Q1445" si="1422">IFERROR(IF(right(left($A1445,7),2)=right(left($A1446,7),2),"",sum(B1422:B1445)),"")</f>
        <v/>
      </c>
      <c r="L1445" s="17" t="str">
        <f t="shared" si="1422"/>
        <v/>
      </c>
      <c r="M1445" s="17" t="str">
        <f t="shared" si="1422"/>
        <v/>
      </c>
      <c r="N1445" s="17" t="str">
        <f t="shared" si="1422"/>
        <v/>
      </c>
      <c r="O1445" s="17" t="str">
        <f t="shared" si="1422"/>
        <v/>
      </c>
      <c r="P1445" s="17" t="str">
        <f t="shared" si="1422"/>
        <v/>
      </c>
      <c r="Q1445" s="17" t="str">
        <f t="shared" si="1422"/>
        <v/>
      </c>
      <c r="R1445" s="15"/>
      <c r="S1445" s="15"/>
      <c r="T1445" s="15"/>
      <c r="U1445" s="15"/>
      <c r="V1445" s="15"/>
      <c r="W1445" s="15"/>
    </row>
    <row r="1446">
      <c r="A1446" s="14" t="s">
        <v>1501</v>
      </c>
      <c r="B1446" s="14">
        <v>0.0</v>
      </c>
      <c r="C1446" s="14">
        <v>0.0</v>
      </c>
      <c r="D1446" s="14">
        <v>0.0</v>
      </c>
      <c r="E1446" s="14">
        <v>0.0</v>
      </c>
      <c r="F1446" s="14">
        <v>14.213</v>
      </c>
      <c r="G1446" s="14">
        <v>0.0</v>
      </c>
      <c r="H1446" s="14">
        <v>15.857000000000001</v>
      </c>
      <c r="J1446" s="15" t="str">
        <f t="shared" si="1"/>
        <v/>
      </c>
      <c r="K1446" s="17" t="str">
        <f t="shared" ref="K1446:Q1446" si="1423">IFERROR(IF(right(left($A1446,7),2)=right(left($A1447,7),2),"",sum(B1423:B1446)),"")</f>
        <v/>
      </c>
      <c r="L1446" s="17" t="str">
        <f t="shared" si="1423"/>
        <v/>
      </c>
      <c r="M1446" s="17" t="str">
        <f t="shared" si="1423"/>
        <v/>
      </c>
      <c r="N1446" s="17" t="str">
        <f t="shared" si="1423"/>
        <v/>
      </c>
      <c r="O1446" s="17" t="str">
        <f t="shared" si="1423"/>
        <v/>
      </c>
      <c r="P1446" s="17" t="str">
        <f t="shared" si="1423"/>
        <v/>
      </c>
      <c r="Q1446" s="17" t="str">
        <f t="shared" si="1423"/>
        <v/>
      </c>
      <c r="R1446" s="15"/>
      <c r="S1446" s="15"/>
      <c r="T1446" s="15"/>
      <c r="U1446" s="15"/>
      <c r="V1446" s="15"/>
      <c r="W1446" s="15"/>
    </row>
    <row r="1447">
      <c r="A1447" s="14" t="s">
        <v>1502</v>
      </c>
      <c r="B1447" s="14">
        <v>0.0</v>
      </c>
      <c r="C1447" s="14">
        <v>0.0</v>
      </c>
      <c r="D1447" s="14">
        <v>0.0</v>
      </c>
      <c r="E1447" s="14">
        <v>0.0</v>
      </c>
      <c r="F1447" s="14">
        <v>19.6</v>
      </c>
      <c r="G1447" s="14">
        <v>0.0</v>
      </c>
      <c r="H1447" s="14">
        <v>12.21</v>
      </c>
      <c r="J1447" s="15" t="str">
        <f t="shared" si="1"/>
        <v/>
      </c>
      <c r="K1447" s="17" t="str">
        <f t="shared" ref="K1447:Q1447" si="1424">IFERROR(IF(right(left($A1447,7),2)=right(left($A1448,7),2),"",sum(B1424:B1447)),"")</f>
        <v/>
      </c>
      <c r="L1447" s="17" t="str">
        <f t="shared" si="1424"/>
        <v/>
      </c>
      <c r="M1447" s="17" t="str">
        <f t="shared" si="1424"/>
        <v/>
      </c>
      <c r="N1447" s="17" t="str">
        <f t="shared" si="1424"/>
        <v/>
      </c>
      <c r="O1447" s="17" t="str">
        <f t="shared" si="1424"/>
        <v/>
      </c>
      <c r="P1447" s="17" t="str">
        <f t="shared" si="1424"/>
        <v/>
      </c>
      <c r="Q1447" s="17" t="str">
        <f t="shared" si="1424"/>
        <v/>
      </c>
      <c r="R1447" s="15"/>
      <c r="S1447" s="15"/>
      <c r="T1447" s="15"/>
      <c r="U1447" s="15"/>
      <c r="V1447" s="15"/>
      <c r="W1447" s="15"/>
    </row>
    <row r="1448">
      <c r="A1448" s="14" t="s">
        <v>1503</v>
      </c>
      <c r="B1448" s="14">
        <v>0.0</v>
      </c>
      <c r="C1448" s="14">
        <v>0.0</v>
      </c>
      <c r="D1448" s="14">
        <v>0.0</v>
      </c>
      <c r="E1448" s="14">
        <v>0.0</v>
      </c>
      <c r="F1448" s="14">
        <v>22.927</v>
      </c>
      <c r="G1448" s="14">
        <v>0.0</v>
      </c>
      <c r="H1448" s="14">
        <v>13.383000000000001</v>
      </c>
      <c r="J1448" s="15" t="str">
        <f t="shared" si="1"/>
        <v/>
      </c>
      <c r="K1448" s="17" t="str">
        <f t="shared" ref="K1448:Q1448" si="1425">IFERROR(IF(right(left($A1448,7),2)=right(left($A1449,7),2),"",sum(B1425:B1448)),"")</f>
        <v/>
      </c>
      <c r="L1448" s="17" t="str">
        <f t="shared" si="1425"/>
        <v/>
      </c>
      <c r="M1448" s="17" t="str">
        <f t="shared" si="1425"/>
        <v/>
      </c>
      <c r="N1448" s="17" t="str">
        <f t="shared" si="1425"/>
        <v/>
      </c>
      <c r="O1448" s="17" t="str">
        <f t="shared" si="1425"/>
        <v/>
      </c>
      <c r="P1448" s="17" t="str">
        <f t="shared" si="1425"/>
        <v/>
      </c>
      <c r="Q1448" s="17" t="str">
        <f t="shared" si="1425"/>
        <v/>
      </c>
      <c r="R1448" s="15"/>
      <c r="S1448" s="15"/>
      <c r="T1448" s="15"/>
      <c r="U1448" s="15"/>
      <c r="V1448" s="15"/>
      <c r="W1448" s="15"/>
    </row>
    <row r="1449">
      <c r="A1449" s="14" t="s">
        <v>1504</v>
      </c>
      <c r="B1449" s="14">
        <v>0.396</v>
      </c>
      <c r="C1449" s="14">
        <v>0.0</v>
      </c>
      <c r="D1449" s="14">
        <v>0.0</v>
      </c>
      <c r="E1449" s="14">
        <v>0.0</v>
      </c>
      <c r="F1449" s="14">
        <v>35.0</v>
      </c>
      <c r="G1449" s="14">
        <v>1.291</v>
      </c>
      <c r="H1449" s="14">
        <v>8.563</v>
      </c>
      <c r="J1449" s="15" t="str">
        <f t="shared" si="1"/>
        <v/>
      </c>
      <c r="K1449" s="17" t="str">
        <f t="shared" ref="K1449:Q1449" si="1426">IFERROR(IF(right(left($A1449,7),2)=right(left($A1450,7),2),"",sum(B1426:B1449)),"")</f>
        <v/>
      </c>
      <c r="L1449" s="17" t="str">
        <f t="shared" si="1426"/>
        <v/>
      </c>
      <c r="M1449" s="17" t="str">
        <f t="shared" si="1426"/>
        <v/>
      </c>
      <c r="N1449" s="17" t="str">
        <f t="shared" si="1426"/>
        <v/>
      </c>
      <c r="O1449" s="17" t="str">
        <f t="shared" si="1426"/>
        <v/>
      </c>
      <c r="P1449" s="17" t="str">
        <f t="shared" si="1426"/>
        <v/>
      </c>
      <c r="Q1449" s="17" t="str">
        <f t="shared" si="1426"/>
        <v/>
      </c>
      <c r="R1449" s="15"/>
      <c r="S1449" s="15"/>
      <c r="T1449" s="15"/>
      <c r="U1449" s="15"/>
      <c r="V1449" s="15"/>
      <c r="W1449" s="15"/>
    </row>
    <row r="1450">
      <c r="A1450" s="14" t="s">
        <v>1505</v>
      </c>
      <c r="B1450" s="14">
        <v>0.0</v>
      </c>
      <c r="C1450" s="14">
        <v>0.0</v>
      </c>
      <c r="D1450" s="14">
        <v>0.0</v>
      </c>
      <c r="E1450" s="14">
        <v>0.0</v>
      </c>
      <c r="F1450" s="14">
        <v>7.2005</v>
      </c>
      <c r="G1450" s="14">
        <v>31.078</v>
      </c>
      <c r="H1450" s="14">
        <v>14.1615</v>
      </c>
      <c r="J1450" s="15" t="str">
        <f t="shared" si="1"/>
        <v/>
      </c>
      <c r="K1450" s="17" t="str">
        <f t="shared" ref="K1450:Q1450" si="1427">IFERROR(IF(right(left($A1450,7),2)=right(left($A1451,7),2),"",sum(B1427:B1450)),"")</f>
        <v/>
      </c>
      <c r="L1450" s="17" t="str">
        <f t="shared" si="1427"/>
        <v/>
      </c>
      <c r="M1450" s="17" t="str">
        <f t="shared" si="1427"/>
        <v/>
      </c>
      <c r="N1450" s="17" t="str">
        <f t="shared" si="1427"/>
        <v/>
      </c>
      <c r="O1450" s="17" t="str">
        <f t="shared" si="1427"/>
        <v/>
      </c>
      <c r="P1450" s="17" t="str">
        <f t="shared" si="1427"/>
        <v/>
      </c>
      <c r="Q1450" s="17" t="str">
        <f t="shared" si="1427"/>
        <v/>
      </c>
      <c r="R1450" s="15"/>
      <c r="S1450" s="15"/>
      <c r="T1450" s="15"/>
      <c r="U1450" s="15"/>
      <c r="V1450" s="15"/>
      <c r="W1450" s="15"/>
    </row>
    <row r="1451">
      <c r="A1451" s="14" t="s">
        <v>1506</v>
      </c>
      <c r="B1451" s="14">
        <v>0.0</v>
      </c>
      <c r="C1451" s="14">
        <v>0.0</v>
      </c>
      <c r="D1451" s="14">
        <v>0.0</v>
      </c>
      <c r="E1451" s="14">
        <v>0.0</v>
      </c>
      <c r="F1451" s="14">
        <v>0.0</v>
      </c>
      <c r="G1451" s="14">
        <v>38.459</v>
      </c>
      <c r="H1451" s="14">
        <v>14.791</v>
      </c>
      <c r="J1451" s="15" t="str">
        <f t="shared" si="1"/>
        <v/>
      </c>
      <c r="K1451" s="17" t="str">
        <f t="shared" ref="K1451:Q1451" si="1428">IFERROR(IF(right(left($A1451,7),2)=right(left($A1452,7),2),"",sum(B1428:B1451)),"")</f>
        <v/>
      </c>
      <c r="L1451" s="17" t="str">
        <f t="shared" si="1428"/>
        <v/>
      </c>
      <c r="M1451" s="17" t="str">
        <f t="shared" si="1428"/>
        <v/>
      </c>
      <c r="N1451" s="17" t="str">
        <f t="shared" si="1428"/>
        <v/>
      </c>
      <c r="O1451" s="17" t="str">
        <f t="shared" si="1428"/>
        <v/>
      </c>
      <c r="P1451" s="17" t="str">
        <f t="shared" si="1428"/>
        <v/>
      </c>
      <c r="Q1451" s="17" t="str">
        <f t="shared" si="1428"/>
        <v/>
      </c>
      <c r="R1451" s="15"/>
      <c r="S1451" s="15"/>
      <c r="T1451" s="15"/>
      <c r="U1451" s="15"/>
      <c r="V1451" s="15"/>
      <c r="W1451" s="15"/>
    </row>
    <row r="1452">
      <c r="A1452" s="14" t="s">
        <v>1507</v>
      </c>
      <c r="B1452" s="14">
        <v>0.0</v>
      </c>
      <c r="C1452" s="14">
        <v>0.0</v>
      </c>
      <c r="D1452" s="14">
        <v>0.0</v>
      </c>
      <c r="E1452" s="14">
        <v>0.0</v>
      </c>
      <c r="F1452" s="14">
        <v>0.0</v>
      </c>
      <c r="G1452" s="14">
        <v>39.06</v>
      </c>
      <c r="H1452" s="14">
        <v>17.86</v>
      </c>
      <c r="J1452" s="15" t="str">
        <f t="shared" si="1"/>
        <v/>
      </c>
      <c r="K1452" s="17" t="str">
        <f t="shared" ref="K1452:Q1452" si="1429">IFERROR(IF(right(left($A1452,7),2)=right(left($A1453,7),2),"",sum(B1429:B1452)),"")</f>
        <v/>
      </c>
      <c r="L1452" s="17" t="str">
        <f t="shared" si="1429"/>
        <v/>
      </c>
      <c r="M1452" s="17" t="str">
        <f t="shared" si="1429"/>
        <v/>
      </c>
      <c r="N1452" s="17" t="str">
        <f t="shared" si="1429"/>
        <v/>
      </c>
      <c r="O1452" s="17" t="str">
        <f t="shared" si="1429"/>
        <v/>
      </c>
      <c r="P1452" s="17" t="str">
        <f t="shared" si="1429"/>
        <v/>
      </c>
      <c r="Q1452" s="17" t="str">
        <f t="shared" si="1429"/>
        <v/>
      </c>
      <c r="R1452" s="15"/>
      <c r="S1452" s="15"/>
      <c r="T1452" s="15"/>
      <c r="U1452" s="15"/>
      <c r="V1452" s="15"/>
      <c r="W1452" s="15"/>
    </row>
    <row r="1453">
      <c r="A1453" s="14" t="s">
        <v>1508</v>
      </c>
      <c r="B1453" s="14">
        <v>0.0</v>
      </c>
      <c r="C1453" s="14">
        <v>0.0</v>
      </c>
      <c r="D1453" s="14">
        <v>0.0</v>
      </c>
      <c r="E1453" s="14">
        <v>0.0</v>
      </c>
      <c r="F1453" s="14">
        <v>0.0</v>
      </c>
      <c r="G1453" s="14">
        <v>39.68</v>
      </c>
      <c r="H1453" s="14">
        <v>12.53</v>
      </c>
      <c r="J1453" s="15" t="str">
        <f t="shared" si="1"/>
        <v/>
      </c>
      <c r="K1453" s="17" t="str">
        <f t="shared" ref="K1453:Q1453" si="1430">IFERROR(IF(right(left($A1453,7),2)=right(left($A1454,7),2),"",sum(B1430:B1453)),"")</f>
        <v/>
      </c>
      <c r="L1453" s="17" t="str">
        <f t="shared" si="1430"/>
        <v/>
      </c>
      <c r="M1453" s="17" t="str">
        <f t="shared" si="1430"/>
        <v/>
      </c>
      <c r="N1453" s="17" t="str">
        <f t="shared" si="1430"/>
        <v/>
      </c>
      <c r="O1453" s="17" t="str">
        <f t="shared" si="1430"/>
        <v/>
      </c>
      <c r="P1453" s="17" t="str">
        <f t="shared" si="1430"/>
        <v/>
      </c>
      <c r="Q1453" s="17" t="str">
        <f t="shared" si="1430"/>
        <v/>
      </c>
      <c r="R1453" s="15"/>
      <c r="S1453" s="15"/>
      <c r="T1453" s="15"/>
      <c r="U1453" s="15"/>
      <c r="V1453" s="15"/>
      <c r="W1453" s="15"/>
    </row>
    <row r="1454">
      <c r="A1454" s="14" t="s">
        <v>1509</v>
      </c>
      <c r="B1454" s="14">
        <v>0.85</v>
      </c>
      <c r="C1454" s="14">
        <v>0.0</v>
      </c>
      <c r="D1454" s="14">
        <v>0.0</v>
      </c>
      <c r="E1454" s="14">
        <v>0.0</v>
      </c>
      <c r="F1454" s="14">
        <v>0.0</v>
      </c>
      <c r="G1454" s="14">
        <v>34.011</v>
      </c>
      <c r="H1454" s="14">
        <v>15.249</v>
      </c>
      <c r="J1454" s="15" t="str">
        <f t="shared" si="1"/>
        <v/>
      </c>
      <c r="K1454" s="17" t="str">
        <f t="shared" ref="K1454:Q1454" si="1431">IFERROR(IF(right(left($A1454,7),2)=right(left($A1455,7),2),"",sum(B1431:B1454)),"")</f>
        <v/>
      </c>
      <c r="L1454" s="17" t="str">
        <f t="shared" si="1431"/>
        <v/>
      </c>
      <c r="M1454" s="17" t="str">
        <f t="shared" si="1431"/>
        <v/>
      </c>
      <c r="N1454" s="17" t="str">
        <f t="shared" si="1431"/>
        <v/>
      </c>
      <c r="O1454" s="17" t="str">
        <f t="shared" si="1431"/>
        <v/>
      </c>
      <c r="P1454" s="17" t="str">
        <f t="shared" si="1431"/>
        <v/>
      </c>
      <c r="Q1454" s="17" t="str">
        <f t="shared" si="1431"/>
        <v/>
      </c>
      <c r="R1454" s="15"/>
      <c r="S1454" s="15"/>
      <c r="T1454" s="15"/>
      <c r="U1454" s="15"/>
      <c r="V1454" s="15"/>
      <c r="W1454" s="15"/>
    </row>
    <row r="1455">
      <c r="A1455" s="14" t="s">
        <v>1510</v>
      </c>
      <c r="B1455" s="14">
        <v>0.0</v>
      </c>
      <c r="C1455" s="14">
        <v>0.0</v>
      </c>
      <c r="D1455" s="14">
        <v>0.0</v>
      </c>
      <c r="E1455" s="14">
        <v>0.0</v>
      </c>
      <c r="F1455" s="14">
        <v>0.0</v>
      </c>
      <c r="G1455" s="14">
        <v>30.3385</v>
      </c>
      <c r="H1455" s="14">
        <v>18.8215</v>
      </c>
      <c r="J1455" s="15" t="str">
        <f t="shared" si="1"/>
        <v/>
      </c>
      <c r="K1455" s="17" t="str">
        <f t="shared" ref="K1455:Q1455" si="1432">IFERROR(IF(right(left($A1455,7),2)=right(left($A1456,7),2),"",sum(B1432:B1455)),"")</f>
        <v/>
      </c>
      <c r="L1455" s="17" t="str">
        <f t="shared" si="1432"/>
        <v/>
      </c>
      <c r="M1455" s="17" t="str">
        <f t="shared" si="1432"/>
        <v/>
      </c>
      <c r="N1455" s="17" t="str">
        <f t="shared" si="1432"/>
        <v/>
      </c>
      <c r="O1455" s="17" t="str">
        <f t="shared" si="1432"/>
        <v/>
      </c>
      <c r="P1455" s="17" t="str">
        <f t="shared" si="1432"/>
        <v/>
      </c>
      <c r="Q1455" s="17" t="str">
        <f t="shared" si="1432"/>
        <v/>
      </c>
      <c r="R1455" s="15"/>
      <c r="S1455" s="15"/>
      <c r="T1455" s="15"/>
      <c r="U1455" s="15"/>
      <c r="V1455" s="15"/>
      <c r="W1455" s="15"/>
    </row>
    <row r="1456">
      <c r="A1456" s="14" t="s">
        <v>1511</v>
      </c>
      <c r="B1456" s="14">
        <v>0.0</v>
      </c>
      <c r="C1456" s="14">
        <v>0.0</v>
      </c>
      <c r="D1456" s="14">
        <v>0.0</v>
      </c>
      <c r="E1456" s="14">
        <v>0.0</v>
      </c>
      <c r="F1456" s="14">
        <v>0.0</v>
      </c>
      <c r="G1456" s="14">
        <v>31.551</v>
      </c>
      <c r="H1456" s="14">
        <v>15.8355</v>
      </c>
      <c r="J1456" s="15" t="str">
        <f t="shared" si="1"/>
        <v/>
      </c>
      <c r="K1456" s="17" t="str">
        <f t="shared" ref="K1456:Q1456" si="1433">IFERROR(IF(right(left($A1456,7),2)=right(left($A1457,7),2),"",sum(B1433:B1456)),"")</f>
        <v/>
      </c>
      <c r="L1456" s="17" t="str">
        <f t="shared" si="1433"/>
        <v/>
      </c>
      <c r="M1456" s="17" t="str">
        <f t="shared" si="1433"/>
        <v/>
      </c>
      <c r="N1456" s="17" t="str">
        <f t="shared" si="1433"/>
        <v/>
      </c>
      <c r="O1456" s="17" t="str">
        <f t="shared" si="1433"/>
        <v/>
      </c>
      <c r="P1456" s="17" t="str">
        <f t="shared" si="1433"/>
        <v/>
      </c>
      <c r="Q1456" s="17" t="str">
        <f t="shared" si="1433"/>
        <v/>
      </c>
      <c r="R1456" s="15"/>
      <c r="S1456" s="15"/>
      <c r="T1456" s="15"/>
      <c r="U1456" s="15"/>
      <c r="V1456" s="15"/>
      <c r="W1456" s="15"/>
    </row>
    <row r="1457">
      <c r="A1457" s="14" t="s">
        <v>1512</v>
      </c>
      <c r="B1457" s="14">
        <v>0.0</v>
      </c>
      <c r="C1457" s="14">
        <v>0.0</v>
      </c>
      <c r="D1457" s="14">
        <v>0.0</v>
      </c>
      <c r="E1457" s="14">
        <v>0.0</v>
      </c>
      <c r="F1457" s="14">
        <v>0.0</v>
      </c>
      <c r="G1457" s="14">
        <v>32.24</v>
      </c>
      <c r="H1457" s="14">
        <v>16.0</v>
      </c>
      <c r="J1457" s="15" t="str">
        <f t="shared" si="1"/>
        <v/>
      </c>
      <c r="K1457" s="17" t="str">
        <f t="shared" ref="K1457:Q1457" si="1434">IFERROR(IF(right(left($A1457,7),2)=right(left($A1458,7),2),"",sum(B1434:B1457)),"")</f>
        <v/>
      </c>
      <c r="L1457" s="17" t="str">
        <f t="shared" si="1434"/>
        <v/>
      </c>
      <c r="M1457" s="17" t="str">
        <f t="shared" si="1434"/>
        <v/>
      </c>
      <c r="N1457" s="17" t="str">
        <f t="shared" si="1434"/>
        <v/>
      </c>
      <c r="O1457" s="17" t="str">
        <f t="shared" si="1434"/>
        <v/>
      </c>
      <c r="P1457" s="17" t="str">
        <f t="shared" si="1434"/>
        <v/>
      </c>
      <c r="Q1457" s="17" t="str">
        <f t="shared" si="1434"/>
        <v/>
      </c>
      <c r="R1457" s="15"/>
      <c r="S1457" s="15"/>
      <c r="T1457" s="15"/>
      <c r="U1457" s="15"/>
      <c r="V1457" s="15"/>
      <c r="W1457" s="15"/>
    </row>
    <row r="1458">
      <c r="A1458" s="14" t="s">
        <v>1513</v>
      </c>
      <c r="B1458" s="14">
        <v>0.0</v>
      </c>
      <c r="C1458" s="14">
        <v>0.0</v>
      </c>
      <c r="D1458" s="14">
        <v>0.0</v>
      </c>
      <c r="E1458" s="14">
        <v>0.0</v>
      </c>
      <c r="F1458" s="14">
        <v>4.341</v>
      </c>
      <c r="G1458" s="14">
        <v>25.243</v>
      </c>
      <c r="H1458" s="14">
        <v>17.126</v>
      </c>
      <c r="J1458" s="15" t="str">
        <f t="shared" si="1"/>
        <v/>
      </c>
      <c r="K1458" s="17" t="str">
        <f t="shared" ref="K1458:Q1458" si="1435">IFERROR(IF(right(left($A1458,7),2)=right(left($A1459,7),2),"",sum(B1435:B1458)),"")</f>
        <v/>
      </c>
      <c r="L1458" s="17" t="str">
        <f t="shared" si="1435"/>
        <v/>
      </c>
      <c r="M1458" s="17" t="str">
        <f t="shared" si="1435"/>
        <v/>
      </c>
      <c r="N1458" s="17" t="str">
        <f t="shared" si="1435"/>
        <v/>
      </c>
      <c r="O1458" s="17" t="str">
        <f t="shared" si="1435"/>
        <v/>
      </c>
      <c r="P1458" s="17" t="str">
        <f t="shared" si="1435"/>
        <v/>
      </c>
      <c r="Q1458" s="17" t="str">
        <f t="shared" si="1435"/>
        <v/>
      </c>
      <c r="R1458" s="15"/>
      <c r="S1458" s="15"/>
      <c r="T1458" s="15"/>
      <c r="U1458" s="15"/>
      <c r="V1458" s="15"/>
      <c r="W1458" s="15"/>
    </row>
    <row r="1459">
      <c r="A1459" s="14" t="s">
        <v>1514</v>
      </c>
      <c r="B1459" s="14">
        <v>0.0</v>
      </c>
      <c r="C1459" s="14">
        <v>0.0</v>
      </c>
      <c r="D1459" s="14">
        <v>0.0</v>
      </c>
      <c r="E1459" s="14">
        <v>0.0</v>
      </c>
      <c r="F1459" s="14">
        <v>30.733</v>
      </c>
      <c r="G1459" s="14">
        <v>6.659</v>
      </c>
      <c r="H1459" s="14">
        <v>9.768</v>
      </c>
      <c r="J1459" s="15" t="str">
        <f t="shared" si="1"/>
        <v/>
      </c>
      <c r="K1459" s="17" t="str">
        <f t="shared" ref="K1459:Q1459" si="1436">IFERROR(IF(right(left($A1459,7),2)=right(left($A1460,7),2),"",sum(B1436:B1459)),"")</f>
        <v/>
      </c>
      <c r="L1459" s="17" t="str">
        <f t="shared" si="1436"/>
        <v/>
      </c>
      <c r="M1459" s="17" t="str">
        <f t="shared" si="1436"/>
        <v/>
      </c>
      <c r="N1459" s="17" t="str">
        <f t="shared" si="1436"/>
        <v/>
      </c>
      <c r="O1459" s="17" t="str">
        <f t="shared" si="1436"/>
        <v/>
      </c>
      <c r="P1459" s="17" t="str">
        <f t="shared" si="1436"/>
        <v/>
      </c>
      <c r="Q1459" s="17" t="str">
        <f t="shared" si="1436"/>
        <v/>
      </c>
      <c r="R1459" s="15"/>
      <c r="S1459" s="15"/>
      <c r="T1459" s="15"/>
      <c r="U1459" s="15"/>
      <c r="V1459" s="15"/>
      <c r="W1459" s="15"/>
    </row>
    <row r="1460">
      <c r="A1460" s="14" t="s">
        <v>1515</v>
      </c>
      <c r="B1460" s="14">
        <v>0.0</v>
      </c>
      <c r="C1460" s="14">
        <v>0.0</v>
      </c>
      <c r="D1460" s="14">
        <v>0.0</v>
      </c>
      <c r="E1460" s="14">
        <v>9.896</v>
      </c>
      <c r="F1460" s="14">
        <v>35.0</v>
      </c>
      <c r="G1460" s="14">
        <v>0.0</v>
      </c>
      <c r="H1460" s="14">
        <v>4.884</v>
      </c>
      <c r="J1460" s="15" t="str">
        <f t="shared" si="1"/>
        <v/>
      </c>
      <c r="K1460" s="17" t="str">
        <f t="shared" ref="K1460:Q1460" si="1437">IFERROR(IF(right(left($A1460,7),2)=right(left($A1461,7),2),"",sum(B1437:B1460)),"")</f>
        <v/>
      </c>
      <c r="L1460" s="17" t="str">
        <f t="shared" si="1437"/>
        <v/>
      </c>
      <c r="M1460" s="17" t="str">
        <f t="shared" si="1437"/>
        <v/>
      </c>
      <c r="N1460" s="17" t="str">
        <f t="shared" si="1437"/>
        <v/>
      </c>
      <c r="O1460" s="17" t="str">
        <f t="shared" si="1437"/>
        <v/>
      </c>
      <c r="P1460" s="17" t="str">
        <f t="shared" si="1437"/>
        <v/>
      </c>
      <c r="Q1460" s="17" t="str">
        <f t="shared" si="1437"/>
        <v/>
      </c>
      <c r="R1460" s="15"/>
      <c r="S1460" s="15"/>
      <c r="T1460" s="15"/>
      <c r="U1460" s="15"/>
      <c r="V1460" s="15"/>
      <c r="W1460" s="15"/>
    </row>
    <row r="1461">
      <c r="A1461" s="14" t="s">
        <v>1516</v>
      </c>
      <c r="B1461" s="14">
        <v>0.0</v>
      </c>
      <c r="C1461" s="14">
        <v>0.0</v>
      </c>
      <c r="D1461" s="14">
        <v>0.0</v>
      </c>
      <c r="E1461" s="14">
        <v>17.9095</v>
      </c>
      <c r="F1461" s="14">
        <v>35.0</v>
      </c>
      <c r="G1461" s="14">
        <v>0.0</v>
      </c>
      <c r="H1461" s="14">
        <v>3.0605</v>
      </c>
      <c r="J1461" s="15" t="str">
        <f t="shared" si="1"/>
        <v/>
      </c>
      <c r="K1461" s="17" t="str">
        <f t="shared" ref="K1461:Q1461" si="1438">IFERROR(IF(right(left($A1461,7),2)=right(left($A1462,7),2),"",sum(B1438:B1461)),"")</f>
        <v/>
      </c>
      <c r="L1461" s="17" t="str">
        <f t="shared" si="1438"/>
        <v/>
      </c>
      <c r="M1461" s="17" t="str">
        <f t="shared" si="1438"/>
        <v/>
      </c>
      <c r="N1461" s="17" t="str">
        <f t="shared" si="1438"/>
        <v/>
      </c>
      <c r="O1461" s="17" t="str">
        <f t="shared" si="1438"/>
        <v/>
      </c>
      <c r="P1461" s="17" t="str">
        <f t="shared" si="1438"/>
        <v/>
      </c>
      <c r="Q1461" s="17" t="str">
        <f t="shared" si="1438"/>
        <v/>
      </c>
      <c r="R1461" s="15"/>
      <c r="S1461" s="15"/>
      <c r="T1461" s="15"/>
      <c r="U1461" s="15"/>
      <c r="V1461" s="15"/>
      <c r="W1461" s="15"/>
    </row>
    <row r="1462">
      <c r="A1462" s="14" t="s">
        <v>1517</v>
      </c>
      <c r="B1462" s="14">
        <v>1.0</v>
      </c>
      <c r="C1462" s="14">
        <v>0.0</v>
      </c>
      <c r="D1462" s="14">
        <v>0.0</v>
      </c>
      <c r="E1462" s="14">
        <v>17.606</v>
      </c>
      <c r="F1462" s="14">
        <v>35.0</v>
      </c>
      <c r="G1462" s="14">
        <v>0.0</v>
      </c>
      <c r="H1462" s="14">
        <v>4.884</v>
      </c>
      <c r="J1462" s="15" t="str">
        <f t="shared" si="1"/>
        <v/>
      </c>
      <c r="K1462" s="17" t="str">
        <f t="shared" ref="K1462:Q1462" si="1439">IFERROR(IF(right(left($A1462,7),2)=right(left($A1463,7),2),"",sum(B1439:B1462)),"")</f>
        <v/>
      </c>
      <c r="L1462" s="17" t="str">
        <f t="shared" si="1439"/>
        <v/>
      </c>
      <c r="M1462" s="17" t="str">
        <f t="shared" si="1439"/>
        <v/>
      </c>
      <c r="N1462" s="17" t="str">
        <f t="shared" si="1439"/>
        <v/>
      </c>
      <c r="O1462" s="17" t="str">
        <f t="shared" si="1439"/>
        <v/>
      </c>
      <c r="P1462" s="17" t="str">
        <f t="shared" si="1439"/>
        <v/>
      </c>
      <c r="Q1462" s="17" t="str">
        <f t="shared" si="1439"/>
        <v/>
      </c>
      <c r="R1462" s="15"/>
      <c r="S1462" s="15"/>
      <c r="T1462" s="15"/>
      <c r="U1462" s="15"/>
      <c r="V1462" s="15"/>
      <c r="W1462" s="15"/>
    </row>
    <row r="1463">
      <c r="A1463" s="14" t="s">
        <v>1518</v>
      </c>
      <c r="B1463" s="14">
        <v>0.0</v>
      </c>
      <c r="C1463" s="14">
        <v>0.0</v>
      </c>
      <c r="D1463" s="14">
        <v>0.0</v>
      </c>
      <c r="E1463" s="14">
        <v>15.1075</v>
      </c>
      <c r="F1463" s="14">
        <v>35.0</v>
      </c>
      <c r="G1463" s="14">
        <v>0.0</v>
      </c>
      <c r="H1463" s="14">
        <v>7.9125000000000005</v>
      </c>
      <c r="J1463" s="15" t="str">
        <f t="shared" si="1"/>
        <v/>
      </c>
      <c r="K1463" s="17" t="str">
        <f t="shared" ref="K1463:Q1463" si="1440">IFERROR(IF(right(left($A1463,7),2)=right(left($A1464,7),2),"",sum(B1440:B1463)),"")</f>
        <v/>
      </c>
      <c r="L1463" s="17" t="str">
        <f t="shared" si="1440"/>
        <v/>
      </c>
      <c r="M1463" s="17" t="str">
        <f t="shared" si="1440"/>
        <v/>
      </c>
      <c r="N1463" s="17" t="str">
        <f t="shared" si="1440"/>
        <v/>
      </c>
      <c r="O1463" s="17" t="str">
        <f t="shared" si="1440"/>
        <v/>
      </c>
      <c r="P1463" s="17" t="str">
        <f t="shared" si="1440"/>
        <v/>
      </c>
      <c r="Q1463" s="17" t="str">
        <f t="shared" si="1440"/>
        <v/>
      </c>
      <c r="R1463" s="15"/>
      <c r="S1463" s="15"/>
      <c r="T1463" s="15"/>
      <c r="U1463" s="15"/>
      <c r="V1463" s="15"/>
      <c r="W1463" s="15"/>
    </row>
    <row r="1464">
      <c r="A1464" s="14" t="s">
        <v>1519</v>
      </c>
      <c r="B1464" s="14">
        <v>0.0</v>
      </c>
      <c r="C1464" s="14">
        <v>0.0</v>
      </c>
      <c r="D1464" s="14">
        <v>0.0</v>
      </c>
      <c r="E1464" s="14">
        <v>3.414</v>
      </c>
      <c r="F1464" s="14">
        <v>35.0</v>
      </c>
      <c r="G1464" s="14">
        <v>0.0</v>
      </c>
      <c r="H1464" s="14">
        <v>9.736</v>
      </c>
      <c r="J1464" s="15" t="str">
        <f t="shared" si="1"/>
        <v/>
      </c>
      <c r="K1464" s="17" t="str">
        <f t="shared" ref="K1464:Q1464" si="1441">IFERROR(IF(right(left($A1464,7),2)=right(left($A1465,7),2),"",sum(B1441:B1464)),"")</f>
        <v/>
      </c>
      <c r="L1464" s="17" t="str">
        <f t="shared" si="1441"/>
        <v/>
      </c>
      <c r="M1464" s="17" t="str">
        <f t="shared" si="1441"/>
        <v/>
      </c>
      <c r="N1464" s="17" t="str">
        <f t="shared" si="1441"/>
        <v/>
      </c>
      <c r="O1464" s="17" t="str">
        <f t="shared" si="1441"/>
        <v/>
      </c>
      <c r="P1464" s="17" t="str">
        <f t="shared" si="1441"/>
        <v/>
      </c>
      <c r="Q1464" s="17" t="str">
        <f t="shared" si="1441"/>
        <v/>
      </c>
      <c r="R1464" s="15"/>
      <c r="S1464" s="15"/>
      <c r="T1464" s="15"/>
      <c r="U1464" s="15"/>
      <c r="V1464" s="15"/>
      <c r="W1464" s="15"/>
    </row>
    <row r="1465">
      <c r="A1465" s="14" t="s">
        <v>1520</v>
      </c>
      <c r="B1465" s="14">
        <v>0.0</v>
      </c>
      <c r="C1465" s="14">
        <v>0.0</v>
      </c>
      <c r="D1465" s="14">
        <v>0.0</v>
      </c>
      <c r="E1465" s="14">
        <v>0.3975</v>
      </c>
      <c r="F1465" s="14">
        <v>35.0</v>
      </c>
      <c r="G1465" s="14">
        <v>0.0</v>
      </c>
      <c r="H1465" s="14">
        <v>7.9125000000000005</v>
      </c>
      <c r="J1465" s="15" t="str">
        <f t="shared" si="1"/>
        <v>2025W09</v>
      </c>
      <c r="K1465" s="17">
        <f t="shared" ref="K1465:Q1465" si="1442">IFERROR(IF(right(left($A1465,7),2)=right(left($A1466,7),2),"",sum(B1442:B1465)),"")</f>
        <v>2.246</v>
      </c>
      <c r="L1465" s="17">
        <f t="shared" si="1442"/>
        <v>0</v>
      </c>
      <c r="M1465" s="17">
        <f t="shared" si="1442"/>
        <v>0</v>
      </c>
      <c r="N1465" s="17">
        <f t="shared" si="1442"/>
        <v>64.3305</v>
      </c>
      <c r="O1465" s="17">
        <f t="shared" si="1442"/>
        <v>434.4219</v>
      </c>
      <c r="P1465" s="17">
        <f t="shared" si="1442"/>
        <v>309.6105</v>
      </c>
      <c r="Q1465" s="17">
        <f t="shared" si="1442"/>
        <v>282.6135</v>
      </c>
      <c r="R1465" s="18">
        <f>sum(K1465:Q1465)</f>
        <v>1093.2224</v>
      </c>
      <c r="S1465" s="15"/>
      <c r="T1465" s="15"/>
      <c r="U1465" s="15"/>
      <c r="V1465" s="15"/>
      <c r="W1465" s="15"/>
    </row>
    <row r="1466">
      <c r="A1466" s="14" t="s">
        <v>1521</v>
      </c>
      <c r="B1466" s="14">
        <v>0.0</v>
      </c>
      <c r="C1466" s="14">
        <v>0.0</v>
      </c>
      <c r="D1466" s="14">
        <v>0.0</v>
      </c>
      <c r="E1466" s="14">
        <v>0.0</v>
      </c>
      <c r="F1466" s="14">
        <v>28.6335</v>
      </c>
      <c r="G1466" s="14">
        <v>0.0</v>
      </c>
      <c r="H1466" s="14">
        <v>7.976500000000001</v>
      </c>
      <c r="J1466" s="15" t="str">
        <f t="shared" si="1"/>
        <v/>
      </c>
      <c r="K1466" s="17" t="str">
        <f t="shared" ref="K1466:Q1466" si="1443">IFERROR(IF(right(left($A1466,7),2)=right(left($A1467,7),2),"",sum(B1443:B1466)),"")</f>
        <v/>
      </c>
      <c r="L1466" s="17" t="str">
        <f t="shared" si="1443"/>
        <v/>
      </c>
      <c r="M1466" s="17" t="str">
        <f t="shared" si="1443"/>
        <v/>
      </c>
      <c r="N1466" s="17" t="str">
        <f t="shared" si="1443"/>
        <v/>
      </c>
      <c r="O1466" s="17" t="str">
        <f t="shared" si="1443"/>
        <v/>
      </c>
      <c r="P1466" s="17" t="str">
        <f t="shared" si="1443"/>
        <v/>
      </c>
      <c r="Q1466" s="17" t="str">
        <f t="shared" si="1443"/>
        <v/>
      </c>
      <c r="R1466" s="15"/>
      <c r="S1466" s="15"/>
      <c r="T1466" s="15"/>
      <c r="U1466" s="15"/>
      <c r="V1466" s="15"/>
      <c r="W1466" s="15"/>
    </row>
    <row r="1467">
      <c r="A1467" s="14" t="s">
        <v>1522</v>
      </c>
      <c r="B1467" s="14">
        <v>0.0</v>
      </c>
      <c r="C1467" s="14">
        <v>0.0</v>
      </c>
      <c r="D1467" s="14">
        <v>0.0</v>
      </c>
      <c r="E1467" s="14">
        <v>0.0</v>
      </c>
      <c r="F1467" s="14">
        <v>25.3855</v>
      </c>
      <c r="G1467" s="14">
        <v>0.0</v>
      </c>
      <c r="H1467" s="14">
        <v>5.5345</v>
      </c>
      <c r="J1467" s="15" t="str">
        <f t="shared" si="1"/>
        <v/>
      </c>
      <c r="K1467" s="17" t="str">
        <f t="shared" ref="K1467:Q1467" si="1444">IFERROR(IF(right(left($A1467,7),2)=right(left($A1468,7),2),"",sum(B1444:B1467)),"")</f>
        <v/>
      </c>
      <c r="L1467" s="17" t="str">
        <f t="shared" si="1444"/>
        <v/>
      </c>
      <c r="M1467" s="17" t="str">
        <f t="shared" si="1444"/>
        <v/>
      </c>
      <c r="N1467" s="17" t="str">
        <f t="shared" si="1444"/>
        <v/>
      </c>
      <c r="O1467" s="17" t="str">
        <f t="shared" si="1444"/>
        <v/>
      </c>
      <c r="P1467" s="17" t="str">
        <f t="shared" si="1444"/>
        <v/>
      </c>
      <c r="Q1467" s="17" t="str">
        <f t="shared" si="1444"/>
        <v/>
      </c>
      <c r="R1467" s="15"/>
      <c r="S1467" s="15"/>
      <c r="T1467" s="15"/>
      <c r="U1467" s="15"/>
      <c r="V1467" s="15"/>
      <c r="W1467" s="15"/>
    </row>
    <row r="1468">
      <c r="A1468" s="14" t="s">
        <v>1523</v>
      </c>
      <c r="B1468" s="14">
        <v>0.0</v>
      </c>
      <c r="C1468" s="14">
        <v>0.0</v>
      </c>
      <c r="D1468" s="14">
        <v>0.0</v>
      </c>
      <c r="E1468" s="14">
        <v>0.0</v>
      </c>
      <c r="F1468" s="14">
        <v>28.1515</v>
      </c>
      <c r="G1468" s="14">
        <v>0.0</v>
      </c>
      <c r="H1468" s="14">
        <v>3.0285</v>
      </c>
      <c r="J1468" s="15" t="str">
        <f t="shared" si="1"/>
        <v/>
      </c>
      <c r="K1468" s="17" t="str">
        <f t="shared" ref="K1468:Q1468" si="1445">IFERROR(IF(right(left($A1468,7),2)=right(left($A1469,7),2),"",sum(B1445:B1468)),"")</f>
        <v/>
      </c>
      <c r="L1468" s="17" t="str">
        <f t="shared" si="1445"/>
        <v/>
      </c>
      <c r="M1468" s="17" t="str">
        <f t="shared" si="1445"/>
        <v/>
      </c>
      <c r="N1468" s="17" t="str">
        <f t="shared" si="1445"/>
        <v/>
      </c>
      <c r="O1468" s="17" t="str">
        <f t="shared" si="1445"/>
        <v/>
      </c>
      <c r="P1468" s="17" t="str">
        <f t="shared" si="1445"/>
        <v/>
      </c>
      <c r="Q1468" s="17" t="str">
        <f t="shared" si="1445"/>
        <v/>
      </c>
      <c r="R1468" s="15"/>
      <c r="S1468" s="15"/>
      <c r="T1468" s="15"/>
      <c r="U1468" s="15"/>
      <c r="V1468" s="15"/>
      <c r="W1468" s="15"/>
    </row>
    <row r="1469">
      <c r="A1469" s="14" t="s">
        <v>1524</v>
      </c>
      <c r="B1469" s="14">
        <v>0.0</v>
      </c>
      <c r="C1469" s="14">
        <v>0.0</v>
      </c>
      <c r="D1469" s="14">
        <v>0.0</v>
      </c>
      <c r="E1469" s="14">
        <v>0.0</v>
      </c>
      <c r="F1469" s="14">
        <v>26.2325</v>
      </c>
      <c r="G1469" s="14">
        <v>0.0</v>
      </c>
      <c r="H1469" s="14">
        <v>4.2975</v>
      </c>
      <c r="J1469" s="15" t="str">
        <f t="shared" si="1"/>
        <v/>
      </c>
      <c r="K1469" s="17" t="str">
        <f t="shared" ref="K1469:Q1469" si="1446">IFERROR(IF(right(left($A1469,7),2)=right(left($A1470,7),2),"",sum(B1446:B1469)),"")</f>
        <v/>
      </c>
      <c r="L1469" s="17" t="str">
        <f t="shared" si="1446"/>
        <v/>
      </c>
      <c r="M1469" s="17" t="str">
        <f t="shared" si="1446"/>
        <v/>
      </c>
      <c r="N1469" s="17" t="str">
        <f t="shared" si="1446"/>
        <v/>
      </c>
      <c r="O1469" s="17" t="str">
        <f t="shared" si="1446"/>
        <v/>
      </c>
      <c r="P1469" s="17" t="str">
        <f t="shared" si="1446"/>
        <v/>
      </c>
      <c r="Q1469" s="17" t="str">
        <f t="shared" si="1446"/>
        <v/>
      </c>
      <c r="R1469" s="15"/>
      <c r="S1469" s="15"/>
      <c r="T1469" s="15"/>
      <c r="U1469" s="15"/>
      <c r="V1469" s="15"/>
      <c r="W1469" s="15"/>
    </row>
    <row r="1470">
      <c r="A1470" s="14" t="s">
        <v>1525</v>
      </c>
      <c r="B1470" s="14">
        <v>0.0</v>
      </c>
      <c r="C1470" s="14">
        <v>0.0</v>
      </c>
      <c r="D1470" s="14">
        <v>0.0</v>
      </c>
      <c r="E1470" s="14">
        <v>0.0</v>
      </c>
      <c r="F1470" s="14">
        <v>25.786</v>
      </c>
      <c r="G1470" s="14">
        <v>0.0</v>
      </c>
      <c r="H1470" s="14">
        <v>4.884</v>
      </c>
      <c r="J1470" s="15" t="str">
        <f t="shared" si="1"/>
        <v/>
      </c>
      <c r="K1470" s="17" t="str">
        <f t="shared" ref="K1470:Q1470" si="1447">IFERROR(IF(right(left($A1470,7),2)=right(left($A1471,7),2),"",sum(B1447:B1470)),"")</f>
        <v/>
      </c>
      <c r="L1470" s="17" t="str">
        <f t="shared" si="1447"/>
        <v/>
      </c>
      <c r="M1470" s="17" t="str">
        <f t="shared" si="1447"/>
        <v/>
      </c>
      <c r="N1470" s="17" t="str">
        <f t="shared" si="1447"/>
        <v/>
      </c>
      <c r="O1470" s="17" t="str">
        <f t="shared" si="1447"/>
        <v/>
      </c>
      <c r="P1470" s="17" t="str">
        <f t="shared" si="1447"/>
        <v/>
      </c>
      <c r="Q1470" s="17" t="str">
        <f t="shared" si="1447"/>
        <v/>
      </c>
      <c r="R1470" s="15"/>
      <c r="S1470" s="15"/>
      <c r="T1470" s="15"/>
      <c r="U1470" s="15"/>
      <c r="V1470" s="15"/>
      <c r="W1470" s="15"/>
    </row>
    <row r="1471">
      <c r="A1471" s="14" t="s">
        <v>1526</v>
      </c>
      <c r="B1471" s="14">
        <v>0.0</v>
      </c>
      <c r="C1471" s="14">
        <v>0.0</v>
      </c>
      <c r="D1471" s="14">
        <v>0.0</v>
      </c>
      <c r="E1471" s="14">
        <v>0.0</v>
      </c>
      <c r="F1471" s="14">
        <v>27.4545</v>
      </c>
      <c r="G1471" s="14">
        <v>0.0</v>
      </c>
      <c r="H1471" s="14">
        <v>4.2655</v>
      </c>
      <c r="J1471" s="15" t="str">
        <f t="shared" si="1"/>
        <v/>
      </c>
      <c r="K1471" s="17" t="str">
        <f t="shared" ref="K1471:Q1471" si="1448">IFERROR(IF(right(left($A1471,7),2)=right(left($A1472,7),2),"",sum(B1448:B1471)),"")</f>
        <v/>
      </c>
      <c r="L1471" s="17" t="str">
        <f t="shared" si="1448"/>
        <v/>
      </c>
      <c r="M1471" s="17" t="str">
        <f t="shared" si="1448"/>
        <v/>
      </c>
      <c r="N1471" s="17" t="str">
        <f t="shared" si="1448"/>
        <v/>
      </c>
      <c r="O1471" s="17" t="str">
        <f t="shared" si="1448"/>
        <v/>
      </c>
      <c r="P1471" s="17" t="str">
        <f t="shared" si="1448"/>
        <v/>
      </c>
      <c r="Q1471" s="17" t="str">
        <f t="shared" si="1448"/>
        <v/>
      </c>
      <c r="R1471" s="15"/>
      <c r="S1471" s="15"/>
      <c r="T1471" s="15"/>
      <c r="U1471" s="15"/>
      <c r="V1471" s="15"/>
      <c r="W1471" s="15"/>
    </row>
    <row r="1472">
      <c r="A1472" s="14" t="s">
        <v>1527</v>
      </c>
      <c r="B1472" s="14">
        <v>0.0</v>
      </c>
      <c r="C1472" s="14">
        <v>0.0</v>
      </c>
      <c r="D1472" s="14">
        <v>0.0</v>
      </c>
      <c r="E1472" s="14">
        <v>0.0</v>
      </c>
      <c r="F1472" s="14">
        <v>29.5855</v>
      </c>
      <c r="G1472" s="14">
        <v>0.0</v>
      </c>
      <c r="H1472" s="14">
        <v>7.944500000000001</v>
      </c>
      <c r="J1472" s="15" t="str">
        <f t="shared" si="1"/>
        <v/>
      </c>
      <c r="K1472" s="17" t="str">
        <f t="shared" ref="K1472:Q1472" si="1449">IFERROR(IF(right(left($A1472,7),2)=right(left($A1473,7),2),"",sum(B1449:B1472)),"")</f>
        <v/>
      </c>
      <c r="L1472" s="17" t="str">
        <f t="shared" si="1449"/>
        <v/>
      </c>
      <c r="M1472" s="17" t="str">
        <f t="shared" si="1449"/>
        <v/>
      </c>
      <c r="N1472" s="17" t="str">
        <f t="shared" si="1449"/>
        <v/>
      </c>
      <c r="O1472" s="17" t="str">
        <f t="shared" si="1449"/>
        <v/>
      </c>
      <c r="P1472" s="17" t="str">
        <f t="shared" si="1449"/>
        <v/>
      </c>
      <c r="Q1472" s="17" t="str">
        <f t="shared" si="1449"/>
        <v/>
      </c>
      <c r="R1472" s="15"/>
      <c r="S1472" s="15"/>
      <c r="T1472" s="15"/>
      <c r="U1472" s="15"/>
      <c r="V1472" s="15"/>
      <c r="W1472" s="15"/>
    </row>
    <row r="1473">
      <c r="A1473" s="14" t="s">
        <v>1528</v>
      </c>
      <c r="B1473" s="14">
        <v>0.0</v>
      </c>
      <c r="C1473" s="14">
        <v>0.0</v>
      </c>
      <c r="D1473" s="14">
        <v>0.0</v>
      </c>
      <c r="E1473" s="14">
        <v>0.0</v>
      </c>
      <c r="F1473" s="14">
        <v>34.2325</v>
      </c>
      <c r="G1473" s="14">
        <v>1.342</v>
      </c>
      <c r="H1473" s="14">
        <v>9.2455</v>
      </c>
      <c r="J1473" s="15" t="str">
        <f t="shared" si="1"/>
        <v/>
      </c>
      <c r="K1473" s="17" t="str">
        <f t="shared" ref="K1473:Q1473" si="1450">IFERROR(IF(right(left($A1473,7),2)=right(left($A1474,7),2),"",sum(B1450:B1473)),"")</f>
        <v/>
      </c>
      <c r="L1473" s="17" t="str">
        <f t="shared" si="1450"/>
        <v/>
      </c>
      <c r="M1473" s="17" t="str">
        <f t="shared" si="1450"/>
        <v/>
      </c>
      <c r="N1473" s="17" t="str">
        <f t="shared" si="1450"/>
        <v/>
      </c>
      <c r="O1473" s="17" t="str">
        <f t="shared" si="1450"/>
        <v/>
      </c>
      <c r="P1473" s="17" t="str">
        <f t="shared" si="1450"/>
        <v/>
      </c>
      <c r="Q1473" s="17" t="str">
        <f t="shared" si="1450"/>
        <v/>
      </c>
      <c r="R1473" s="15"/>
      <c r="S1473" s="15"/>
      <c r="T1473" s="15"/>
      <c r="U1473" s="15"/>
      <c r="V1473" s="15"/>
      <c r="W1473" s="15"/>
    </row>
    <row r="1474">
      <c r="A1474" s="14" t="s">
        <v>1529</v>
      </c>
      <c r="B1474" s="14">
        <v>0.0</v>
      </c>
      <c r="C1474" s="14">
        <v>0.0</v>
      </c>
      <c r="D1474" s="14">
        <v>0.0</v>
      </c>
      <c r="E1474" s="14">
        <v>0.0</v>
      </c>
      <c r="F1474" s="14">
        <v>6.591</v>
      </c>
      <c r="G1474" s="14">
        <v>34.433</v>
      </c>
      <c r="H1474" s="14">
        <v>12.146</v>
      </c>
      <c r="J1474" s="15" t="str">
        <f t="shared" si="1"/>
        <v/>
      </c>
      <c r="K1474" s="17" t="str">
        <f t="shared" ref="K1474:Q1474" si="1451">IFERROR(IF(right(left($A1474,7),2)=right(left($A1475,7),2),"",sum(B1451:B1474)),"")</f>
        <v/>
      </c>
      <c r="L1474" s="17" t="str">
        <f t="shared" si="1451"/>
        <v/>
      </c>
      <c r="M1474" s="17" t="str">
        <f t="shared" si="1451"/>
        <v/>
      </c>
      <c r="N1474" s="17" t="str">
        <f t="shared" si="1451"/>
        <v/>
      </c>
      <c r="O1474" s="17" t="str">
        <f t="shared" si="1451"/>
        <v/>
      </c>
      <c r="P1474" s="17" t="str">
        <f t="shared" si="1451"/>
        <v/>
      </c>
      <c r="Q1474" s="17" t="str">
        <f t="shared" si="1451"/>
        <v/>
      </c>
      <c r="R1474" s="15"/>
      <c r="S1474" s="15"/>
      <c r="T1474" s="15"/>
      <c r="U1474" s="15"/>
      <c r="V1474" s="15"/>
      <c r="W1474" s="15"/>
    </row>
    <row r="1475">
      <c r="A1475" s="14" t="s">
        <v>1530</v>
      </c>
      <c r="B1475" s="14">
        <v>0.0</v>
      </c>
      <c r="C1475" s="14">
        <v>0.0</v>
      </c>
      <c r="D1475" s="14">
        <v>0.0</v>
      </c>
      <c r="E1475" s="14">
        <v>0.0</v>
      </c>
      <c r="F1475" s="14">
        <v>0.0</v>
      </c>
      <c r="G1475" s="14">
        <v>39.841</v>
      </c>
      <c r="H1475" s="14">
        <v>15.249</v>
      </c>
      <c r="J1475" s="15" t="str">
        <f t="shared" si="1"/>
        <v/>
      </c>
      <c r="K1475" s="17" t="str">
        <f t="shared" ref="K1475:Q1475" si="1452">IFERROR(IF(right(left($A1475,7),2)=right(left($A1476,7),2),"",sum(B1452:B1475)),"")</f>
        <v/>
      </c>
      <c r="L1475" s="17" t="str">
        <f t="shared" si="1452"/>
        <v/>
      </c>
      <c r="M1475" s="17" t="str">
        <f t="shared" si="1452"/>
        <v/>
      </c>
      <c r="N1475" s="17" t="str">
        <f t="shared" si="1452"/>
        <v/>
      </c>
      <c r="O1475" s="17" t="str">
        <f t="shared" si="1452"/>
        <v/>
      </c>
      <c r="P1475" s="17" t="str">
        <f t="shared" si="1452"/>
        <v/>
      </c>
      <c r="Q1475" s="17" t="str">
        <f t="shared" si="1452"/>
        <v/>
      </c>
      <c r="R1475" s="15"/>
      <c r="S1475" s="15"/>
      <c r="T1475" s="15"/>
      <c r="U1475" s="15"/>
      <c r="V1475" s="15"/>
      <c r="W1475" s="15"/>
    </row>
    <row r="1476">
      <c r="A1476" s="14" t="s">
        <v>1531</v>
      </c>
      <c r="B1476" s="14">
        <v>0.0</v>
      </c>
      <c r="C1476" s="14">
        <v>0.0</v>
      </c>
      <c r="D1476" s="14">
        <v>0.0</v>
      </c>
      <c r="E1476" s="14">
        <v>0.0</v>
      </c>
      <c r="F1476" s="14">
        <v>0.0</v>
      </c>
      <c r="G1476" s="14">
        <v>31.200000000000003</v>
      </c>
      <c r="H1476" s="14">
        <v>24.42</v>
      </c>
      <c r="J1476" s="15" t="str">
        <f t="shared" si="1"/>
        <v/>
      </c>
      <c r="K1476" s="17" t="str">
        <f t="shared" ref="K1476:Q1476" si="1453">IFERROR(IF(right(left($A1476,7),2)=right(left($A1477,7),2),"",sum(B1453:B1476)),"")</f>
        <v/>
      </c>
      <c r="L1476" s="17" t="str">
        <f t="shared" si="1453"/>
        <v/>
      </c>
      <c r="M1476" s="17" t="str">
        <f t="shared" si="1453"/>
        <v/>
      </c>
      <c r="N1476" s="17" t="str">
        <f t="shared" si="1453"/>
        <v/>
      </c>
      <c r="O1476" s="17" t="str">
        <f t="shared" si="1453"/>
        <v/>
      </c>
      <c r="P1476" s="17" t="str">
        <f t="shared" si="1453"/>
        <v/>
      </c>
      <c r="Q1476" s="17" t="str">
        <f t="shared" si="1453"/>
        <v/>
      </c>
      <c r="R1476" s="15"/>
      <c r="S1476" s="15"/>
      <c r="T1476" s="15"/>
      <c r="U1476" s="15"/>
      <c r="V1476" s="15"/>
      <c r="W1476" s="15"/>
    </row>
    <row r="1477">
      <c r="A1477" s="14" t="s">
        <v>1532</v>
      </c>
      <c r="B1477" s="14">
        <v>0.0</v>
      </c>
      <c r="C1477" s="14">
        <v>0.0</v>
      </c>
      <c r="D1477" s="14">
        <v>0.0</v>
      </c>
      <c r="E1477" s="14">
        <v>0.0</v>
      </c>
      <c r="F1477" s="14">
        <v>0.0</v>
      </c>
      <c r="G1477" s="14">
        <v>34.9515</v>
      </c>
      <c r="H1477" s="14">
        <v>20.058500000000002</v>
      </c>
      <c r="J1477" s="15" t="str">
        <f t="shared" si="1"/>
        <v/>
      </c>
      <c r="K1477" s="17" t="str">
        <f t="shared" ref="K1477:Q1477" si="1454">IFERROR(IF(right(left($A1477,7),2)=right(left($A1478,7),2),"",sum(B1454:B1477)),"")</f>
        <v/>
      </c>
      <c r="L1477" s="17" t="str">
        <f t="shared" si="1454"/>
        <v/>
      </c>
      <c r="M1477" s="17" t="str">
        <f t="shared" si="1454"/>
        <v/>
      </c>
      <c r="N1477" s="17" t="str">
        <f t="shared" si="1454"/>
        <v/>
      </c>
      <c r="O1477" s="17" t="str">
        <f t="shared" si="1454"/>
        <v/>
      </c>
      <c r="P1477" s="17" t="str">
        <f t="shared" si="1454"/>
        <v/>
      </c>
      <c r="Q1477" s="17" t="str">
        <f t="shared" si="1454"/>
        <v/>
      </c>
      <c r="R1477" s="15"/>
      <c r="S1477" s="15"/>
      <c r="T1477" s="15"/>
      <c r="U1477" s="15"/>
      <c r="V1477" s="15"/>
      <c r="W1477" s="15"/>
    </row>
    <row r="1478">
      <c r="A1478" s="14" t="s">
        <v>1533</v>
      </c>
      <c r="B1478" s="14">
        <v>0.0</v>
      </c>
      <c r="C1478" s="14">
        <v>0.0</v>
      </c>
      <c r="D1478" s="14">
        <v>0.0</v>
      </c>
      <c r="E1478" s="14">
        <v>0.0</v>
      </c>
      <c r="F1478" s="14">
        <v>0.0</v>
      </c>
      <c r="G1478" s="14">
        <v>28.93</v>
      </c>
      <c r="H1478" s="14">
        <v>23.46</v>
      </c>
      <c r="J1478" s="15" t="str">
        <f t="shared" si="1"/>
        <v/>
      </c>
      <c r="K1478" s="17" t="str">
        <f t="shared" ref="K1478:Q1478" si="1455">IFERROR(IF(right(left($A1478,7),2)=right(left($A1479,7),2),"",sum(B1455:B1478)),"")</f>
        <v/>
      </c>
      <c r="L1478" s="17" t="str">
        <f t="shared" si="1455"/>
        <v/>
      </c>
      <c r="M1478" s="17" t="str">
        <f t="shared" si="1455"/>
        <v/>
      </c>
      <c r="N1478" s="17" t="str">
        <f t="shared" si="1455"/>
        <v/>
      </c>
      <c r="O1478" s="17" t="str">
        <f t="shared" si="1455"/>
        <v/>
      </c>
      <c r="P1478" s="17" t="str">
        <f t="shared" si="1455"/>
        <v/>
      </c>
      <c r="Q1478" s="17" t="str">
        <f t="shared" si="1455"/>
        <v/>
      </c>
      <c r="R1478" s="15"/>
      <c r="S1478" s="15"/>
      <c r="T1478" s="15"/>
      <c r="U1478" s="15"/>
      <c r="V1478" s="15"/>
      <c r="W1478" s="15"/>
    </row>
    <row r="1479">
      <c r="A1479" s="14" t="s">
        <v>1534</v>
      </c>
      <c r="B1479" s="14">
        <v>0.0</v>
      </c>
      <c r="C1479" s="14">
        <v>0.0</v>
      </c>
      <c r="D1479" s="14">
        <v>0.0</v>
      </c>
      <c r="E1479" s="14">
        <v>0.0</v>
      </c>
      <c r="F1479" s="14">
        <v>0.0</v>
      </c>
      <c r="G1479" s="14">
        <v>43.257999999999996</v>
      </c>
      <c r="H1479" s="14">
        <v>8.02847</v>
      </c>
      <c r="J1479" s="15" t="str">
        <f t="shared" si="1"/>
        <v/>
      </c>
      <c r="K1479" s="17" t="str">
        <f t="shared" ref="K1479:Q1479" si="1456">IFERROR(IF(right(left($A1479,7),2)=right(left($A1480,7),2),"",sum(B1456:B1479)),"")</f>
        <v/>
      </c>
      <c r="L1479" s="17" t="str">
        <f t="shared" si="1456"/>
        <v/>
      </c>
      <c r="M1479" s="17" t="str">
        <f t="shared" si="1456"/>
        <v/>
      </c>
      <c r="N1479" s="17" t="str">
        <f t="shared" si="1456"/>
        <v/>
      </c>
      <c r="O1479" s="17" t="str">
        <f t="shared" si="1456"/>
        <v/>
      </c>
      <c r="P1479" s="17" t="str">
        <f t="shared" si="1456"/>
        <v/>
      </c>
      <c r="Q1479" s="17" t="str">
        <f t="shared" si="1456"/>
        <v/>
      </c>
      <c r="R1479" s="15"/>
      <c r="S1479" s="15"/>
      <c r="T1479" s="15"/>
      <c r="U1479" s="15"/>
      <c r="V1479" s="15"/>
      <c r="W1479" s="15"/>
    </row>
    <row r="1480">
      <c r="A1480" s="14" t="s">
        <v>1535</v>
      </c>
      <c r="B1480" s="14">
        <v>0.0</v>
      </c>
      <c r="C1480" s="14">
        <v>0.0</v>
      </c>
      <c r="D1480" s="14">
        <v>0.0</v>
      </c>
      <c r="E1480" s="14">
        <v>0.0</v>
      </c>
      <c r="F1480" s="14">
        <v>0.0</v>
      </c>
      <c r="G1480" s="14">
        <v>20.753</v>
      </c>
      <c r="H1480" s="14">
        <v>28.067</v>
      </c>
      <c r="J1480" s="15" t="str">
        <f t="shared" si="1"/>
        <v/>
      </c>
      <c r="K1480" s="17" t="str">
        <f t="shared" ref="K1480:Q1480" si="1457">IFERROR(IF(right(left($A1480,7),2)=right(left($A1481,7),2),"",sum(B1457:B1480)),"")</f>
        <v/>
      </c>
      <c r="L1480" s="17" t="str">
        <f t="shared" si="1457"/>
        <v/>
      </c>
      <c r="M1480" s="17" t="str">
        <f t="shared" si="1457"/>
        <v/>
      </c>
      <c r="N1480" s="17" t="str">
        <f t="shared" si="1457"/>
        <v/>
      </c>
      <c r="O1480" s="17" t="str">
        <f t="shared" si="1457"/>
        <v/>
      </c>
      <c r="P1480" s="17" t="str">
        <f t="shared" si="1457"/>
        <v/>
      </c>
      <c r="Q1480" s="17" t="str">
        <f t="shared" si="1457"/>
        <v/>
      </c>
      <c r="R1480" s="15"/>
      <c r="S1480" s="15"/>
      <c r="T1480" s="15"/>
      <c r="U1480" s="15"/>
      <c r="V1480" s="15"/>
      <c r="W1480" s="15"/>
    </row>
    <row r="1481">
      <c r="A1481" s="14" t="s">
        <v>1536</v>
      </c>
      <c r="B1481" s="14">
        <v>0.0</v>
      </c>
      <c r="C1481" s="14">
        <v>0.0</v>
      </c>
      <c r="D1481" s="14">
        <v>0.0</v>
      </c>
      <c r="E1481" s="14">
        <v>0.0</v>
      </c>
      <c r="F1481" s="14">
        <v>0.0</v>
      </c>
      <c r="G1481" s="14">
        <v>34.72</v>
      </c>
      <c r="H1481" s="14">
        <v>12.81</v>
      </c>
      <c r="J1481" s="15" t="str">
        <f t="shared" si="1"/>
        <v/>
      </c>
      <c r="K1481" s="17" t="str">
        <f t="shared" ref="K1481:Q1481" si="1458">IFERROR(IF(right(left($A1481,7),2)=right(left($A1482,7),2),"",sum(B1458:B1481)),"")</f>
        <v/>
      </c>
      <c r="L1481" s="17" t="str">
        <f t="shared" si="1458"/>
        <v/>
      </c>
      <c r="M1481" s="17" t="str">
        <f t="shared" si="1458"/>
        <v/>
      </c>
      <c r="N1481" s="17" t="str">
        <f t="shared" si="1458"/>
        <v/>
      </c>
      <c r="O1481" s="17" t="str">
        <f t="shared" si="1458"/>
        <v/>
      </c>
      <c r="P1481" s="17" t="str">
        <f t="shared" si="1458"/>
        <v/>
      </c>
      <c r="Q1481" s="17" t="str">
        <f t="shared" si="1458"/>
        <v/>
      </c>
      <c r="R1481" s="15"/>
      <c r="S1481" s="15"/>
      <c r="T1481" s="15"/>
      <c r="U1481" s="15"/>
      <c r="V1481" s="15"/>
      <c r="W1481" s="15"/>
    </row>
    <row r="1482">
      <c r="A1482" s="14" t="s">
        <v>1537</v>
      </c>
      <c r="B1482" s="14">
        <v>0.0</v>
      </c>
      <c r="C1482" s="14">
        <v>0.0</v>
      </c>
      <c r="D1482" s="14">
        <v>0.0</v>
      </c>
      <c r="E1482" s="14">
        <v>0.0</v>
      </c>
      <c r="F1482" s="14">
        <v>0.0</v>
      </c>
      <c r="G1482" s="14">
        <v>25.281499999999998</v>
      </c>
      <c r="H1482" s="14">
        <v>20.218500000000002</v>
      </c>
      <c r="J1482" s="15" t="str">
        <f t="shared" si="1"/>
        <v/>
      </c>
      <c r="K1482" s="17" t="str">
        <f t="shared" ref="K1482:Q1482" si="1459">IFERROR(IF(right(left($A1482,7),2)=right(left($A1483,7),2),"",sum(B1459:B1482)),"")</f>
        <v/>
      </c>
      <c r="L1482" s="17" t="str">
        <f t="shared" si="1459"/>
        <v/>
      </c>
      <c r="M1482" s="17" t="str">
        <f t="shared" si="1459"/>
        <v/>
      </c>
      <c r="N1482" s="17" t="str">
        <f t="shared" si="1459"/>
        <v/>
      </c>
      <c r="O1482" s="17" t="str">
        <f t="shared" si="1459"/>
        <v/>
      </c>
      <c r="P1482" s="17" t="str">
        <f t="shared" si="1459"/>
        <v/>
      </c>
      <c r="Q1482" s="17" t="str">
        <f t="shared" si="1459"/>
        <v/>
      </c>
      <c r="R1482" s="15"/>
      <c r="S1482" s="15"/>
      <c r="T1482" s="15"/>
      <c r="U1482" s="15"/>
      <c r="V1482" s="15"/>
      <c r="W1482" s="15"/>
    </row>
    <row r="1483">
      <c r="A1483" s="14" t="s">
        <v>1538</v>
      </c>
      <c r="B1483" s="14">
        <v>0.0</v>
      </c>
      <c r="C1483" s="14">
        <v>0.0</v>
      </c>
      <c r="D1483" s="14">
        <v>0.0</v>
      </c>
      <c r="E1483" s="14">
        <v>0.0</v>
      </c>
      <c r="F1483" s="14">
        <v>14.7555</v>
      </c>
      <c r="G1483" s="14">
        <v>13.988999999999999</v>
      </c>
      <c r="H1483" s="14">
        <v>16.4755</v>
      </c>
      <c r="J1483" s="15" t="str">
        <f t="shared" si="1"/>
        <v/>
      </c>
      <c r="K1483" s="17" t="str">
        <f t="shared" ref="K1483:Q1483" si="1460">IFERROR(IF(right(left($A1483,7),2)=right(left($A1484,7),2),"",sum(B1460:B1483)),"")</f>
        <v/>
      </c>
      <c r="L1483" s="17" t="str">
        <f t="shared" si="1460"/>
        <v/>
      </c>
      <c r="M1483" s="17" t="str">
        <f t="shared" si="1460"/>
        <v/>
      </c>
      <c r="N1483" s="17" t="str">
        <f t="shared" si="1460"/>
        <v/>
      </c>
      <c r="O1483" s="17" t="str">
        <f t="shared" si="1460"/>
        <v/>
      </c>
      <c r="P1483" s="17" t="str">
        <f t="shared" si="1460"/>
        <v/>
      </c>
      <c r="Q1483" s="17" t="str">
        <f t="shared" si="1460"/>
        <v/>
      </c>
      <c r="R1483" s="15"/>
      <c r="S1483" s="15"/>
      <c r="T1483" s="15"/>
      <c r="U1483" s="15"/>
      <c r="V1483" s="15"/>
      <c r="W1483" s="15"/>
    </row>
    <row r="1484">
      <c r="A1484" s="14" t="s">
        <v>1539</v>
      </c>
      <c r="B1484" s="14">
        <v>0.0</v>
      </c>
      <c r="C1484" s="14">
        <v>0.0</v>
      </c>
      <c r="D1484" s="14">
        <v>0.0</v>
      </c>
      <c r="E1484" s="14">
        <v>8.1545</v>
      </c>
      <c r="F1484" s="14">
        <v>35.0</v>
      </c>
      <c r="G1484" s="14">
        <v>0.0</v>
      </c>
      <c r="H1484" s="14">
        <v>4.2655</v>
      </c>
      <c r="J1484" s="15" t="str">
        <f t="shared" si="1"/>
        <v/>
      </c>
      <c r="K1484" s="17" t="str">
        <f t="shared" ref="K1484:Q1484" si="1461">IFERROR(IF(right(left($A1484,7),2)=right(left($A1485,7),2),"",sum(B1461:B1484)),"")</f>
        <v/>
      </c>
      <c r="L1484" s="17" t="str">
        <f t="shared" si="1461"/>
        <v/>
      </c>
      <c r="M1484" s="17" t="str">
        <f t="shared" si="1461"/>
        <v/>
      </c>
      <c r="N1484" s="17" t="str">
        <f t="shared" si="1461"/>
        <v/>
      </c>
      <c r="O1484" s="17" t="str">
        <f t="shared" si="1461"/>
        <v/>
      </c>
      <c r="P1484" s="17" t="str">
        <f t="shared" si="1461"/>
        <v/>
      </c>
      <c r="Q1484" s="17" t="str">
        <f t="shared" si="1461"/>
        <v/>
      </c>
      <c r="R1484" s="15"/>
      <c r="S1484" s="15"/>
      <c r="T1484" s="15"/>
      <c r="U1484" s="15"/>
      <c r="V1484" s="15"/>
      <c r="W1484" s="15"/>
    </row>
    <row r="1485">
      <c r="A1485" s="14" t="s">
        <v>1540</v>
      </c>
      <c r="B1485" s="14">
        <v>1.0</v>
      </c>
      <c r="C1485" s="14">
        <v>0.0</v>
      </c>
      <c r="D1485" s="14">
        <v>0.0</v>
      </c>
      <c r="E1485" s="14">
        <v>15.0125</v>
      </c>
      <c r="F1485" s="14">
        <v>35.0</v>
      </c>
      <c r="G1485" s="14">
        <v>0.0</v>
      </c>
      <c r="H1485" s="14">
        <v>4.2975</v>
      </c>
      <c r="J1485" s="15" t="str">
        <f t="shared" si="1"/>
        <v/>
      </c>
      <c r="K1485" s="17" t="str">
        <f t="shared" ref="K1485:Q1485" si="1462">IFERROR(IF(right(left($A1485,7),2)=right(left($A1486,7),2),"",sum(B1462:B1485)),"")</f>
        <v/>
      </c>
      <c r="L1485" s="17" t="str">
        <f t="shared" si="1462"/>
        <v/>
      </c>
      <c r="M1485" s="17" t="str">
        <f t="shared" si="1462"/>
        <v/>
      </c>
      <c r="N1485" s="17" t="str">
        <f t="shared" si="1462"/>
        <v/>
      </c>
      <c r="O1485" s="17" t="str">
        <f t="shared" si="1462"/>
        <v/>
      </c>
      <c r="P1485" s="17" t="str">
        <f t="shared" si="1462"/>
        <v/>
      </c>
      <c r="Q1485" s="17" t="str">
        <f t="shared" si="1462"/>
        <v/>
      </c>
      <c r="R1485" s="15"/>
      <c r="S1485" s="15"/>
      <c r="T1485" s="15"/>
      <c r="U1485" s="15"/>
      <c r="V1485" s="15"/>
      <c r="W1485" s="15"/>
    </row>
    <row r="1486">
      <c r="A1486" s="14" t="s">
        <v>1541</v>
      </c>
      <c r="B1486" s="14">
        <v>0.0</v>
      </c>
      <c r="C1486" s="14">
        <v>0.0</v>
      </c>
      <c r="D1486" s="14">
        <v>0.0</v>
      </c>
      <c r="E1486" s="14">
        <v>12.707</v>
      </c>
      <c r="F1486" s="14">
        <v>35.0</v>
      </c>
      <c r="G1486" s="14">
        <v>0.0</v>
      </c>
      <c r="H1486" s="14">
        <v>10.973</v>
      </c>
      <c r="J1486" s="15" t="str">
        <f t="shared" si="1"/>
        <v/>
      </c>
      <c r="K1486" s="17" t="str">
        <f t="shared" ref="K1486:Q1486" si="1463">IFERROR(IF(right(left($A1486,7),2)=right(left($A1487,7),2),"",sum(B1463:B1486)),"")</f>
        <v/>
      </c>
      <c r="L1486" s="17" t="str">
        <f t="shared" si="1463"/>
        <v/>
      </c>
      <c r="M1486" s="17" t="str">
        <f t="shared" si="1463"/>
        <v/>
      </c>
      <c r="N1486" s="17" t="str">
        <f t="shared" si="1463"/>
        <v/>
      </c>
      <c r="O1486" s="17" t="str">
        <f t="shared" si="1463"/>
        <v/>
      </c>
      <c r="P1486" s="17" t="str">
        <f t="shared" si="1463"/>
        <v/>
      </c>
      <c r="Q1486" s="17" t="str">
        <f t="shared" si="1463"/>
        <v/>
      </c>
      <c r="R1486" s="15"/>
      <c r="S1486" s="15"/>
      <c r="T1486" s="15"/>
      <c r="U1486" s="15"/>
      <c r="V1486" s="15"/>
      <c r="W1486" s="15"/>
    </row>
    <row r="1487">
      <c r="A1487" s="14" t="s">
        <v>1542</v>
      </c>
      <c r="B1487" s="14">
        <v>0.0</v>
      </c>
      <c r="C1487" s="14">
        <v>0.0</v>
      </c>
      <c r="D1487" s="14">
        <v>0.0</v>
      </c>
      <c r="E1487" s="14">
        <v>14.174</v>
      </c>
      <c r="F1487" s="14">
        <v>35.0</v>
      </c>
      <c r="G1487" s="14">
        <v>0.0</v>
      </c>
      <c r="H1487" s="14">
        <v>7.3260000000000005</v>
      </c>
      <c r="J1487" s="15" t="str">
        <f t="shared" si="1"/>
        <v/>
      </c>
      <c r="K1487" s="17" t="str">
        <f t="shared" ref="K1487:Q1487" si="1464">IFERROR(IF(right(left($A1487,7),2)=right(left($A1488,7),2),"",sum(B1464:B1487)),"")</f>
        <v/>
      </c>
      <c r="L1487" s="17" t="str">
        <f t="shared" si="1464"/>
        <v/>
      </c>
      <c r="M1487" s="17" t="str">
        <f t="shared" si="1464"/>
        <v/>
      </c>
      <c r="N1487" s="17" t="str">
        <f t="shared" si="1464"/>
        <v/>
      </c>
      <c r="O1487" s="17" t="str">
        <f t="shared" si="1464"/>
        <v/>
      </c>
      <c r="P1487" s="17" t="str">
        <f t="shared" si="1464"/>
        <v/>
      </c>
      <c r="Q1487" s="17" t="str">
        <f t="shared" si="1464"/>
        <v/>
      </c>
      <c r="R1487" s="15"/>
      <c r="S1487" s="15"/>
      <c r="T1487" s="15"/>
      <c r="U1487" s="15"/>
      <c r="V1487" s="15"/>
      <c r="W1487" s="15"/>
    </row>
    <row r="1488">
      <c r="A1488" s="14" t="s">
        <v>1543</v>
      </c>
      <c r="B1488" s="14">
        <v>0.0</v>
      </c>
      <c r="C1488" s="14">
        <v>0.0</v>
      </c>
      <c r="D1488" s="14">
        <v>0.0</v>
      </c>
      <c r="E1488" s="14">
        <v>8.229</v>
      </c>
      <c r="F1488" s="14">
        <v>35.0</v>
      </c>
      <c r="G1488" s="14">
        <v>0.0</v>
      </c>
      <c r="H1488" s="14">
        <v>6.121</v>
      </c>
      <c r="J1488" s="15" t="str">
        <f t="shared" si="1"/>
        <v/>
      </c>
      <c r="K1488" s="17" t="str">
        <f t="shared" ref="K1488:Q1488" si="1465">IFERROR(IF(right(left($A1488,7),2)=right(left($A1489,7),2),"",sum(B1465:B1488)),"")</f>
        <v/>
      </c>
      <c r="L1488" s="17" t="str">
        <f t="shared" si="1465"/>
        <v/>
      </c>
      <c r="M1488" s="17" t="str">
        <f t="shared" si="1465"/>
        <v/>
      </c>
      <c r="N1488" s="17" t="str">
        <f t="shared" si="1465"/>
        <v/>
      </c>
      <c r="O1488" s="17" t="str">
        <f t="shared" si="1465"/>
        <v/>
      </c>
      <c r="P1488" s="17" t="str">
        <f t="shared" si="1465"/>
        <v/>
      </c>
      <c r="Q1488" s="17" t="str">
        <f t="shared" si="1465"/>
        <v/>
      </c>
      <c r="R1488" s="15"/>
      <c r="S1488" s="15"/>
      <c r="T1488" s="15"/>
      <c r="U1488" s="15"/>
      <c r="V1488" s="15"/>
      <c r="W1488" s="15"/>
    </row>
    <row r="1489">
      <c r="A1489" s="14" t="s">
        <v>1544</v>
      </c>
      <c r="B1489" s="14">
        <v>0.0</v>
      </c>
      <c r="C1489" s="14">
        <v>0.0</v>
      </c>
      <c r="D1489" s="14">
        <v>0.0</v>
      </c>
      <c r="E1489" s="14">
        <v>0.0</v>
      </c>
      <c r="F1489" s="14">
        <v>34.0335</v>
      </c>
      <c r="G1489" s="14">
        <v>0.0</v>
      </c>
      <c r="H1489" s="14">
        <v>7.976500000000001</v>
      </c>
      <c r="J1489" s="15" t="str">
        <f t="shared" si="1"/>
        <v>2025W10</v>
      </c>
      <c r="K1489" s="17">
        <f t="shared" ref="K1489:Q1489" si="1466">IFERROR(IF(right(left($A1489,7),2)=right(left($A1490,7),2),"",sum(B1466:B1489)),"")</f>
        <v>1</v>
      </c>
      <c r="L1489" s="17">
        <f t="shared" si="1466"/>
        <v>0</v>
      </c>
      <c r="M1489" s="17">
        <f t="shared" si="1466"/>
        <v>0</v>
      </c>
      <c r="N1489" s="17">
        <f t="shared" si="1466"/>
        <v>58.277</v>
      </c>
      <c r="O1489" s="17">
        <f t="shared" si="1466"/>
        <v>455.8415</v>
      </c>
      <c r="P1489" s="17">
        <f t="shared" si="1466"/>
        <v>308.699</v>
      </c>
      <c r="Q1489" s="17">
        <f t="shared" si="1466"/>
        <v>269.06897</v>
      </c>
      <c r="R1489" s="18">
        <f>sum(K1489:Q1489)</f>
        <v>1092.88647</v>
      </c>
      <c r="S1489" s="15"/>
      <c r="T1489" s="15"/>
      <c r="U1489" s="15"/>
      <c r="V1489" s="15"/>
      <c r="W1489" s="15"/>
    </row>
    <row r="1490">
      <c r="A1490" s="14" t="s">
        <v>1545</v>
      </c>
      <c r="B1490" s="14">
        <v>0.0</v>
      </c>
      <c r="C1490" s="14">
        <v>0.0</v>
      </c>
      <c r="D1490" s="14">
        <v>0.0</v>
      </c>
      <c r="E1490" s="14">
        <v>0.0</v>
      </c>
      <c r="F1490" s="14">
        <v>18.233</v>
      </c>
      <c r="G1490" s="14">
        <v>0.0</v>
      </c>
      <c r="H1490" s="14">
        <v>18.267</v>
      </c>
      <c r="J1490" s="15" t="str">
        <f t="shared" si="1"/>
        <v/>
      </c>
      <c r="K1490" s="17" t="str">
        <f t="shared" ref="K1490:Q1490" si="1467">IFERROR(IF(right(left($A1490,7),2)=right(left($A1491,7),2),"",sum(B1467:B1490)),"")</f>
        <v/>
      </c>
      <c r="L1490" s="17" t="str">
        <f t="shared" si="1467"/>
        <v/>
      </c>
      <c r="M1490" s="17" t="str">
        <f t="shared" si="1467"/>
        <v/>
      </c>
      <c r="N1490" s="17" t="str">
        <f t="shared" si="1467"/>
        <v/>
      </c>
      <c r="O1490" s="17" t="str">
        <f t="shared" si="1467"/>
        <v/>
      </c>
      <c r="P1490" s="17" t="str">
        <f t="shared" si="1467"/>
        <v/>
      </c>
      <c r="Q1490" s="17" t="str">
        <f t="shared" si="1467"/>
        <v/>
      </c>
      <c r="R1490" s="15"/>
      <c r="S1490" s="15"/>
      <c r="T1490" s="15"/>
      <c r="U1490" s="15"/>
      <c r="V1490" s="15"/>
      <c r="W1490" s="15"/>
    </row>
    <row r="1491">
      <c r="A1491" s="14" t="s">
        <v>1546</v>
      </c>
      <c r="B1491" s="14">
        <v>0.0</v>
      </c>
      <c r="C1491" s="14">
        <v>0.0</v>
      </c>
      <c r="D1491" s="14">
        <v>0.0</v>
      </c>
      <c r="E1491" s="14">
        <v>0.0</v>
      </c>
      <c r="F1491" s="14">
        <v>18.6735</v>
      </c>
      <c r="G1491" s="14">
        <v>0.0</v>
      </c>
      <c r="H1491" s="14">
        <v>15.3665</v>
      </c>
      <c r="J1491" s="15" t="str">
        <f t="shared" si="1"/>
        <v/>
      </c>
      <c r="K1491" s="17" t="str">
        <f t="shared" ref="K1491:Q1491" si="1468">IFERROR(IF(right(left($A1491,7),2)=right(left($A1492,7),2),"",sum(B1468:B1491)),"")</f>
        <v/>
      </c>
      <c r="L1491" s="17" t="str">
        <f t="shared" si="1468"/>
        <v/>
      </c>
      <c r="M1491" s="17" t="str">
        <f t="shared" si="1468"/>
        <v/>
      </c>
      <c r="N1491" s="17" t="str">
        <f t="shared" si="1468"/>
        <v/>
      </c>
      <c r="O1491" s="17" t="str">
        <f t="shared" si="1468"/>
        <v/>
      </c>
      <c r="P1491" s="17" t="str">
        <f t="shared" si="1468"/>
        <v/>
      </c>
      <c r="Q1491" s="17" t="str">
        <f t="shared" si="1468"/>
        <v/>
      </c>
      <c r="R1491" s="15"/>
      <c r="S1491" s="15"/>
      <c r="T1491" s="15"/>
      <c r="U1491" s="15"/>
      <c r="V1491" s="15"/>
      <c r="W1491" s="15"/>
    </row>
    <row r="1492">
      <c r="A1492" s="14" t="s">
        <v>1547</v>
      </c>
      <c r="B1492" s="14">
        <v>0.0</v>
      </c>
      <c r="C1492" s="14">
        <v>0.0</v>
      </c>
      <c r="D1492" s="14">
        <v>0.0</v>
      </c>
      <c r="E1492" s="14">
        <v>0.0</v>
      </c>
      <c r="F1492" s="14">
        <v>15.3165</v>
      </c>
      <c r="G1492" s="14">
        <v>0.0</v>
      </c>
      <c r="H1492" s="14">
        <v>16.4435</v>
      </c>
      <c r="J1492" s="15" t="str">
        <f t="shared" si="1"/>
        <v/>
      </c>
      <c r="K1492" s="17" t="str">
        <f t="shared" ref="K1492:Q1492" si="1469">IFERROR(IF(right(left($A1492,7),2)=right(left($A1493,7),2),"",sum(B1469:B1492)),"")</f>
        <v/>
      </c>
      <c r="L1492" s="17" t="str">
        <f t="shared" si="1469"/>
        <v/>
      </c>
      <c r="M1492" s="17" t="str">
        <f t="shared" si="1469"/>
        <v/>
      </c>
      <c r="N1492" s="17" t="str">
        <f t="shared" si="1469"/>
        <v/>
      </c>
      <c r="O1492" s="17" t="str">
        <f t="shared" si="1469"/>
        <v/>
      </c>
      <c r="P1492" s="17" t="str">
        <f t="shared" si="1469"/>
        <v/>
      </c>
      <c r="Q1492" s="17" t="str">
        <f t="shared" si="1469"/>
        <v/>
      </c>
      <c r="R1492" s="15"/>
      <c r="S1492" s="15"/>
      <c r="T1492" s="15"/>
      <c r="U1492" s="15"/>
      <c r="V1492" s="15"/>
      <c r="W1492" s="15"/>
    </row>
    <row r="1493">
      <c r="A1493" s="14" t="s">
        <v>1548</v>
      </c>
      <c r="B1493" s="14">
        <v>0.0</v>
      </c>
      <c r="C1493" s="14">
        <v>0.0</v>
      </c>
      <c r="D1493" s="14">
        <v>0.0</v>
      </c>
      <c r="E1493" s="14">
        <v>0.0</v>
      </c>
      <c r="F1493" s="14">
        <v>17.041</v>
      </c>
      <c r="G1493" s="14">
        <v>0.0</v>
      </c>
      <c r="H1493" s="14">
        <v>13.479000000000001</v>
      </c>
      <c r="J1493" s="15" t="str">
        <f t="shared" si="1"/>
        <v/>
      </c>
      <c r="K1493" s="17" t="str">
        <f t="shared" ref="K1493:Q1493" si="1470">IFERROR(IF(right(left($A1493,7),2)=right(left($A1494,7),2),"",sum(B1470:B1493)),"")</f>
        <v/>
      </c>
      <c r="L1493" s="17" t="str">
        <f t="shared" si="1470"/>
        <v/>
      </c>
      <c r="M1493" s="17" t="str">
        <f t="shared" si="1470"/>
        <v/>
      </c>
      <c r="N1493" s="17" t="str">
        <f t="shared" si="1470"/>
        <v/>
      </c>
      <c r="O1493" s="17" t="str">
        <f t="shared" si="1470"/>
        <v/>
      </c>
      <c r="P1493" s="17" t="str">
        <f t="shared" si="1470"/>
        <v/>
      </c>
      <c r="Q1493" s="17" t="str">
        <f t="shared" si="1470"/>
        <v/>
      </c>
      <c r="R1493" s="15"/>
      <c r="S1493" s="15"/>
      <c r="T1493" s="15"/>
      <c r="U1493" s="15"/>
      <c r="V1493" s="15"/>
      <c r="W1493" s="15"/>
    </row>
    <row r="1494">
      <c r="A1494" s="14" t="s">
        <v>1549</v>
      </c>
      <c r="B1494" s="14">
        <v>0.0</v>
      </c>
      <c r="C1494" s="14">
        <v>0.0</v>
      </c>
      <c r="D1494" s="14">
        <v>0.0</v>
      </c>
      <c r="E1494" s="14">
        <v>0.0</v>
      </c>
      <c r="F1494" s="14">
        <v>18.652</v>
      </c>
      <c r="G1494" s="14">
        <v>0.0</v>
      </c>
      <c r="H1494" s="14">
        <v>12.178</v>
      </c>
      <c r="J1494" s="15" t="str">
        <f t="shared" si="1"/>
        <v/>
      </c>
      <c r="K1494" s="17" t="str">
        <f t="shared" ref="K1494:Q1494" si="1471">IFERROR(IF(right(left($A1494,7),2)=right(left($A1495,7),2),"",sum(B1471:B1494)),"")</f>
        <v/>
      </c>
      <c r="L1494" s="17" t="str">
        <f t="shared" si="1471"/>
        <v/>
      </c>
      <c r="M1494" s="17" t="str">
        <f t="shared" si="1471"/>
        <v/>
      </c>
      <c r="N1494" s="17" t="str">
        <f t="shared" si="1471"/>
        <v/>
      </c>
      <c r="O1494" s="17" t="str">
        <f t="shared" si="1471"/>
        <v/>
      </c>
      <c r="P1494" s="17" t="str">
        <f t="shared" si="1471"/>
        <v/>
      </c>
      <c r="Q1494" s="17" t="str">
        <f t="shared" si="1471"/>
        <v/>
      </c>
      <c r="R1494" s="15"/>
      <c r="S1494" s="15"/>
      <c r="T1494" s="15"/>
      <c r="U1494" s="15"/>
      <c r="V1494" s="15"/>
      <c r="W1494" s="15"/>
    </row>
    <row r="1495">
      <c r="A1495" s="14" t="s">
        <v>1550</v>
      </c>
      <c r="B1495" s="14">
        <v>0.0</v>
      </c>
      <c r="C1495" s="14">
        <v>0.0</v>
      </c>
      <c r="D1495" s="14">
        <v>0.0</v>
      </c>
      <c r="E1495" s="14">
        <v>0.0</v>
      </c>
      <c r="F1495" s="14">
        <v>23.23</v>
      </c>
      <c r="G1495" s="14">
        <v>0.0</v>
      </c>
      <c r="H1495" s="14">
        <v>9.8</v>
      </c>
      <c r="J1495" s="15" t="str">
        <f t="shared" si="1"/>
        <v/>
      </c>
      <c r="K1495" s="17" t="str">
        <f t="shared" ref="K1495:Q1495" si="1472">IFERROR(IF(right(left($A1495,7),2)=right(left($A1496,7),2),"",sum(B1472:B1495)),"")</f>
        <v/>
      </c>
      <c r="L1495" s="17" t="str">
        <f t="shared" si="1472"/>
        <v/>
      </c>
      <c r="M1495" s="17" t="str">
        <f t="shared" si="1472"/>
        <v/>
      </c>
      <c r="N1495" s="17" t="str">
        <f t="shared" si="1472"/>
        <v/>
      </c>
      <c r="O1495" s="17" t="str">
        <f t="shared" si="1472"/>
        <v/>
      </c>
      <c r="P1495" s="17" t="str">
        <f t="shared" si="1472"/>
        <v/>
      </c>
      <c r="Q1495" s="17" t="str">
        <f t="shared" si="1472"/>
        <v/>
      </c>
      <c r="R1495" s="15"/>
      <c r="S1495" s="15"/>
      <c r="T1495" s="15"/>
      <c r="U1495" s="15"/>
      <c r="V1495" s="15"/>
      <c r="W1495" s="15"/>
    </row>
    <row r="1496">
      <c r="A1496" s="14" t="s">
        <v>1551</v>
      </c>
      <c r="B1496" s="14">
        <v>0.0</v>
      </c>
      <c r="C1496" s="14">
        <v>0.0</v>
      </c>
      <c r="D1496" s="14">
        <v>0.0</v>
      </c>
      <c r="E1496" s="14">
        <v>0.0</v>
      </c>
      <c r="F1496" s="14">
        <v>25.477</v>
      </c>
      <c r="G1496" s="14">
        <v>0.0</v>
      </c>
      <c r="H1496" s="14">
        <v>10.973</v>
      </c>
      <c r="J1496" s="15" t="str">
        <f t="shared" si="1"/>
        <v/>
      </c>
      <c r="K1496" s="17" t="str">
        <f t="shared" ref="K1496:Q1496" si="1473">IFERROR(IF(right(left($A1496,7),2)=right(left($A1497,7),2),"",sum(B1473:B1496)),"")</f>
        <v/>
      </c>
      <c r="L1496" s="17" t="str">
        <f t="shared" si="1473"/>
        <v/>
      </c>
      <c r="M1496" s="17" t="str">
        <f t="shared" si="1473"/>
        <v/>
      </c>
      <c r="N1496" s="17" t="str">
        <f t="shared" si="1473"/>
        <v/>
      </c>
      <c r="O1496" s="17" t="str">
        <f t="shared" si="1473"/>
        <v/>
      </c>
      <c r="P1496" s="17" t="str">
        <f t="shared" si="1473"/>
        <v/>
      </c>
      <c r="Q1496" s="17" t="str">
        <f t="shared" si="1473"/>
        <v/>
      </c>
      <c r="R1496" s="15"/>
      <c r="S1496" s="15"/>
      <c r="T1496" s="15"/>
      <c r="U1496" s="15"/>
      <c r="V1496" s="15"/>
      <c r="W1496" s="15"/>
    </row>
    <row r="1497">
      <c r="A1497" s="14" t="s">
        <v>1552</v>
      </c>
      <c r="B1497" s="14">
        <v>0.0</v>
      </c>
      <c r="C1497" s="14">
        <v>0.0</v>
      </c>
      <c r="D1497" s="14">
        <v>0.0</v>
      </c>
      <c r="E1497" s="14">
        <v>0.0</v>
      </c>
      <c r="F1497" s="14">
        <v>17.4255</v>
      </c>
      <c r="G1497" s="14">
        <v>16.571</v>
      </c>
      <c r="H1497" s="14">
        <v>14.0335</v>
      </c>
      <c r="J1497" s="15" t="str">
        <f t="shared" si="1"/>
        <v/>
      </c>
      <c r="K1497" s="17" t="str">
        <f t="shared" ref="K1497:Q1497" si="1474">IFERROR(IF(right(left($A1497,7),2)=right(left($A1498,7),2),"",sum(B1474:B1497)),"")</f>
        <v/>
      </c>
      <c r="L1497" s="17" t="str">
        <f t="shared" si="1474"/>
        <v/>
      </c>
      <c r="M1497" s="17" t="str">
        <f t="shared" si="1474"/>
        <v/>
      </c>
      <c r="N1497" s="17" t="str">
        <f t="shared" si="1474"/>
        <v/>
      </c>
      <c r="O1497" s="17" t="str">
        <f t="shared" si="1474"/>
        <v/>
      </c>
      <c r="P1497" s="17" t="str">
        <f t="shared" si="1474"/>
        <v/>
      </c>
      <c r="Q1497" s="17" t="str">
        <f t="shared" si="1474"/>
        <v/>
      </c>
      <c r="R1497" s="15"/>
      <c r="S1497" s="15"/>
      <c r="T1497" s="15"/>
      <c r="U1497" s="15"/>
      <c r="V1497" s="15"/>
      <c r="W1497" s="15"/>
    </row>
    <row r="1498">
      <c r="A1498" s="14" t="s">
        <v>1553</v>
      </c>
      <c r="B1498" s="14">
        <v>0.0</v>
      </c>
      <c r="C1498" s="14">
        <v>0.0</v>
      </c>
      <c r="D1498" s="14">
        <v>0.0</v>
      </c>
      <c r="E1498" s="14">
        <v>0.0</v>
      </c>
      <c r="F1498" s="14">
        <v>0.0</v>
      </c>
      <c r="G1498" s="14">
        <v>41.814</v>
      </c>
      <c r="H1498" s="14">
        <v>13.616000000000001</v>
      </c>
      <c r="J1498" s="15" t="str">
        <f t="shared" si="1"/>
        <v/>
      </c>
      <c r="K1498" s="17" t="str">
        <f t="shared" ref="K1498:Q1498" si="1475">IFERROR(IF(right(left($A1498,7),2)=right(left($A1499,7),2),"",sum(B1475:B1498)),"")</f>
        <v/>
      </c>
      <c r="L1498" s="17" t="str">
        <f t="shared" si="1475"/>
        <v/>
      </c>
      <c r="M1498" s="17" t="str">
        <f t="shared" si="1475"/>
        <v/>
      </c>
      <c r="N1498" s="17" t="str">
        <f t="shared" si="1475"/>
        <v/>
      </c>
      <c r="O1498" s="17" t="str">
        <f t="shared" si="1475"/>
        <v/>
      </c>
      <c r="P1498" s="17" t="str">
        <f t="shared" si="1475"/>
        <v/>
      </c>
      <c r="Q1498" s="17" t="str">
        <f t="shared" si="1475"/>
        <v/>
      </c>
      <c r="R1498" s="15"/>
      <c r="S1498" s="15"/>
      <c r="T1498" s="15"/>
      <c r="U1498" s="15"/>
      <c r="V1498" s="15"/>
      <c r="W1498" s="15"/>
    </row>
    <row r="1499">
      <c r="A1499" s="14" t="s">
        <v>1554</v>
      </c>
      <c r="B1499" s="14">
        <v>0.0</v>
      </c>
      <c r="C1499" s="14">
        <v>0.0</v>
      </c>
      <c r="D1499" s="14">
        <v>0.0</v>
      </c>
      <c r="E1499" s="14">
        <v>0.0</v>
      </c>
      <c r="F1499" s="14">
        <v>0.0</v>
      </c>
      <c r="G1499" s="14">
        <v>30.4395</v>
      </c>
      <c r="H1499" s="14">
        <v>27.6405</v>
      </c>
      <c r="J1499" s="15" t="str">
        <f t="shared" si="1"/>
        <v/>
      </c>
      <c r="K1499" s="17" t="str">
        <f t="shared" ref="K1499:Q1499" si="1476">IFERROR(IF(right(left($A1499,7),2)=right(left($A1500,7),2),"",sum(B1476:B1499)),"")</f>
        <v/>
      </c>
      <c r="L1499" s="17" t="str">
        <f t="shared" si="1476"/>
        <v/>
      </c>
      <c r="M1499" s="17" t="str">
        <f t="shared" si="1476"/>
        <v/>
      </c>
      <c r="N1499" s="17" t="str">
        <f t="shared" si="1476"/>
        <v/>
      </c>
      <c r="O1499" s="17" t="str">
        <f t="shared" si="1476"/>
        <v/>
      </c>
      <c r="P1499" s="17" t="str">
        <f t="shared" si="1476"/>
        <v/>
      </c>
      <c r="Q1499" s="17" t="str">
        <f t="shared" si="1476"/>
        <v/>
      </c>
      <c r="R1499" s="15"/>
      <c r="S1499" s="15"/>
      <c r="T1499" s="15"/>
      <c r="U1499" s="15"/>
      <c r="V1499" s="15"/>
      <c r="W1499" s="15"/>
    </row>
    <row r="1500">
      <c r="A1500" s="14" t="s">
        <v>1555</v>
      </c>
      <c r="B1500" s="14">
        <v>0.0</v>
      </c>
      <c r="C1500" s="14">
        <v>0.0</v>
      </c>
      <c r="D1500" s="14">
        <v>0.0</v>
      </c>
      <c r="E1500" s="14">
        <v>0.0</v>
      </c>
      <c r="F1500" s="14">
        <v>0.0</v>
      </c>
      <c r="G1500" s="14">
        <v>27.84</v>
      </c>
      <c r="H1500" s="14">
        <v>29.240000000000002</v>
      </c>
      <c r="J1500" s="15" t="str">
        <f t="shared" si="1"/>
        <v/>
      </c>
      <c r="K1500" s="17" t="str">
        <f t="shared" ref="K1500:Q1500" si="1477">IFERROR(IF(right(left($A1500,7),2)=right(left($A1501,7),2),"",sum(B1477:B1500)),"")</f>
        <v/>
      </c>
      <c r="L1500" s="17" t="str">
        <f t="shared" si="1477"/>
        <v/>
      </c>
      <c r="M1500" s="17" t="str">
        <f t="shared" si="1477"/>
        <v/>
      </c>
      <c r="N1500" s="17" t="str">
        <f t="shared" si="1477"/>
        <v/>
      </c>
      <c r="O1500" s="17" t="str">
        <f t="shared" si="1477"/>
        <v/>
      </c>
      <c r="P1500" s="17" t="str">
        <f t="shared" si="1477"/>
        <v/>
      </c>
      <c r="Q1500" s="17" t="str">
        <f t="shared" si="1477"/>
        <v/>
      </c>
      <c r="R1500" s="15"/>
      <c r="S1500" s="15"/>
      <c r="T1500" s="15"/>
      <c r="U1500" s="15"/>
      <c r="V1500" s="15"/>
      <c r="W1500" s="15"/>
    </row>
    <row r="1501">
      <c r="A1501" s="14" t="s">
        <v>1556</v>
      </c>
      <c r="B1501" s="14">
        <v>0.0</v>
      </c>
      <c r="C1501" s="14">
        <v>0.0</v>
      </c>
      <c r="D1501" s="14">
        <v>0.0</v>
      </c>
      <c r="E1501" s="14">
        <v>0.0</v>
      </c>
      <c r="F1501" s="14">
        <v>0.0</v>
      </c>
      <c r="G1501" s="14">
        <v>50.84</v>
      </c>
      <c r="H1501" s="14">
        <v>3.02</v>
      </c>
      <c r="J1501" s="15" t="str">
        <f t="shared" si="1"/>
        <v/>
      </c>
      <c r="K1501" s="17" t="str">
        <f t="shared" ref="K1501:Q1501" si="1478">IFERROR(IF(right(left($A1501,7),2)=right(left($A1502,7),2),"",sum(B1478:B1501)),"")</f>
        <v/>
      </c>
      <c r="L1501" s="17" t="str">
        <f t="shared" si="1478"/>
        <v/>
      </c>
      <c r="M1501" s="17" t="str">
        <f t="shared" si="1478"/>
        <v/>
      </c>
      <c r="N1501" s="17" t="str">
        <f t="shared" si="1478"/>
        <v/>
      </c>
      <c r="O1501" s="17" t="str">
        <f t="shared" si="1478"/>
        <v/>
      </c>
      <c r="P1501" s="17" t="str">
        <f t="shared" si="1478"/>
        <v/>
      </c>
      <c r="Q1501" s="17" t="str">
        <f t="shared" si="1478"/>
        <v/>
      </c>
      <c r="R1501" s="15"/>
      <c r="S1501" s="15"/>
      <c r="T1501" s="15"/>
      <c r="U1501" s="15"/>
      <c r="V1501" s="15"/>
      <c r="W1501" s="15"/>
    </row>
    <row r="1502">
      <c r="A1502" s="14" t="s">
        <v>1557</v>
      </c>
      <c r="B1502" s="14">
        <v>0.0</v>
      </c>
      <c r="C1502" s="14">
        <v>0.0</v>
      </c>
      <c r="D1502" s="14">
        <v>0.0</v>
      </c>
      <c r="E1502" s="14">
        <v>0.0</v>
      </c>
      <c r="F1502" s="14">
        <v>0.0</v>
      </c>
      <c r="G1502" s="14">
        <v>20.269</v>
      </c>
      <c r="H1502" s="14">
        <v>31.671</v>
      </c>
      <c r="J1502" s="15" t="str">
        <f t="shared" si="1"/>
        <v/>
      </c>
      <c r="K1502" s="17" t="str">
        <f t="shared" ref="K1502:Q1502" si="1479">IFERROR(IF(right(left($A1502,7),2)=right(left($A1503,7),2),"",sum(B1479:B1502)),"")</f>
        <v/>
      </c>
      <c r="L1502" s="17" t="str">
        <f t="shared" si="1479"/>
        <v/>
      </c>
      <c r="M1502" s="17" t="str">
        <f t="shared" si="1479"/>
        <v/>
      </c>
      <c r="N1502" s="17" t="str">
        <f t="shared" si="1479"/>
        <v/>
      </c>
      <c r="O1502" s="17" t="str">
        <f t="shared" si="1479"/>
        <v/>
      </c>
      <c r="P1502" s="17" t="str">
        <f t="shared" si="1479"/>
        <v/>
      </c>
      <c r="Q1502" s="17" t="str">
        <f t="shared" si="1479"/>
        <v/>
      </c>
      <c r="R1502" s="15"/>
      <c r="S1502" s="15"/>
      <c r="T1502" s="15"/>
      <c r="U1502" s="15"/>
      <c r="V1502" s="15"/>
      <c r="W1502" s="15"/>
    </row>
    <row r="1503">
      <c r="A1503" s="14" t="s">
        <v>1558</v>
      </c>
      <c r="B1503" s="14">
        <v>0.0</v>
      </c>
      <c r="C1503" s="14">
        <v>0.0</v>
      </c>
      <c r="D1503" s="14">
        <v>0.0</v>
      </c>
      <c r="E1503" s="14">
        <v>0.0</v>
      </c>
      <c r="F1503" s="14">
        <v>0.0</v>
      </c>
      <c r="G1503" s="14">
        <v>10.248</v>
      </c>
      <c r="H1503" s="14">
        <v>39.882</v>
      </c>
      <c r="J1503" s="15" t="str">
        <f t="shared" si="1"/>
        <v/>
      </c>
      <c r="K1503" s="17" t="str">
        <f t="shared" ref="K1503:Q1503" si="1480">IFERROR(IF(right(left($A1503,7),2)=right(left($A1504,7),2),"",sum(B1480:B1503)),"")</f>
        <v/>
      </c>
      <c r="L1503" s="17" t="str">
        <f t="shared" si="1480"/>
        <v/>
      </c>
      <c r="M1503" s="17" t="str">
        <f t="shared" si="1480"/>
        <v/>
      </c>
      <c r="N1503" s="17" t="str">
        <f t="shared" si="1480"/>
        <v/>
      </c>
      <c r="O1503" s="17" t="str">
        <f t="shared" si="1480"/>
        <v/>
      </c>
      <c r="P1503" s="17" t="str">
        <f t="shared" si="1480"/>
        <v/>
      </c>
      <c r="Q1503" s="17" t="str">
        <f t="shared" si="1480"/>
        <v/>
      </c>
      <c r="R1503" s="15"/>
      <c r="S1503" s="15"/>
      <c r="T1503" s="15"/>
      <c r="U1503" s="15"/>
      <c r="V1503" s="15"/>
      <c r="W1503" s="15"/>
    </row>
    <row r="1504">
      <c r="A1504" s="14" t="s">
        <v>1559</v>
      </c>
      <c r="B1504" s="14">
        <v>0.0</v>
      </c>
      <c r="C1504" s="14">
        <v>0.0</v>
      </c>
      <c r="D1504" s="14">
        <v>0.0</v>
      </c>
      <c r="E1504" s="14">
        <v>0.0</v>
      </c>
      <c r="F1504" s="14">
        <v>0.0</v>
      </c>
      <c r="G1504" s="14">
        <v>15.1995</v>
      </c>
      <c r="H1504" s="14">
        <v>34.8705</v>
      </c>
      <c r="J1504" s="15" t="str">
        <f t="shared" si="1"/>
        <v/>
      </c>
      <c r="K1504" s="17" t="str">
        <f t="shared" ref="K1504:Q1504" si="1481">IFERROR(IF(right(left($A1504,7),2)=right(left($A1505,7),2),"",sum(B1481:B1504)),"")</f>
        <v/>
      </c>
      <c r="L1504" s="17" t="str">
        <f t="shared" si="1481"/>
        <v/>
      </c>
      <c r="M1504" s="17" t="str">
        <f t="shared" si="1481"/>
        <v/>
      </c>
      <c r="N1504" s="17" t="str">
        <f t="shared" si="1481"/>
        <v/>
      </c>
      <c r="O1504" s="17" t="str">
        <f t="shared" si="1481"/>
        <v/>
      </c>
      <c r="P1504" s="17" t="str">
        <f t="shared" si="1481"/>
        <v/>
      </c>
      <c r="Q1504" s="17" t="str">
        <f t="shared" si="1481"/>
        <v/>
      </c>
      <c r="R1504" s="15"/>
      <c r="S1504" s="15"/>
      <c r="T1504" s="15"/>
      <c r="U1504" s="15"/>
      <c r="V1504" s="15"/>
      <c r="W1504" s="15"/>
    </row>
    <row r="1505">
      <c r="A1505" s="14" t="s">
        <v>1560</v>
      </c>
      <c r="B1505" s="14">
        <v>0.0</v>
      </c>
      <c r="C1505" s="14">
        <v>0.0</v>
      </c>
      <c r="D1505" s="14">
        <v>0.0</v>
      </c>
      <c r="E1505" s="14">
        <v>0.0</v>
      </c>
      <c r="F1505" s="14">
        <v>0.0</v>
      </c>
      <c r="G1505" s="14">
        <v>12.26</v>
      </c>
      <c r="H1505" s="14">
        <v>35.19</v>
      </c>
      <c r="J1505" s="15" t="str">
        <f t="shared" si="1"/>
        <v/>
      </c>
      <c r="K1505" s="17" t="str">
        <f t="shared" ref="K1505:Q1505" si="1482">IFERROR(IF(right(left($A1505,7),2)=right(left($A1506,7),2),"",sum(B1482:B1505)),"")</f>
        <v/>
      </c>
      <c r="L1505" s="17" t="str">
        <f t="shared" si="1482"/>
        <v/>
      </c>
      <c r="M1505" s="17" t="str">
        <f t="shared" si="1482"/>
        <v/>
      </c>
      <c r="N1505" s="17" t="str">
        <f t="shared" si="1482"/>
        <v/>
      </c>
      <c r="O1505" s="17" t="str">
        <f t="shared" si="1482"/>
        <v/>
      </c>
      <c r="P1505" s="17" t="str">
        <f t="shared" si="1482"/>
        <v/>
      </c>
      <c r="Q1505" s="17" t="str">
        <f t="shared" si="1482"/>
        <v/>
      </c>
      <c r="R1505" s="15"/>
      <c r="S1505" s="15"/>
      <c r="T1505" s="15"/>
      <c r="U1505" s="15"/>
      <c r="V1505" s="15"/>
      <c r="W1505" s="15"/>
    </row>
    <row r="1506">
      <c r="A1506" s="14" t="s">
        <v>1561</v>
      </c>
      <c r="B1506" s="14">
        <v>0.0</v>
      </c>
      <c r="C1506" s="14">
        <v>0.0</v>
      </c>
      <c r="D1506" s="14">
        <v>0.0</v>
      </c>
      <c r="E1506" s="14">
        <v>0.0</v>
      </c>
      <c r="F1506" s="14">
        <v>0.0</v>
      </c>
      <c r="G1506" s="14">
        <v>13.247</v>
      </c>
      <c r="H1506" s="14">
        <v>33.7295</v>
      </c>
      <c r="J1506" s="15" t="str">
        <f t="shared" si="1"/>
        <v/>
      </c>
      <c r="K1506" s="17" t="str">
        <f t="shared" ref="K1506:Q1506" si="1483">IFERROR(IF(right(left($A1506,7),2)=right(left($A1507,7),2),"",sum(B1483:B1506)),"")</f>
        <v/>
      </c>
      <c r="L1506" s="17" t="str">
        <f t="shared" si="1483"/>
        <v/>
      </c>
      <c r="M1506" s="17" t="str">
        <f t="shared" si="1483"/>
        <v/>
      </c>
      <c r="N1506" s="17" t="str">
        <f t="shared" si="1483"/>
        <v/>
      </c>
      <c r="O1506" s="17" t="str">
        <f t="shared" si="1483"/>
        <v/>
      </c>
      <c r="P1506" s="17" t="str">
        <f t="shared" si="1483"/>
        <v/>
      </c>
      <c r="Q1506" s="17" t="str">
        <f t="shared" si="1483"/>
        <v/>
      </c>
      <c r="R1506" s="15"/>
      <c r="S1506" s="15"/>
      <c r="T1506" s="15"/>
      <c r="U1506" s="15"/>
      <c r="V1506" s="15"/>
      <c r="W1506" s="15"/>
    </row>
    <row r="1507">
      <c r="A1507" s="14" t="s">
        <v>1562</v>
      </c>
      <c r="B1507" s="14">
        <v>0.0</v>
      </c>
      <c r="C1507" s="14">
        <v>0.0</v>
      </c>
      <c r="D1507" s="14">
        <v>0.0</v>
      </c>
      <c r="E1507" s="14">
        <v>0.0</v>
      </c>
      <c r="F1507" s="14">
        <v>0.0</v>
      </c>
      <c r="G1507" s="14">
        <v>19.22</v>
      </c>
      <c r="H1507" s="14">
        <v>28.98</v>
      </c>
      <c r="J1507" s="15" t="str">
        <f t="shared" si="1"/>
        <v/>
      </c>
      <c r="K1507" s="17" t="str">
        <f t="shared" ref="K1507:Q1507" si="1484">IFERROR(IF(right(left($A1507,7),2)=right(left($A1508,7),2),"",sum(B1484:B1507)),"")</f>
        <v/>
      </c>
      <c r="L1507" s="17" t="str">
        <f t="shared" si="1484"/>
        <v/>
      </c>
      <c r="M1507" s="17" t="str">
        <f t="shared" si="1484"/>
        <v/>
      </c>
      <c r="N1507" s="17" t="str">
        <f t="shared" si="1484"/>
        <v/>
      </c>
      <c r="O1507" s="17" t="str">
        <f t="shared" si="1484"/>
        <v/>
      </c>
      <c r="P1507" s="17" t="str">
        <f t="shared" si="1484"/>
        <v/>
      </c>
      <c r="Q1507" s="17" t="str">
        <f t="shared" si="1484"/>
        <v/>
      </c>
      <c r="R1507" s="15"/>
      <c r="S1507" s="15"/>
      <c r="T1507" s="15"/>
      <c r="U1507" s="15"/>
      <c r="V1507" s="15"/>
      <c r="W1507" s="15"/>
    </row>
    <row r="1508">
      <c r="A1508" s="14" t="s">
        <v>1563</v>
      </c>
      <c r="B1508" s="14">
        <v>0.0</v>
      </c>
      <c r="C1508" s="14">
        <v>0.0</v>
      </c>
      <c r="D1508" s="14">
        <v>0.0</v>
      </c>
      <c r="E1508" s="14">
        <v>0.0</v>
      </c>
      <c r="F1508" s="14">
        <v>15.9825</v>
      </c>
      <c r="G1508" s="14">
        <v>0.0</v>
      </c>
      <c r="H1508" s="14">
        <v>33.5375</v>
      </c>
      <c r="J1508" s="15" t="str">
        <f t="shared" si="1"/>
        <v/>
      </c>
      <c r="K1508" s="17" t="str">
        <f t="shared" ref="K1508:Q1508" si="1485">IFERROR(IF(right(left($A1508,7),2)=right(left($A1509,7),2),"",sum(B1485:B1508)),"")</f>
        <v/>
      </c>
      <c r="L1508" s="17" t="str">
        <f t="shared" si="1485"/>
        <v/>
      </c>
      <c r="M1508" s="17" t="str">
        <f t="shared" si="1485"/>
        <v/>
      </c>
      <c r="N1508" s="17" t="str">
        <f t="shared" si="1485"/>
        <v/>
      </c>
      <c r="O1508" s="17" t="str">
        <f t="shared" si="1485"/>
        <v/>
      </c>
      <c r="P1508" s="17" t="str">
        <f t="shared" si="1485"/>
        <v/>
      </c>
      <c r="Q1508" s="17" t="str">
        <f t="shared" si="1485"/>
        <v/>
      </c>
      <c r="R1508" s="15"/>
      <c r="S1508" s="15"/>
      <c r="T1508" s="15"/>
      <c r="U1508" s="15"/>
      <c r="V1508" s="15"/>
      <c r="W1508" s="15"/>
    </row>
    <row r="1509">
      <c r="A1509" s="14" t="s">
        <v>1564</v>
      </c>
      <c r="B1509" s="14">
        <v>0.0</v>
      </c>
      <c r="C1509" s="14">
        <v>0.0</v>
      </c>
      <c r="D1509" s="14">
        <v>0.0</v>
      </c>
      <c r="E1509" s="14">
        <v>0.0</v>
      </c>
      <c r="F1509" s="14">
        <v>29.569</v>
      </c>
      <c r="G1509" s="14">
        <v>0.0</v>
      </c>
      <c r="H1509" s="14">
        <v>27.971</v>
      </c>
      <c r="J1509" s="15" t="str">
        <f t="shared" si="1"/>
        <v/>
      </c>
      <c r="K1509" s="17" t="str">
        <f t="shared" ref="K1509:Q1509" si="1486">IFERROR(IF(right(left($A1509,7),2)=right(left($A1510,7),2),"",sum(B1486:B1509)),"")</f>
        <v/>
      </c>
      <c r="L1509" s="17" t="str">
        <f t="shared" si="1486"/>
        <v/>
      </c>
      <c r="M1509" s="17" t="str">
        <f t="shared" si="1486"/>
        <v/>
      </c>
      <c r="N1509" s="17" t="str">
        <f t="shared" si="1486"/>
        <v/>
      </c>
      <c r="O1509" s="17" t="str">
        <f t="shared" si="1486"/>
        <v/>
      </c>
      <c r="P1509" s="17" t="str">
        <f t="shared" si="1486"/>
        <v/>
      </c>
      <c r="Q1509" s="17" t="str">
        <f t="shared" si="1486"/>
        <v/>
      </c>
      <c r="R1509" s="15"/>
      <c r="S1509" s="15"/>
      <c r="T1509" s="15"/>
      <c r="U1509" s="15"/>
      <c r="V1509" s="15"/>
      <c r="W1509" s="15"/>
    </row>
    <row r="1510">
      <c r="A1510" s="14" t="s">
        <v>1565</v>
      </c>
      <c r="B1510" s="14">
        <v>1.0</v>
      </c>
      <c r="C1510" s="14">
        <v>0.0</v>
      </c>
      <c r="D1510" s="14">
        <v>0.0</v>
      </c>
      <c r="E1510" s="14">
        <v>3.852</v>
      </c>
      <c r="F1510" s="14">
        <v>35.0</v>
      </c>
      <c r="G1510" s="14">
        <v>0.0</v>
      </c>
      <c r="H1510" s="14">
        <v>19.568</v>
      </c>
      <c r="J1510" s="15" t="str">
        <f t="shared" si="1"/>
        <v/>
      </c>
      <c r="K1510" s="17" t="str">
        <f t="shared" ref="K1510:Q1510" si="1487">IFERROR(IF(right(left($A1510,7),2)=right(left($A1511,7),2),"",sum(B1487:B1510)),"")</f>
        <v/>
      </c>
      <c r="L1510" s="17" t="str">
        <f t="shared" si="1487"/>
        <v/>
      </c>
      <c r="M1510" s="17" t="str">
        <f t="shared" si="1487"/>
        <v/>
      </c>
      <c r="N1510" s="17" t="str">
        <f t="shared" si="1487"/>
        <v/>
      </c>
      <c r="O1510" s="17" t="str">
        <f t="shared" si="1487"/>
        <v/>
      </c>
      <c r="P1510" s="17" t="str">
        <f t="shared" si="1487"/>
        <v/>
      </c>
      <c r="Q1510" s="17" t="str">
        <f t="shared" si="1487"/>
        <v/>
      </c>
      <c r="R1510" s="15"/>
      <c r="S1510" s="15"/>
      <c r="T1510" s="15"/>
      <c r="U1510" s="15"/>
      <c r="V1510" s="15"/>
      <c r="W1510" s="15"/>
    </row>
    <row r="1511">
      <c r="A1511" s="14" t="s">
        <v>1566</v>
      </c>
      <c r="B1511" s="14">
        <v>0.0</v>
      </c>
      <c r="C1511" s="14">
        <v>0.0</v>
      </c>
      <c r="D1511" s="14">
        <v>0.0</v>
      </c>
      <c r="E1511" s="14">
        <v>5.8435</v>
      </c>
      <c r="F1511" s="14">
        <v>35.0</v>
      </c>
      <c r="G1511" s="14">
        <v>0.0</v>
      </c>
      <c r="H1511" s="14">
        <v>15.3665</v>
      </c>
      <c r="J1511" s="15" t="str">
        <f t="shared" si="1"/>
        <v/>
      </c>
      <c r="K1511" s="17" t="str">
        <f t="shared" ref="K1511:Q1511" si="1488">IFERROR(IF(right(left($A1511,7),2)=right(left($A1512,7),2),"",sum(B1488:B1511)),"")</f>
        <v/>
      </c>
      <c r="L1511" s="17" t="str">
        <f t="shared" si="1488"/>
        <v/>
      </c>
      <c r="M1511" s="17" t="str">
        <f t="shared" si="1488"/>
        <v/>
      </c>
      <c r="N1511" s="17" t="str">
        <f t="shared" si="1488"/>
        <v/>
      </c>
      <c r="O1511" s="17" t="str">
        <f t="shared" si="1488"/>
        <v/>
      </c>
      <c r="P1511" s="17" t="str">
        <f t="shared" si="1488"/>
        <v/>
      </c>
      <c r="Q1511" s="17" t="str">
        <f t="shared" si="1488"/>
        <v/>
      </c>
      <c r="R1511" s="15"/>
      <c r="S1511" s="15"/>
      <c r="T1511" s="15"/>
      <c r="U1511" s="15"/>
      <c r="V1511" s="15"/>
      <c r="W1511" s="15"/>
    </row>
    <row r="1512">
      <c r="A1512" s="14" t="s">
        <v>1567</v>
      </c>
      <c r="B1512" s="14">
        <v>0.0</v>
      </c>
      <c r="C1512" s="14">
        <v>0.0</v>
      </c>
      <c r="D1512" s="14">
        <v>0.0</v>
      </c>
      <c r="E1512" s="14">
        <v>0.0</v>
      </c>
      <c r="F1512" s="14">
        <v>30.25</v>
      </c>
      <c r="G1512" s="14">
        <v>0.0</v>
      </c>
      <c r="H1512" s="14">
        <v>19.6</v>
      </c>
      <c r="J1512" s="15" t="str">
        <f t="shared" si="1"/>
        <v/>
      </c>
      <c r="K1512" s="17" t="str">
        <f t="shared" ref="K1512:Q1512" si="1489">IFERROR(IF(right(left($A1512,7),2)=right(left($A1513,7),2),"",sum(B1489:B1512)),"")</f>
        <v/>
      </c>
      <c r="L1512" s="17" t="str">
        <f t="shared" si="1489"/>
        <v/>
      </c>
      <c r="M1512" s="17" t="str">
        <f t="shared" si="1489"/>
        <v/>
      </c>
      <c r="N1512" s="17" t="str">
        <f t="shared" si="1489"/>
        <v/>
      </c>
      <c r="O1512" s="17" t="str">
        <f t="shared" si="1489"/>
        <v/>
      </c>
      <c r="P1512" s="17" t="str">
        <f t="shared" si="1489"/>
        <v/>
      </c>
      <c r="Q1512" s="17" t="str">
        <f t="shared" si="1489"/>
        <v/>
      </c>
      <c r="R1512" s="15"/>
      <c r="S1512" s="15"/>
      <c r="T1512" s="15"/>
      <c r="U1512" s="15"/>
      <c r="V1512" s="15"/>
      <c r="W1512" s="15"/>
    </row>
    <row r="1513">
      <c r="A1513" s="14" t="s">
        <v>1568</v>
      </c>
      <c r="B1513" s="14">
        <v>0.0</v>
      </c>
      <c r="C1513" s="14">
        <v>0.0</v>
      </c>
      <c r="D1513" s="14">
        <v>0.0</v>
      </c>
      <c r="E1513" s="14">
        <v>0.0</v>
      </c>
      <c r="F1513" s="14">
        <v>20.4865</v>
      </c>
      <c r="G1513" s="14">
        <v>0.0</v>
      </c>
      <c r="H1513" s="14">
        <v>21.4235</v>
      </c>
      <c r="J1513" s="15" t="str">
        <f t="shared" si="1"/>
        <v>2025W11</v>
      </c>
      <c r="K1513" s="17">
        <f t="shared" ref="K1513:Q1513" si="1490">IFERROR(IF(right(left($A1513,7),2)=right(left($A1514,7),2),"",sum(B1490:B1513)),"")</f>
        <v>1</v>
      </c>
      <c r="L1513" s="17">
        <f t="shared" si="1490"/>
        <v>0</v>
      </c>
      <c r="M1513" s="17">
        <f t="shared" si="1490"/>
        <v>0</v>
      </c>
      <c r="N1513" s="17">
        <f t="shared" si="1490"/>
        <v>9.6955</v>
      </c>
      <c r="O1513" s="17">
        <f t="shared" si="1490"/>
        <v>320.3365</v>
      </c>
      <c r="P1513" s="17">
        <f t="shared" si="1490"/>
        <v>257.948</v>
      </c>
      <c r="Q1513" s="17">
        <f t="shared" si="1490"/>
        <v>525.8465</v>
      </c>
      <c r="R1513" s="18">
        <f>sum(K1513:Q1513)</f>
        <v>1114.8265</v>
      </c>
      <c r="S1513" s="15"/>
      <c r="T1513" s="15"/>
      <c r="U1513" s="15"/>
      <c r="V1513" s="15"/>
      <c r="W1513" s="15"/>
    </row>
    <row r="1514">
      <c r="A1514" s="14" t="s">
        <v>1569</v>
      </c>
      <c r="B1514" s="14">
        <v>0.0</v>
      </c>
      <c r="C1514" s="14">
        <v>0.0</v>
      </c>
      <c r="D1514" s="14">
        <v>0.0</v>
      </c>
      <c r="E1514" s="14">
        <v>0.0</v>
      </c>
      <c r="F1514" s="14">
        <v>4.0095</v>
      </c>
      <c r="G1514" s="14">
        <v>0.0</v>
      </c>
      <c r="H1514" s="14">
        <v>34.7105</v>
      </c>
      <c r="J1514" s="15" t="str">
        <f t="shared" si="1"/>
        <v/>
      </c>
      <c r="K1514" s="17" t="str">
        <f t="shared" ref="K1514:Q1514" si="1491">IFERROR(IF(right(left($A1514,7),2)=right(left($A1515,7),2),"",sum(B1491:B1514)),"")</f>
        <v/>
      </c>
      <c r="L1514" s="17" t="str">
        <f t="shared" si="1491"/>
        <v/>
      </c>
      <c r="M1514" s="17" t="str">
        <f t="shared" si="1491"/>
        <v/>
      </c>
      <c r="N1514" s="17" t="str">
        <f t="shared" si="1491"/>
        <v/>
      </c>
      <c r="O1514" s="17" t="str">
        <f t="shared" si="1491"/>
        <v/>
      </c>
      <c r="P1514" s="17" t="str">
        <f t="shared" si="1491"/>
        <v/>
      </c>
      <c r="Q1514" s="17" t="str">
        <f t="shared" si="1491"/>
        <v/>
      </c>
      <c r="R1514" s="15"/>
      <c r="S1514" s="15"/>
      <c r="T1514" s="15"/>
      <c r="U1514" s="15"/>
      <c r="V1514" s="15"/>
      <c r="W1514" s="15"/>
    </row>
    <row r="1515">
      <c r="A1515" s="14" t="s">
        <v>1570</v>
      </c>
      <c r="B1515" s="14">
        <v>0.0</v>
      </c>
      <c r="C1515" s="14">
        <v>0.0</v>
      </c>
      <c r="D1515" s="14">
        <v>0.0</v>
      </c>
      <c r="E1515" s="14">
        <v>0.0</v>
      </c>
      <c r="F1515" s="14">
        <v>6.3315</v>
      </c>
      <c r="G1515" s="14">
        <v>0.0</v>
      </c>
      <c r="H1515" s="14">
        <v>27.4485</v>
      </c>
      <c r="J1515" s="15" t="str">
        <f t="shared" si="1"/>
        <v/>
      </c>
      <c r="K1515" s="17" t="str">
        <f t="shared" ref="K1515:Q1515" si="1492">IFERROR(IF(right(left($A1515,7),2)=right(left($A1516,7),2),"",sum(B1492:B1515)),"")</f>
        <v/>
      </c>
      <c r="L1515" s="17" t="str">
        <f t="shared" si="1492"/>
        <v/>
      </c>
      <c r="M1515" s="17" t="str">
        <f t="shared" si="1492"/>
        <v/>
      </c>
      <c r="N1515" s="17" t="str">
        <f t="shared" si="1492"/>
        <v/>
      </c>
      <c r="O1515" s="17" t="str">
        <f t="shared" si="1492"/>
        <v/>
      </c>
      <c r="P1515" s="17" t="str">
        <f t="shared" si="1492"/>
        <v/>
      </c>
      <c r="Q1515" s="17" t="str">
        <f t="shared" si="1492"/>
        <v/>
      </c>
      <c r="R1515" s="15"/>
      <c r="S1515" s="15"/>
      <c r="T1515" s="15"/>
      <c r="U1515" s="15"/>
      <c r="V1515" s="15"/>
      <c r="W1515" s="15"/>
    </row>
    <row r="1516">
      <c r="A1516" s="14" t="s">
        <v>1571</v>
      </c>
      <c r="B1516" s="14">
        <v>0.0</v>
      </c>
      <c r="C1516" s="14">
        <v>0.0</v>
      </c>
      <c r="D1516" s="14">
        <v>0.0</v>
      </c>
      <c r="E1516" s="14">
        <v>0.0</v>
      </c>
      <c r="F1516" s="14">
        <v>3.86</v>
      </c>
      <c r="G1516" s="14">
        <v>0.0</v>
      </c>
      <c r="H1516" s="14">
        <v>29.080000000000002</v>
      </c>
      <c r="J1516" s="15" t="str">
        <f t="shared" si="1"/>
        <v/>
      </c>
      <c r="K1516" s="17" t="str">
        <f t="shared" ref="K1516:Q1516" si="1493">IFERROR(IF(right(left($A1516,7),2)=right(left($A1517,7),2),"",sum(B1493:B1516)),"")</f>
        <v/>
      </c>
      <c r="L1516" s="17" t="str">
        <f t="shared" si="1493"/>
        <v/>
      </c>
      <c r="M1516" s="17" t="str">
        <f t="shared" si="1493"/>
        <v/>
      </c>
      <c r="N1516" s="17" t="str">
        <f t="shared" si="1493"/>
        <v/>
      </c>
      <c r="O1516" s="17" t="str">
        <f t="shared" si="1493"/>
        <v/>
      </c>
      <c r="P1516" s="17" t="str">
        <f t="shared" si="1493"/>
        <v/>
      </c>
      <c r="Q1516" s="17" t="str">
        <f t="shared" si="1493"/>
        <v/>
      </c>
      <c r="R1516" s="15"/>
      <c r="S1516" s="15"/>
      <c r="T1516" s="15"/>
      <c r="U1516" s="15"/>
      <c r="V1516" s="15"/>
      <c r="W1516" s="15"/>
    </row>
    <row r="1517">
      <c r="A1517" s="14" t="s">
        <v>1572</v>
      </c>
      <c r="B1517" s="14">
        <v>0.0</v>
      </c>
      <c r="C1517" s="14">
        <v>0.0</v>
      </c>
      <c r="D1517" s="14">
        <v>0.0</v>
      </c>
      <c r="E1517" s="14">
        <v>0.0</v>
      </c>
      <c r="F1517" s="14">
        <v>2.4025</v>
      </c>
      <c r="G1517" s="14">
        <v>0.0</v>
      </c>
      <c r="H1517" s="14">
        <v>28.7175</v>
      </c>
      <c r="J1517" s="15" t="str">
        <f t="shared" si="1"/>
        <v/>
      </c>
      <c r="K1517" s="17" t="str">
        <f t="shared" ref="K1517:Q1517" si="1494">IFERROR(IF(right(left($A1517,7),2)=right(left($A1518,7),2),"",sum(B1494:B1517)),"")</f>
        <v/>
      </c>
      <c r="L1517" s="17" t="str">
        <f t="shared" si="1494"/>
        <v/>
      </c>
      <c r="M1517" s="17" t="str">
        <f t="shared" si="1494"/>
        <v/>
      </c>
      <c r="N1517" s="17" t="str">
        <f t="shared" si="1494"/>
        <v/>
      </c>
      <c r="O1517" s="17" t="str">
        <f t="shared" si="1494"/>
        <v/>
      </c>
      <c r="P1517" s="17" t="str">
        <f t="shared" si="1494"/>
        <v/>
      </c>
      <c r="Q1517" s="17" t="str">
        <f t="shared" si="1494"/>
        <v/>
      </c>
      <c r="R1517" s="15"/>
      <c r="S1517" s="15"/>
      <c r="T1517" s="15"/>
      <c r="U1517" s="15"/>
      <c r="V1517" s="15"/>
      <c r="W1517" s="15"/>
    </row>
    <row r="1518">
      <c r="A1518" s="14" t="s">
        <v>1573</v>
      </c>
      <c r="B1518" s="14">
        <v>0.0</v>
      </c>
      <c r="C1518" s="14">
        <v>0.0</v>
      </c>
      <c r="D1518" s="14">
        <v>0.0</v>
      </c>
      <c r="E1518" s="14">
        <v>0.0</v>
      </c>
      <c r="F1518" s="14">
        <v>4.9485</v>
      </c>
      <c r="G1518" s="14">
        <v>0.0</v>
      </c>
      <c r="H1518" s="14">
        <v>26.3715</v>
      </c>
      <c r="J1518" s="15" t="str">
        <f t="shared" si="1"/>
        <v/>
      </c>
      <c r="K1518" s="17" t="str">
        <f t="shared" ref="K1518:Q1518" si="1495">IFERROR(IF(right(left($A1518,7),2)=right(left($A1519,7),2),"",sum(B1495:B1518)),"")</f>
        <v/>
      </c>
      <c r="L1518" s="17" t="str">
        <f t="shared" si="1495"/>
        <v/>
      </c>
      <c r="M1518" s="17" t="str">
        <f t="shared" si="1495"/>
        <v/>
      </c>
      <c r="N1518" s="17" t="str">
        <f t="shared" si="1495"/>
        <v/>
      </c>
      <c r="O1518" s="17" t="str">
        <f t="shared" si="1495"/>
        <v/>
      </c>
      <c r="P1518" s="17" t="str">
        <f t="shared" si="1495"/>
        <v/>
      </c>
      <c r="Q1518" s="17" t="str">
        <f t="shared" si="1495"/>
        <v/>
      </c>
      <c r="R1518" s="15"/>
      <c r="S1518" s="15"/>
      <c r="T1518" s="15"/>
      <c r="U1518" s="15"/>
      <c r="V1518" s="15"/>
      <c r="W1518" s="15"/>
    </row>
    <row r="1519">
      <c r="A1519" s="14" t="s">
        <v>1574</v>
      </c>
      <c r="B1519" s="14">
        <v>0.0</v>
      </c>
      <c r="C1519" s="14">
        <v>0.0</v>
      </c>
      <c r="D1519" s="14">
        <v>0.0</v>
      </c>
      <c r="E1519" s="14">
        <v>0.0</v>
      </c>
      <c r="F1519" s="14">
        <v>1.845</v>
      </c>
      <c r="G1519" s="14">
        <v>0.0</v>
      </c>
      <c r="H1519" s="14">
        <v>30.605</v>
      </c>
      <c r="J1519" s="15" t="str">
        <f t="shared" si="1"/>
        <v/>
      </c>
      <c r="K1519" s="17" t="str">
        <f t="shared" ref="K1519:Q1519" si="1496">IFERROR(IF(right(left($A1519,7),2)=right(left($A1520,7),2),"",sum(B1496:B1519)),"")</f>
        <v/>
      </c>
      <c r="L1519" s="17" t="str">
        <f t="shared" si="1496"/>
        <v/>
      </c>
      <c r="M1519" s="17" t="str">
        <f t="shared" si="1496"/>
        <v/>
      </c>
      <c r="N1519" s="17" t="str">
        <f t="shared" si="1496"/>
        <v/>
      </c>
      <c r="O1519" s="17" t="str">
        <f t="shared" si="1496"/>
        <v/>
      </c>
      <c r="P1519" s="17" t="str">
        <f t="shared" si="1496"/>
        <v/>
      </c>
      <c r="Q1519" s="17" t="str">
        <f t="shared" si="1496"/>
        <v/>
      </c>
      <c r="R1519" s="15"/>
      <c r="S1519" s="15"/>
      <c r="T1519" s="15"/>
      <c r="U1519" s="15"/>
      <c r="V1519" s="15"/>
      <c r="W1519" s="15"/>
    </row>
    <row r="1520">
      <c r="A1520" s="14" t="s">
        <v>1575</v>
      </c>
      <c r="B1520" s="14">
        <v>0.0</v>
      </c>
      <c r="C1520" s="14">
        <v>0.0</v>
      </c>
      <c r="D1520" s="14">
        <v>0.0</v>
      </c>
      <c r="E1520" s="14">
        <v>0.0</v>
      </c>
      <c r="F1520" s="14">
        <v>10.1655</v>
      </c>
      <c r="G1520" s="14">
        <v>0.0</v>
      </c>
      <c r="H1520" s="14">
        <v>27.3845</v>
      </c>
      <c r="J1520" s="15" t="str">
        <f t="shared" si="1"/>
        <v/>
      </c>
      <c r="K1520" s="17" t="str">
        <f t="shared" ref="K1520:Q1520" si="1497">IFERROR(IF(right(left($A1520,7),2)=right(left($A1521,7),2),"",sum(B1497:B1520)),"")</f>
        <v/>
      </c>
      <c r="L1520" s="17" t="str">
        <f t="shared" si="1497"/>
        <v/>
      </c>
      <c r="M1520" s="17" t="str">
        <f t="shared" si="1497"/>
        <v/>
      </c>
      <c r="N1520" s="17" t="str">
        <f t="shared" si="1497"/>
        <v/>
      </c>
      <c r="O1520" s="17" t="str">
        <f t="shared" si="1497"/>
        <v/>
      </c>
      <c r="P1520" s="17" t="str">
        <f t="shared" si="1497"/>
        <v/>
      </c>
      <c r="Q1520" s="17" t="str">
        <f t="shared" si="1497"/>
        <v/>
      </c>
      <c r="R1520" s="15"/>
      <c r="S1520" s="15"/>
      <c r="T1520" s="15"/>
      <c r="U1520" s="15"/>
      <c r="V1520" s="15"/>
      <c r="W1520" s="15"/>
    </row>
    <row r="1521">
      <c r="A1521" s="14" t="s">
        <v>1576</v>
      </c>
      <c r="B1521" s="14">
        <v>0.0</v>
      </c>
      <c r="C1521" s="14">
        <v>0.0</v>
      </c>
      <c r="D1521" s="14">
        <v>0.0</v>
      </c>
      <c r="E1521" s="14">
        <v>0.0</v>
      </c>
      <c r="F1521" s="14">
        <v>0.0</v>
      </c>
      <c r="G1521" s="14">
        <v>20.596999999999998</v>
      </c>
      <c r="H1521" s="14">
        <v>28.063000000000002</v>
      </c>
      <c r="J1521" s="15" t="str">
        <f t="shared" si="1"/>
        <v/>
      </c>
      <c r="K1521" s="17" t="str">
        <f t="shared" ref="K1521:Q1521" si="1498">IFERROR(IF(right(left($A1521,7),2)=right(left($A1522,7),2),"",sum(B1498:B1521)),"")</f>
        <v/>
      </c>
      <c r="L1521" s="17" t="str">
        <f t="shared" si="1498"/>
        <v/>
      </c>
      <c r="M1521" s="17" t="str">
        <f t="shared" si="1498"/>
        <v/>
      </c>
      <c r="N1521" s="17" t="str">
        <f t="shared" si="1498"/>
        <v/>
      </c>
      <c r="O1521" s="17" t="str">
        <f t="shared" si="1498"/>
        <v/>
      </c>
      <c r="P1521" s="17" t="str">
        <f t="shared" si="1498"/>
        <v/>
      </c>
      <c r="Q1521" s="17" t="str">
        <f t="shared" si="1498"/>
        <v/>
      </c>
      <c r="R1521" s="15"/>
      <c r="S1521" s="15"/>
      <c r="T1521" s="15"/>
      <c r="U1521" s="15"/>
      <c r="V1521" s="15"/>
      <c r="W1521" s="15"/>
    </row>
    <row r="1522">
      <c r="A1522" s="14" t="s">
        <v>1577</v>
      </c>
      <c r="B1522" s="14">
        <v>0.0</v>
      </c>
      <c r="C1522" s="14">
        <v>0.0</v>
      </c>
      <c r="D1522" s="14">
        <v>0.0</v>
      </c>
      <c r="E1522" s="14">
        <v>0.0</v>
      </c>
      <c r="F1522" s="14">
        <v>0.0</v>
      </c>
      <c r="G1522" s="14">
        <v>32.24</v>
      </c>
      <c r="H1522" s="14">
        <v>23.53</v>
      </c>
      <c r="J1522" s="15" t="str">
        <f t="shared" si="1"/>
        <v/>
      </c>
      <c r="K1522" s="17" t="str">
        <f t="shared" ref="K1522:Q1522" si="1499">IFERROR(IF(right(left($A1522,7),2)=right(left($A1523,7),2),"",sum(B1499:B1522)),"")</f>
        <v/>
      </c>
      <c r="L1522" s="17" t="str">
        <f t="shared" si="1499"/>
        <v/>
      </c>
      <c r="M1522" s="17" t="str">
        <f t="shared" si="1499"/>
        <v/>
      </c>
      <c r="N1522" s="17" t="str">
        <f t="shared" si="1499"/>
        <v/>
      </c>
      <c r="O1522" s="17" t="str">
        <f t="shared" si="1499"/>
        <v/>
      </c>
      <c r="P1522" s="17" t="str">
        <f t="shared" si="1499"/>
        <v/>
      </c>
      <c r="Q1522" s="17" t="str">
        <f t="shared" si="1499"/>
        <v/>
      </c>
      <c r="R1522" s="15"/>
      <c r="S1522" s="15"/>
      <c r="T1522" s="15"/>
      <c r="U1522" s="15"/>
      <c r="V1522" s="15"/>
      <c r="W1522" s="15"/>
    </row>
    <row r="1523">
      <c r="A1523" s="14" t="s">
        <v>1578</v>
      </c>
      <c r="B1523" s="14">
        <v>0.0</v>
      </c>
      <c r="C1523" s="14">
        <v>0.0</v>
      </c>
      <c r="D1523" s="14">
        <v>0.0</v>
      </c>
      <c r="E1523" s="14">
        <v>0.0</v>
      </c>
      <c r="F1523" s="14">
        <v>0.0</v>
      </c>
      <c r="G1523" s="14">
        <v>35.96</v>
      </c>
      <c r="H1523" s="14">
        <v>24.77</v>
      </c>
      <c r="J1523" s="15" t="str">
        <f t="shared" si="1"/>
        <v/>
      </c>
      <c r="K1523" s="17" t="str">
        <f t="shared" ref="K1523:Q1523" si="1500">IFERROR(IF(right(left($A1523,7),2)=right(left($A1524,7),2),"",sum(B1500:B1523)),"")</f>
        <v/>
      </c>
      <c r="L1523" s="17" t="str">
        <f t="shared" si="1500"/>
        <v/>
      </c>
      <c r="M1523" s="17" t="str">
        <f t="shared" si="1500"/>
        <v/>
      </c>
      <c r="N1523" s="17" t="str">
        <f t="shared" si="1500"/>
        <v/>
      </c>
      <c r="O1523" s="17" t="str">
        <f t="shared" si="1500"/>
        <v/>
      </c>
      <c r="P1523" s="17" t="str">
        <f t="shared" si="1500"/>
        <v/>
      </c>
      <c r="Q1523" s="17" t="str">
        <f t="shared" si="1500"/>
        <v/>
      </c>
      <c r="R1523" s="15"/>
      <c r="S1523" s="15"/>
      <c r="T1523" s="15"/>
      <c r="U1523" s="15"/>
      <c r="V1523" s="15"/>
      <c r="W1523" s="15"/>
    </row>
    <row r="1524">
      <c r="A1524" s="14" t="s">
        <v>1579</v>
      </c>
      <c r="B1524" s="14">
        <v>0.0</v>
      </c>
      <c r="C1524" s="14">
        <v>0.0</v>
      </c>
      <c r="D1524" s="14">
        <v>0.0</v>
      </c>
      <c r="E1524" s="14">
        <v>0.0</v>
      </c>
      <c r="F1524" s="14">
        <v>0.0</v>
      </c>
      <c r="G1524" s="14">
        <v>21.59</v>
      </c>
      <c r="H1524" s="14">
        <v>38.88</v>
      </c>
      <c r="J1524" s="15" t="str">
        <f t="shared" si="1"/>
        <v/>
      </c>
      <c r="K1524" s="17" t="str">
        <f t="shared" ref="K1524:Q1524" si="1501">IFERROR(IF(right(left($A1524,7),2)=right(left($A1525,7),2),"",sum(B1501:B1524)),"")</f>
        <v/>
      </c>
      <c r="L1524" s="17" t="str">
        <f t="shared" si="1501"/>
        <v/>
      </c>
      <c r="M1524" s="17" t="str">
        <f t="shared" si="1501"/>
        <v/>
      </c>
      <c r="N1524" s="17" t="str">
        <f t="shared" si="1501"/>
        <v/>
      </c>
      <c r="O1524" s="17" t="str">
        <f t="shared" si="1501"/>
        <v/>
      </c>
      <c r="P1524" s="17" t="str">
        <f t="shared" si="1501"/>
        <v/>
      </c>
      <c r="Q1524" s="17" t="str">
        <f t="shared" si="1501"/>
        <v/>
      </c>
      <c r="R1524" s="15"/>
      <c r="S1524" s="15"/>
      <c r="T1524" s="15"/>
      <c r="U1524" s="15"/>
      <c r="V1524" s="15"/>
      <c r="W1524" s="15"/>
    </row>
    <row r="1525">
      <c r="A1525" s="14" t="s">
        <v>1580</v>
      </c>
      <c r="B1525" s="14">
        <v>0.0</v>
      </c>
      <c r="C1525" s="14">
        <v>0.0</v>
      </c>
      <c r="D1525" s="14">
        <v>0.0</v>
      </c>
      <c r="E1525" s="14">
        <v>0.0</v>
      </c>
      <c r="F1525" s="14">
        <v>0.0</v>
      </c>
      <c r="G1525" s="14">
        <v>23.18</v>
      </c>
      <c r="H1525" s="14">
        <v>35.19</v>
      </c>
      <c r="J1525" s="15" t="str">
        <f t="shared" si="1"/>
        <v/>
      </c>
      <c r="K1525" s="17" t="str">
        <f t="shared" ref="K1525:Q1525" si="1502">IFERROR(IF(right(left($A1525,7),2)=right(left($A1526,7),2),"",sum(B1502:B1525)),"")</f>
        <v/>
      </c>
      <c r="L1525" s="17" t="str">
        <f t="shared" si="1502"/>
        <v/>
      </c>
      <c r="M1525" s="17" t="str">
        <f t="shared" si="1502"/>
        <v/>
      </c>
      <c r="N1525" s="17" t="str">
        <f t="shared" si="1502"/>
        <v/>
      </c>
      <c r="O1525" s="17" t="str">
        <f t="shared" si="1502"/>
        <v/>
      </c>
      <c r="P1525" s="17" t="str">
        <f t="shared" si="1502"/>
        <v/>
      </c>
      <c r="Q1525" s="17" t="str">
        <f t="shared" si="1502"/>
        <v/>
      </c>
      <c r="R1525" s="15"/>
      <c r="S1525" s="15"/>
      <c r="T1525" s="15"/>
      <c r="U1525" s="15"/>
      <c r="V1525" s="15"/>
      <c r="W1525" s="15"/>
    </row>
    <row r="1526">
      <c r="A1526" s="14" t="s">
        <v>1581</v>
      </c>
      <c r="B1526" s="14">
        <v>0.0</v>
      </c>
      <c r="C1526" s="14">
        <v>0.0</v>
      </c>
      <c r="D1526" s="14">
        <v>0.0</v>
      </c>
      <c r="E1526" s="14">
        <v>0.0</v>
      </c>
      <c r="F1526" s="14">
        <v>0.0</v>
      </c>
      <c r="G1526" s="14">
        <v>14.198500000000001</v>
      </c>
      <c r="H1526" s="14">
        <v>40.991499999999995</v>
      </c>
      <c r="J1526" s="15" t="str">
        <f t="shared" si="1"/>
        <v/>
      </c>
      <c r="K1526" s="17" t="str">
        <f t="shared" ref="K1526:Q1526" si="1503">IFERROR(IF(right(left($A1526,7),2)=right(left($A1527,7),2),"",sum(B1503:B1526)),"")</f>
        <v/>
      </c>
      <c r="L1526" s="17" t="str">
        <f t="shared" si="1503"/>
        <v/>
      </c>
      <c r="M1526" s="17" t="str">
        <f t="shared" si="1503"/>
        <v/>
      </c>
      <c r="N1526" s="17" t="str">
        <f t="shared" si="1503"/>
        <v/>
      </c>
      <c r="O1526" s="17" t="str">
        <f t="shared" si="1503"/>
        <v/>
      </c>
      <c r="P1526" s="17" t="str">
        <f t="shared" si="1503"/>
        <v/>
      </c>
      <c r="Q1526" s="17" t="str">
        <f t="shared" si="1503"/>
        <v/>
      </c>
      <c r="R1526" s="15"/>
      <c r="S1526" s="15"/>
      <c r="T1526" s="15"/>
      <c r="U1526" s="15"/>
      <c r="V1526" s="15"/>
      <c r="W1526" s="15"/>
    </row>
    <row r="1527">
      <c r="A1527" s="14" t="s">
        <v>1582</v>
      </c>
      <c r="B1527" s="14">
        <v>0.0</v>
      </c>
      <c r="C1527" s="14">
        <v>0.0</v>
      </c>
      <c r="D1527" s="14">
        <v>0.0</v>
      </c>
      <c r="E1527" s="14">
        <v>0.0</v>
      </c>
      <c r="F1527" s="14">
        <v>0.0</v>
      </c>
      <c r="G1527" s="14">
        <v>43.776</v>
      </c>
      <c r="H1527" s="14">
        <v>8.654</v>
      </c>
      <c r="J1527" s="15" t="str">
        <f t="shared" si="1"/>
        <v/>
      </c>
      <c r="K1527" s="17" t="str">
        <f t="shared" ref="K1527:Q1527" si="1504">IFERROR(IF(right(left($A1527,7),2)=right(left($A1528,7),2),"",sum(B1504:B1527)),"")</f>
        <v/>
      </c>
      <c r="L1527" s="17" t="str">
        <f t="shared" si="1504"/>
        <v/>
      </c>
      <c r="M1527" s="17" t="str">
        <f t="shared" si="1504"/>
        <v/>
      </c>
      <c r="N1527" s="17" t="str">
        <f t="shared" si="1504"/>
        <v/>
      </c>
      <c r="O1527" s="17" t="str">
        <f t="shared" si="1504"/>
        <v/>
      </c>
      <c r="P1527" s="17" t="str">
        <f t="shared" si="1504"/>
        <v/>
      </c>
      <c r="Q1527" s="17" t="str">
        <f t="shared" si="1504"/>
        <v/>
      </c>
      <c r="R1527" s="15"/>
      <c r="S1527" s="15"/>
      <c r="T1527" s="15"/>
      <c r="U1527" s="15"/>
      <c r="V1527" s="15"/>
      <c r="W1527" s="15"/>
    </row>
    <row r="1528">
      <c r="A1528" s="14" t="s">
        <v>1583</v>
      </c>
      <c r="B1528" s="14">
        <v>0.0</v>
      </c>
      <c r="C1528" s="14">
        <v>0.0</v>
      </c>
      <c r="D1528" s="14">
        <v>0.0</v>
      </c>
      <c r="E1528" s="14">
        <v>0.0</v>
      </c>
      <c r="F1528" s="14">
        <v>0.0</v>
      </c>
      <c r="G1528" s="14">
        <v>40.3</v>
      </c>
      <c r="H1528" s="14">
        <v>12.22</v>
      </c>
      <c r="J1528" s="15" t="str">
        <f t="shared" si="1"/>
        <v/>
      </c>
      <c r="K1528" s="17" t="str">
        <f t="shared" ref="K1528:Q1528" si="1505">IFERROR(IF(right(left($A1528,7),2)=right(left($A1529,7),2),"",sum(B1505:B1528)),"")</f>
        <v/>
      </c>
      <c r="L1528" s="17" t="str">
        <f t="shared" si="1505"/>
        <v/>
      </c>
      <c r="M1528" s="17" t="str">
        <f t="shared" si="1505"/>
        <v/>
      </c>
      <c r="N1528" s="17" t="str">
        <f t="shared" si="1505"/>
        <v/>
      </c>
      <c r="O1528" s="17" t="str">
        <f t="shared" si="1505"/>
        <v/>
      </c>
      <c r="P1528" s="17" t="str">
        <f t="shared" si="1505"/>
        <v/>
      </c>
      <c r="Q1528" s="17" t="str">
        <f t="shared" si="1505"/>
        <v/>
      </c>
      <c r="R1528" s="15"/>
      <c r="S1528" s="15"/>
      <c r="T1528" s="15"/>
      <c r="U1528" s="15"/>
      <c r="V1528" s="15"/>
      <c r="W1528" s="15"/>
    </row>
    <row r="1529">
      <c r="A1529" s="14" t="s">
        <v>1584</v>
      </c>
      <c r="B1529" s="14">
        <v>0.0</v>
      </c>
      <c r="C1529" s="14">
        <v>0.0</v>
      </c>
      <c r="D1529" s="14">
        <v>0.0</v>
      </c>
      <c r="E1529" s="14">
        <v>0.0</v>
      </c>
      <c r="F1529" s="14">
        <v>0.0</v>
      </c>
      <c r="G1529" s="14">
        <v>5.27697</v>
      </c>
      <c r="H1529" s="14">
        <v>43.3695</v>
      </c>
      <c r="J1529" s="15" t="str">
        <f t="shared" si="1"/>
        <v/>
      </c>
      <c r="K1529" s="17" t="str">
        <f t="shared" ref="K1529:Q1529" si="1506">IFERROR(IF(right(left($A1529,7),2)=right(left($A1530,7),2),"",sum(B1506:B1529)),"")</f>
        <v/>
      </c>
      <c r="L1529" s="17" t="str">
        <f t="shared" si="1506"/>
        <v/>
      </c>
      <c r="M1529" s="17" t="str">
        <f t="shared" si="1506"/>
        <v/>
      </c>
      <c r="N1529" s="17" t="str">
        <f t="shared" si="1506"/>
        <v/>
      </c>
      <c r="O1529" s="17" t="str">
        <f t="shared" si="1506"/>
        <v/>
      </c>
      <c r="P1529" s="17" t="str">
        <f t="shared" si="1506"/>
        <v/>
      </c>
      <c r="Q1529" s="17" t="str">
        <f t="shared" si="1506"/>
        <v/>
      </c>
      <c r="R1529" s="15"/>
      <c r="S1529" s="15"/>
      <c r="T1529" s="15"/>
      <c r="U1529" s="15"/>
      <c r="V1529" s="15"/>
      <c r="W1529" s="15"/>
    </row>
    <row r="1530">
      <c r="A1530" s="14" t="s">
        <v>1585</v>
      </c>
      <c r="B1530" s="14">
        <v>0.0</v>
      </c>
      <c r="C1530" s="14">
        <v>0.0</v>
      </c>
      <c r="D1530" s="14">
        <v>0.0</v>
      </c>
      <c r="E1530" s="14">
        <v>0.0</v>
      </c>
      <c r="F1530" s="14">
        <v>0.0</v>
      </c>
      <c r="G1530" s="14">
        <v>14.0965</v>
      </c>
      <c r="H1530" s="14">
        <v>34.6035</v>
      </c>
      <c r="J1530" s="15" t="str">
        <f t="shared" si="1"/>
        <v/>
      </c>
      <c r="K1530" s="17" t="str">
        <f t="shared" ref="K1530:Q1530" si="1507">IFERROR(IF(right(left($A1530,7),2)=right(left($A1531,7),2),"",sum(B1507:B1530)),"")</f>
        <v/>
      </c>
      <c r="L1530" s="17" t="str">
        <f t="shared" si="1507"/>
        <v/>
      </c>
      <c r="M1530" s="17" t="str">
        <f t="shared" si="1507"/>
        <v/>
      </c>
      <c r="N1530" s="17" t="str">
        <f t="shared" si="1507"/>
        <v/>
      </c>
      <c r="O1530" s="17" t="str">
        <f t="shared" si="1507"/>
        <v/>
      </c>
      <c r="P1530" s="17" t="str">
        <f t="shared" si="1507"/>
        <v/>
      </c>
      <c r="Q1530" s="17" t="str">
        <f t="shared" si="1507"/>
        <v/>
      </c>
      <c r="R1530" s="15"/>
      <c r="S1530" s="15"/>
      <c r="T1530" s="15"/>
      <c r="U1530" s="15"/>
      <c r="V1530" s="15"/>
      <c r="W1530" s="15"/>
    </row>
    <row r="1531">
      <c r="A1531" s="14" t="s">
        <v>1586</v>
      </c>
      <c r="B1531" s="14">
        <v>0.0</v>
      </c>
      <c r="C1531" s="14">
        <v>0.0</v>
      </c>
      <c r="D1531" s="14">
        <v>0.0</v>
      </c>
      <c r="E1531" s="14">
        <v>0.0</v>
      </c>
      <c r="F1531" s="14">
        <v>0.0</v>
      </c>
      <c r="G1531" s="14">
        <v>20.546</v>
      </c>
      <c r="H1531" s="14">
        <v>29.334</v>
      </c>
      <c r="J1531" s="15" t="str">
        <f t="shared" si="1"/>
        <v/>
      </c>
      <c r="K1531" s="17" t="str">
        <f t="shared" ref="K1531:Q1531" si="1508">IFERROR(IF(right(left($A1531,7),2)=right(left($A1532,7),2),"",sum(B1508:B1531)),"")</f>
        <v/>
      </c>
      <c r="L1531" s="17" t="str">
        <f t="shared" si="1508"/>
        <v/>
      </c>
      <c r="M1531" s="17" t="str">
        <f t="shared" si="1508"/>
        <v/>
      </c>
      <c r="N1531" s="17" t="str">
        <f t="shared" si="1508"/>
        <v/>
      </c>
      <c r="O1531" s="17" t="str">
        <f t="shared" si="1508"/>
        <v/>
      </c>
      <c r="P1531" s="17" t="str">
        <f t="shared" si="1508"/>
        <v/>
      </c>
      <c r="Q1531" s="17" t="str">
        <f t="shared" si="1508"/>
        <v/>
      </c>
      <c r="R1531" s="15"/>
      <c r="S1531" s="15"/>
      <c r="T1531" s="15"/>
      <c r="U1531" s="15"/>
      <c r="V1531" s="15"/>
      <c r="W1531" s="15"/>
    </row>
    <row r="1532">
      <c r="A1532" s="14" t="s">
        <v>1587</v>
      </c>
      <c r="B1532" s="14">
        <v>0.0</v>
      </c>
      <c r="C1532" s="14">
        <v>0.0</v>
      </c>
      <c r="D1532" s="14">
        <v>0.0</v>
      </c>
      <c r="E1532" s="14">
        <v>0.0</v>
      </c>
      <c r="F1532" s="14">
        <v>20.584</v>
      </c>
      <c r="G1532" s="14">
        <v>0.0</v>
      </c>
      <c r="H1532" s="14">
        <v>29.496000000000002</v>
      </c>
      <c r="J1532" s="15" t="str">
        <f t="shared" si="1"/>
        <v/>
      </c>
      <c r="K1532" s="17" t="str">
        <f t="shared" ref="K1532:Q1532" si="1509">IFERROR(IF(right(left($A1532,7),2)=right(left($A1533,7),2),"",sum(B1509:B1532)),"")</f>
        <v/>
      </c>
      <c r="L1532" s="17" t="str">
        <f t="shared" si="1509"/>
        <v/>
      </c>
      <c r="M1532" s="17" t="str">
        <f t="shared" si="1509"/>
        <v/>
      </c>
      <c r="N1532" s="17" t="str">
        <f t="shared" si="1509"/>
        <v/>
      </c>
      <c r="O1532" s="17" t="str">
        <f t="shared" si="1509"/>
        <v/>
      </c>
      <c r="P1532" s="17" t="str">
        <f t="shared" si="1509"/>
        <v/>
      </c>
      <c r="Q1532" s="17" t="str">
        <f t="shared" si="1509"/>
        <v/>
      </c>
      <c r="R1532" s="15"/>
      <c r="S1532" s="15"/>
      <c r="T1532" s="15"/>
      <c r="U1532" s="15"/>
      <c r="V1532" s="15"/>
      <c r="W1532" s="15"/>
    </row>
    <row r="1533">
      <c r="A1533" s="14" t="s">
        <v>1588</v>
      </c>
      <c r="B1533" s="14">
        <v>0.0</v>
      </c>
      <c r="C1533" s="14">
        <v>0.0</v>
      </c>
      <c r="D1533" s="14">
        <v>0.0</v>
      </c>
      <c r="E1533" s="14">
        <v>0.0</v>
      </c>
      <c r="F1533" s="14">
        <v>31.182</v>
      </c>
      <c r="G1533" s="14">
        <v>0.0</v>
      </c>
      <c r="H1533" s="14">
        <v>29.208000000000002</v>
      </c>
      <c r="J1533" s="15" t="str">
        <f t="shared" si="1"/>
        <v/>
      </c>
      <c r="K1533" s="17" t="str">
        <f t="shared" ref="K1533:Q1533" si="1510">IFERROR(IF(right(left($A1533,7),2)=right(left($A1534,7),2),"",sum(B1510:B1533)),"")</f>
        <v/>
      </c>
      <c r="L1533" s="17" t="str">
        <f t="shared" si="1510"/>
        <v/>
      </c>
      <c r="M1533" s="17" t="str">
        <f t="shared" si="1510"/>
        <v/>
      </c>
      <c r="N1533" s="17" t="str">
        <f t="shared" si="1510"/>
        <v/>
      </c>
      <c r="O1533" s="17" t="str">
        <f t="shared" si="1510"/>
        <v/>
      </c>
      <c r="P1533" s="17" t="str">
        <f t="shared" si="1510"/>
        <v/>
      </c>
      <c r="Q1533" s="17" t="str">
        <f t="shared" si="1510"/>
        <v/>
      </c>
      <c r="R1533" s="15"/>
      <c r="S1533" s="15"/>
      <c r="T1533" s="15"/>
      <c r="U1533" s="15"/>
      <c r="V1533" s="15"/>
      <c r="W1533" s="15"/>
    </row>
    <row r="1534">
      <c r="A1534" s="14" t="s">
        <v>1589</v>
      </c>
      <c r="B1534" s="14">
        <v>1.0</v>
      </c>
      <c r="C1534" s="14">
        <v>0.0</v>
      </c>
      <c r="D1534" s="14">
        <v>0.0</v>
      </c>
      <c r="E1534" s="14">
        <v>0.0065</v>
      </c>
      <c r="F1534" s="14">
        <v>35.0</v>
      </c>
      <c r="G1534" s="14">
        <v>0.0</v>
      </c>
      <c r="H1534" s="14">
        <v>26.4035</v>
      </c>
      <c r="J1534" s="15" t="str">
        <f t="shared" si="1"/>
        <v/>
      </c>
      <c r="K1534" s="17" t="str">
        <f t="shared" ref="K1534:Q1534" si="1511">IFERROR(IF(right(left($A1534,7),2)=right(left($A1535,7),2),"",sum(B1511:B1534)),"")</f>
        <v/>
      </c>
      <c r="L1534" s="17" t="str">
        <f t="shared" si="1511"/>
        <v/>
      </c>
      <c r="M1534" s="17" t="str">
        <f t="shared" si="1511"/>
        <v/>
      </c>
      <c r="N1534" s="17" t="str">
        <f t="shared" si="1511"/>
        <v/>
      </c>
      <c r="O1534" s="17" t="str">
        <f t="shared" si="1511"/>
        <v/>
      </c>
      <c r="P1534" s="17" t="str">
        <f t="shared" si="1511"/>
        <v/>
      </c>
      <c r="Q1534" s="17" t="str">
        <f t="shared" si="1511"/>
        <v/>
      </c>
      <c r="R1534" s="15"/>
      <c r="S1534" s="15"/>
      <c r="T1534" s="15"/>
      <c r="U1534" s="15"/>
      <c r="V1534" s="15"/>
      <c r="W1534" s="15"/>
    </row>
    <row r="1535">
      <c r="A1535" s="14" t="s">
        <v>1590</v>
      </c>
      <c r="B1535" s="14">
        <v>0.0</v>
      </c>
      <c r="C1535" s="14">
        <v>0.0</v>
      </c>
      <c r="D1535" s="14">
        <v>0.0</v>
      </c>
      <c r="E1535" s="14">
        <v>0.0</v>
      </c>
      <c r="F1535" s="14">
        <v>34.0735</v>
      </c>
      <c r="G1535" s="14">
        <v>0.0</v>
      </c>
      <c r="H1535" s="14">
        <v>25.166500000000003</v>
      </c>
      <c r="J1535" s="15" t="str">
        <f t="shared" si="1"/>
        <v/>
      </c>
      <c r="K1535" s="17" t="str">
        <f t="shared" ref="K1535:Q1535" si="1512">IFERROR(IF(right(left($A1535,7),2)=right(left($A1536,7),2),"",sum(B1512:B1535)),"")</f>
        <v/>
      </c>
      <c r="L1535" s="17" t="str">
        <f t="shared" si="1512"/>
        <v/>
      </c>
      <c r="M1535" s="17" t="str">
        <f t="shared" si="1512"/>
        <v/>
      </c>
      <c r="N1535" s="17" t="str">
        <f t="shared" si="1512"/>
        <v/>
      </c>
      <c r="O1535" s="17" t="str">
        <f t="shared" si="1512"/>
        <v/>
      </c>
      <c r="P1535" s="17" t="str">
        <f t="shared" si="1512"/>
        <v/>
      </c>
      <c r="Q1535" s="17" t="str">
        <f t="shared" si="1512"/>
        <v/>
      </c>
      <c r="R1535" s="15"/>
      <c r="S1535" s="15"/>
      <c r="T1535" s="15"/>
      <c r="U1535" s="15"/>
      <c r="V1535" s="15"/>
      <c r="W1535" s="15"/>
    </row>
    <row r="1536">
      <c r="A1536" s="14" t="s">
        <v>1591</v>
      </c>
      <c r="B1536" s="14">
        <v>0.0</v>
      </c>
      <c r="C1536" s="14">
        <v>0.0</v>
      </c>
      <c r="D1536" s="14">
        <v>0.0</v>
      </c>
      <c r="E1536" s="14">
        <v>0.0</v>
      </c>
      <c r="F1536" s="14">
        <v>21.8005</v>
      </c>
      <c r="G1536" s="14">
        <v>0.0</v>
      </c>
      <c r="H1536" s="14">
        <v>28.5895</v>
      </c>
      <c r="J1536" s="15" t="str">
        <f t="shared" si="1"/>
        <v/>
      </c>
      <c r="K1536" s="17" t="str">
        <f t="shared" ref="K1536:Q1536" si="1513">IFERROR(IF(right(left($A1536,7),2)=right(left($A1537,7),2),"",sum(B1513:B1536)),"")</f>
        <v/>
      </c>
      <c r="L1536" s="17" t="str">
        <f t="shared" si="1513"/>
        <v/>
      </c>
      <c r="M1536" s="17" t="str">
        <f t="shared" si="1513"/>
        <v/>
      </c>
      <c r="N1536" s="17" t="str">
        <f t="shared" si="1513"/>
        <v/>
      </c>
      <c r="O1536" s="17" t="str">
        <f t="shared" si="1513"/>
        <v/>
      </c>
      <c r="P1536" s="17" t="str">
        <f t="shared" si="1513"/>
        <v/>
      </c>
      <c r="Q1536" s="17" t="str">
        <f t="shared" si="1513"/>
        <v/>
      </c>
      <c r="R1536" s="15"/>
      <c r="S1536" s="15"/>
      <c r="T1536" s="15"/>
      <c r="U1536" s="15"/>
      <c r="V1536" s="15"/>
      <c r="W1536" s="15"/>
    </row>
    <row r="1537">
      <c r="A1537" s="14" t="s">
        <v>1592</v>
      </c>
      <c r="B1537" s="14">
        <v>0.0</v>
      </c>
      <c r="C1537" s="14">
        <v>0.0</v>
      </c>
      <c r="D1537" s="14">
        <v>0.0</v>
      </c>
      <c r="E1537" s="14">
        <v>0.0</v>
      </c>
      <c r="F1537" s="14">
        <v>16.6745</v>
      </c>
      <c r="G1537" s="14">
        <v>0.0</v>
      </c>
      <c r="H1537" s="14">
        <v>26.4355</v>
      </c>
      <c r="J1537" s="15" t="str">
        <f t="shared" si="1"/>
        <v>2025W12</v>
      </c>
      <c r="K1537" s="17">
        <f t="shared" ref="K1537:Q1537" si="1514">IFERROR(IF(right(left($A1537,7),2)=right(left($A1538,7),2),"",sum(B1514:B1537)),"")</f>
        <v>1</v>
      </c>
      <c r="L1537" s="17">
        <f t="shared" si="1514"/>
        <v>0</v>
      </c>
      <c r="M1537" s="17">
        <f t="shared" si="1514"/>
        <v>0</v>
      </c>
      <c r="N1537" s="17">
        <f t="shared" si="1514"/>
        <v>0.0065</v>
      </c>
      <c r="O1537" s="17">
        <f t="shared" si="1514"/>
        <v>192.877</v>
      </c>
      <c r="P1537" s="17">
        <f t="shared" si="1514"/>
        <v>271.76097</v>
      </c>
      <c r="Q1537" s="17">
        <f t="shared" si="1514"/>
        <v>689.222</v>
      </c>
      <c r="R1537" s="18">
        <f>sum(K1537:Q1537)</f>
        <v>1154.86647</v>
      </c>
      <c r="S1537" s="15"/>
      <c r="T1537" s="15"/>
      <c r="U1537" s="15"/>
      <c r="V1537" s="15"/>
      <c r="W1537" s="15"/>
    </row>
    <row r="1538">
      <c r="A1538" s="14" t="s">
        <v>1593</v>
      </c>
      <c r="B1538" s="14">
        <v>0.0</v>
      </c>
      <c r="C1538" s="14">
        <v>0.0</v>
      </c>
      <c r="D1538" s="14">
        <v>0.0</v>
      </c>
      <c r="E1538" s="14">
        <v>0.0</v>
      </c>
      <c r="F1538" s="14">
        <v>33.856</v>
      </c>
      <c r="G1538" s="14">
        <v>0.0</v>
      </c>
      <c r="H1538" s="14">
        <v>4.884</v>
      </c>
      <c r="J1538" s="15" t="str">
        <f t="shared" si="1"/>
        <v/>
      </c>
      <c r="K1538" s="17" t="str">
        <f t="shared" ref="K1538:Q1538" si="1515">IFERROR(IF(right(left($A1538,7),2)=right(left($A1539,7),2),"",sum(B1515:B1538)),"")</f>
        <v/>
      </c>
      <c r="L1538" s="17" t="str">
        <f t="shared" si="1515"/>
        <v/>
      </c>
      <c r="M1538" s="17" t="str">
        <f t="shared" si="1515"/>
        <v/>
      </c>
      <c r="N1538" s="17" t="str">
        <f t="shared" si="1515"/>
        <v/>
      </c>
      <c r="O1538" s="17" t="str">
        <f t="shared" si="1515"/>
        <v/>
      </c>
      <c r="P1538" s="17" t="str">
        <f t="shared" si="1515"/>
        <v/>
      </c>
      <c r="Q1538" s="17" t="str">
        <f t="shared" si="1515"/>
        <v/>
      </c>
      <c r="R1538" s="15"/>
      <c r="S1538" s="15"/>
      <c r="T1538" s="15"/>
      <c r="U1538" s="15"/>
      <c r="V1538" s="15"/>
      <c r="W1538" s="15"/>
    </row>
    <row r="1539">
      <c r="A1539" s="14" t="s">
        <v>1594</v>
      </c>
      <c r="B1539" s="14">
        <v>0.0</v>
      </c>
      <c r="C1539" s="14">
        <v>0.0</v>
      </c>
      <c r="D1539" s="14">
        <v>0.0</v>
      </c>
      <c r="E1539" s="14">
        <v>0.0</v>
      </c>
      <c r="F1539" s="14">
        <v>23.3665</v>
      </c>
      <c r="G1539" s="14">
        <v>0.0</v>
      </c>
      <c r="H1539" s="14">
        <v>11.6235</v>
      </c>
      <c r="J1539" s="15" t="str">
        <f t="shared" si="1"/>
        <v/>
      </c>
      <c r="K1539" s="17" t="str">
        <f t="shared" ref="K1539:Q1539" si="1516">IFERROR(IF(right(left($A1539,7),2)=right(left($A1540,7),2),"",sum(B1516:B1539)),"")</f>
        <v/>
      </c>
      <c r="L1539" s="17" t="str">
        <f t="shared" si="1516"/>
        <v/>
      </c>
      <c r="M1539" s="17" t="str">
        <f t="shared" si="1516"/>
        <v/>
      </c>
      <c r="N1539" s="17" t="str">
        <f t="shared" si="1516"/>
        <v/>
      </c>
      <c r="O1539" s="17" t="str">
        <f t="shared" si="1516"/>
        <v/>
      </c>
      <c r="P1539" s="17" t="str">
        <f t="shared" si="1516"/>
        <v/>
      </c>
      <c r="Q1539" s="17" t="str">
        <f t="shared" si="1516"/>
        <v/>
      </c>
      <c r="R1539" s="15"/>
      <c r="S1539" s="15"/>
      <c r="T1539" s="15"/>
      <c r="U1539" s="15"/>
      <c r="V1539" s="15"/>
      <c r="W1539" s="15"/>
    </row>
    <row r="1540">
      <c r="A1540" s="14" t="s">
        <v>1595</v>
      </c>
      <c r="B1540" s="14">
        <v>0.0</v>
      </c>
      <c r="C1540" s="14">
        <v>0.0</v>
      </c>
      <c r="D1540" s="14">
        <v>0.0</v>
      </c>
      <c r="E1540" s="14">
        <v>0.0</v>
      </c>
      <c r="F1540" s="14">
        <v>15.4535</v>
      </c>
      <c r="G1540" s="14">
        <v>0.0</v>
      </c>
      <c r="H1540" s="14">
        <v>17.616500000000002</v>
      </c>
      <c r="J1540" s="15" t="str">
        <f t="shared" si="1"/>
        <v/>
      </c>
      <c r="K1540" s="17" t="str">
        <f t="shared" ref="K1540:Q1540" si="1517">IFERROR(IF(right(left($A1540,7),2)=right(left($A1541,7),2),"",sum(B1517:B1540)),"")</f>
        <v/>
      </c>
      <c r="L1540" s="17" t="str">
        <f t="shared" si="1517"/>
        <v/>
      </c>
      <c r="M1540" s="17" t="str">
        <f t="shared" si="1517"/>
        <v/>
      </c>
      <c r="N1540" s="17" t="str">
        <f t="shared" si="1517"/>
        <v/>
      </c>
      <c r="O1540" s="17" t="str">
        <f t="shared" si="1517"/>
        <v/>
      </c>
      <c r="P1540" s="17" t="str">
        <f t="shared" si="1517"/>
        <v/>
      </c>
      <c r="Q1540" s="17" t="str">
        <f t="shared" si="1517"/>
        <v/>
      </c>
      <c r="R1540" s="15"/>
      <c r="S1540" s="15"/>
      <c r="T1540" s="15"/>
      <c r="U1540" s="15"/>
      <c r="V1540" s="15"/>
      <c r="W1540" s="15"/>
    </row>
    <row r="1541">
      <c r="A1541" s="14" t="s">
        <v>1596</v>
      </c>
      <c r="B1541" s="14">
        <v>0.0</v>
      </c>
      <c r="C1541" s="14">
        <v>0.0</v>
      </c>
      <c r="D1541" s="14">
        <v>0.0</v>
      </c>
      <c r="E1541" s="14">
        <v>0.0</v>
      </c>
      <c r="F1541" s="14">
        <v>14.1345</v>
      </c>
      <c r="G1541" s="14">
        <v>0.0</v>
      </c>
      <c r="H1541" s="14">
        <v>16.4755</v>
      </c>
      <c r="J1541" s="15" t="str">
        <f t="shared" si="1"/>
        <v/>
      </c>
      <c r="K1541" s="17" t="str">
        <f t="shared" ref="K1541:Q1541" si="1518">IFERROR(IF(right(left($A1541,7),2)=right(left($A1542,7),2),"",sum(B1518:B1541)),"")</f>
        <v/>
      </c>
      <c r="L1541" s="17" t="str">
        <f t="shared" si="1518"/>
        <v/>
      </c>
      <c r="M1541" s="17" t="str">
        <f t="shared" si="1518"/>
        <v/>
      </c>
      <c r="N1541" s="17" t="str">
        <f t="shared" si="1518"/>
        <v/>
      </c>
      <c r="O1541" s="17" t="str">
        <f t="shared" si="1518"/>
        <v/>
      </c>
      <c r="P1541" s="17" t="str">
        <f t="shared" si="1518"/>
        <v/>
      </c>
      <c r="Q1541" s="17" t="str">
        <f t="shared" si="1518"/>
        <v/>
      </c>
      <c r="R1541" s="15"/>
      <c r="S1541" s="15"/>
      <c r="T1541" s="15"/>
      <c r="U1541" s="15"/>
      <c r="V1541" s="15"/>
      <c r="W1541" s="15"/>
    </row>
    <row r="1542">
      <c r="A1542" s="14" t="s">
        <v>1597</v>
      </c>
      <c r="B1542" s="14">
        <v>0.0</v>
      </c>
      <c r="C1542" s="14">
        <v>0.0</v>
      </c>
      <c r="D1542" s="14">
        <v>0.0</v>
      </c>
      <c r="E1542" s="14">
        <v>0.0</v>
      </c>
      <c r="F1542" s="14">
        <v>20.3955</v>
      </c>
      <c r="G1542" s="14">
        <v>0.0</v>
      </c>
      <c r="H1542" s="14">
        <v>12.9245</v>
      </c>
      <c r="J1542" s="15" t="str">
        <f t="shared" si="1"/>
        <v/>
      </c>
      <c r="K1542" s="17" t="str">
        <f t="shared" ref="K1542:Q1542" si="1519">IFERROR(IF(right(left($A1542,7),2)=right(left($A1543,7),2),"",sum(B1519:B1542)),"")</f>
        <v/>
      </c>
      <c r="L1542" s="17" t="str">
        <f t="shared" si="1519"/>
        <v/>
      </c>
      <c r="M1542" s="17" t="str">
        <f t="shared" si="1519"/>
        <v/>
      </c>
      <c r="N1542" s="17" t="str">
        <f t="shared" si="1519"/>
        <v/>
      </c>
      <c r="O1542" s="17" t="str">
        <f t="shared" si="1519"/>
        <v/>
      </c>
      <c r="P1542" s="17" t="str">
        <f t="shared" si="1519"/>
        <v/>
      </c>
      <c r="Q1542" s="17" t="str">
        <f t="shared" si="1519"/>
        <v/>
      </c>
      <c r="R1542" s="15"/>
      <c r="S1542" s="15"/>
      <c r="T1542" s="15"/>
      <c r="U1542" s="15"/>
      <c r="V1542" s="15"/>
      <c r="W1542" s="15"/>
    </row>
    <row r="1543">
      <c r="A1543" s="14" t="s">
        <v>1598</v>
      </c>
      <c r="B1543" s="14">
        <v>0.0</v>
      </c>
      <c r="C1543" s="14">
        <v>0.0</v>
      </c>
      <c r="D1543" s="14">
        <v>0.0</v>
      </c>
      <c r="E1543" s="14">
        <v>0.0</v>
      </c>
      <c r="F1543" s="14">
        <v>18.84</v>
      </c>
      <c r="G1543" s="14">
        <v>0.0</v>
      </c>
      <c r="H1543" s="14">
        <v>14.620000000000001</v>
      </c>
      <c r="J1543" s="15" t="str">
        <f t="shared" si="1"/>
        <v/>
      </c>
      <c r="K1543" s="17" t="str">
        <f t="shared" ref="K1543:Q1543" si="1520">IFERROR(IF(right(left($A1543,7),2)=right(left($A1544,7),2),"",sum(B1520:B1543)),"")</f>
        <v/>
      </c>
      <c r="L1543" s="17" t="str">
        <f t="shared" si="1520"/>
        <v/>
      </c>
      <c r="M1543" s="17" t="str">
        <f t="shared" si="1520"/>
        <v/>
      </c>
      <c r="N1543" s="17" t="str">
        <f t="shared" si="1520"/>
        <v/>
      </c>
      <c r="O1543" s="17" t="str">
        <f t="shared" si="1520"/>
        <v/>
      </c>
      <c r="P1543" s="17" t="str">
        <f t="shared" si="1520"/>
        <v/>
      </c>
      <c r="Q1543" s="17" t="str">
        <f t="shared" si="1520"/>
        <v/>
      </c>
      <c r="R1543" s="15"/>
      <c r="S1543" s="15"/>
      <c r="T1543" s="15"/>
      <c r="U1543" s="15"/>
      <c r="V1543" s="15"/>
      <c r="W1543" s="15"/>
    </row>
    <row r="1544">
      <c r="A1544" s="14" t="s">
        <v>1599</v>
      </c>
      <c r="B1544" s="14">
        <v>0.0</v>
      </c>
      <c r="C1544" s="14">
        <v>0.0</v>
      </c>
      <c r="D1544" s="14">
        <v>0.0</v>
      </c>
      <c r="E1544" s="14">
        <v>0.0</v>
      </c>
      <c r="F1544" s="14">
        <v>19.772</v>
      </c>
      <c r="G1544" s="14">
        <v>0.62</v>
      </c>
      <c r="H1544" s="14">
        <v>19.568</v>
      </c>
      <c r="J1544" s="15" t="str">
        <f t="shared" si="1"/>
        <v/>
      </c>
      <c r="K1544" s="17" t="str">
        <f t="shared" ref="K1544:Q1544" si="1521">IFERROR(IF(right(left($A1544,7),2)=right(left($A1545,7),2),"",sum(B1521:B1544)),"")</f>
        <v/>
      </c>
      <c r="L1544" s="17" t="str">
        <f t="shared" si="1521"/>
        <v/>
      </c>
      <c r="M1544" s="17" t="str">
        <f t="shared" si="1521"/>
        <v/>
      </c>
      <c r="N1544" s="17" t="str">
        <f t="shared" si="1521"/>
        <v/>
      </c>
      <c r="O1544" s="17" t="str">
        <f t="shared" si="1521"/>
        <v/>
      </c>
      <c r="P1544" s="17" t="str">
        <f t="shared" si="1521"/>
        <v/>
      </c>
      <c r="Q1544" s="17" t="str">
        <f t="shared" si="1521"/>
        <v/>
      </c>
      <c r="R1544" s="15"/>
      <c r="S1544" s="15"/>
      <c r="T1544" s="15"/>
      <c r="U1544" s="15"/>
      <c r="V1544" s="15"/>
      <c r="W1544" s="15"/>
    </row>
    <row r="1545">
      <c r="A1545" s="14" t="s">
        <v>1600</v>
      </c>
      <c r="B1545" s="14">
        <v>0.0</v>
      </c>
      <c r="C1545" s="14">
        <v>0.0</v>
      </c>
      <c r="D1545" s="14">
        <v>0.0</v>
      </c>
      <c r="E1545" s="14">
        <v>0.0</v>
      </c>
      <c r="F1545" s="14">
        <v>0.0</v>
      </c>
      <c r="G1545" s="14">
        <v>26.3835</v>
      </c>
      <c r="H1545" s="14">
        <v>22.596500000000002</v>
      </c>
      <c r="J1545" s="15" t="str">
        <f t="shared" si="1"/>
        <v/>
      </c>
      <c r="K1545" s="17" t="str">
        <f t="shared" ref="K1545:Q1545" si="1522">IFERROR(IF(right(left($A1545,7),2)=right(left($A1546,7),2),"",sum(B1522:B1545)),"")</f>
        <v/>
      </c>
      <c r="L1545" s="17" t="str">
        <f t="shared" si="1522"/>
        <v/>
      </c>
      <c r="M1545" s="17" t="str">
        <f t="shared" si="1522"/>
        <v/>
      </c>
      <c r="N1545" s="17" t="str">
        <f t="shared" si="1522"/>
        <v/>
      </c>
      <c r="O1545" s="17" t="str">
        <f t="shared" si="1522"/>
        <v/>
      </c>
      <c r="P1545" s="17" t="str">
        <f t="shared" si="1522"/>
        <v/>
      </c>
      <c r="Q1545" s="17" t="str">
        <f t="shared" si="1522"/>
        <v/>
      </c>
      <c r="R1545" s="15"/>
      <c r="S1545" s="15"/>
      <c r="T1545" s="15"/>
      <c r="U1545" s="15"/>
      <c r="V1545" s="15"/>
      <c r="W1545" s="15"/>
    </row>
    <row r="1546">
      <c r="A1546" s="14" t="s">
        <v>1601</v>
      </c>
      <c r="B1546" s="14">
        <v>0.0</v>
      </c>
      <c r="C1546" s="14">
        <v>0.0</v>
      </c>
      <c r="D1546" s="14">
        <v>0.0</v>
      </c>
      <c r="E1546" s="14">
        <v>0.0</v>
      </c>
      <c r="F1546" s="14">
        <v>0.0</v>
      </c>
      <c r="G1546" s="14">
        <v>38.51</v>
      </c>
      <c r="H1546" s="14">
        <v>16.85</v>
      </c>
      <c r="J1546" s="15" t="str">
        <f t="shared" si="1"/>
        <v/>
      </c>
      <c r="K1546" s="17" t="str">
        <f t="shared" ref="K1546:Q1546" si="1523">IFERROR(IF(right(left($A1546,7),2)=right(left($A1547,7),2),"",sum(B1523:B1546)),"")</f>
        <v/>
      </c>
      <c r="L1546" s="17" t="str">
        <f t="shared" si="1523"/>
        <v/>
      </c>
      <c r="M1546" s="17" t="str">
        <f t="shared" si="1523"/>
        <v/>
      </c>
      <c r="N1546" s="17" t="str">
        <f t="shared" si="1523"/>
        <v/>
      </c>
      <c r="O1546" s="17" t="str">
        <f t="shared" si="1523"/>
        <v/>
      </c>
      <c r="P1546" s="17" t="str">
        <f t="shared" si="1523"/>
        <v/>
      </c>
      <c r="Q1546" s="17" t="str">
        <f t="shared" si="1523"/>
        <v/>
      </c>
      <c r="R1546" s="15"/>
      <c r="S1546" s="15"/>
      <c r="T1546" s="15"/>
      <c r="U1546" s="15"/>
      <c r="V1546" s="15"/>
      <c r="W1546" s="15"/>
    </row>
    <row r="1547">
      <c r="A1547" s="14" t="s">
        <v>1602</v>
      </c>
      <c r="B1547" s="14">
        <v>0.0</v>
      </c>
      <c r="C1547" s="14">
        <v>0.0</v>
      </c>
      <c r="D1547" s="14">
        <v>0.0</v>
      </c>
      <c r="E1547" s="14">
        <v>0.0</v>
      </c>
      <c r="F1547" s="14">
        <v>0.0</v>
      </c>
      <c r="G1547" s="14">
        <v>43.053999999999995</v>
      </c>
      <c r="H1547" s="14">
        <v>13.796</v>
      </c>
      <c r="J1547" s="15" t="str">
        <f t="shared" si="1"/>
        <v/>
      </c>
      <c r="K1547" s="17" t="str">
        <f t="shared" ref="K1547:Q1547" si="1524">IFERROR(IF(right(left($A1547,7),2)=right(left($A1548,7),2),"",sum(B1524:B1547)),"")</f>
        <v/>
      </c>
      <c r="L1547" s="17" t="str">
        <f t="shared" si="1524"/>
        <v/>
      </c>
      <c r="M1547" s="17" t="str">
        <f t="shared" si="1524"/>
        <v/>
      </c>
      <c r="N1547" s="17" t="str">
        <f t="shared" si="1524"/>
        <v/>
      </c>
      <c r="O1547" s="17" t="str">
        <f t="shared" si="1524"/>
        <v/>
      </c>
      <c r="P1547" s="17" t="str">
        <f t="shared" si="1524"/>
        <v/>
      </c>
      <c r="Q1547" s="17" t="str">
        <f t="shared" si="1524"/>
        <v/>
      </c>
      <c r="R1547" s="15"/>
      <c r="S1547" s="15"/>
      <c r="T1547" s="15"/>
      <c r="U1547" s="15"/>
      <c r="V1547" s="15"/>
      <c r="W1547" s="15"/>
    </row>
    <row r="1548">
      <c r="A1548" s="14" t="s">
        <v>1603</v>
      </c>
      <c r="B1548" s="14">
        <v>0.85</v>
      </c>
      <c r="C1548" s="14">
        <v>0.0</v>
      </c>
      <c r="D1548" s="14">
        <v>0.0</v>
      </c>
      <c r="E1548" s="14">
        <v>0.0</v>
      </c>
      <c r="F1548" s="14">
        <v>0.0</v>
      </c>
      <c r="G1548" s="14">
        <v>45.942</v>
      </c>
      <c r="H1548" s="14">
        <v>9.408</v>
      </c>
      <c r="J1548" s="15" t="str">
        <f t="shared" si="1"/>
        <v/>
      </c>
      <c r="K1548" s="17" t="str">
        <f t="shared" ref="K1548:Q1548" si="1525">IFERROR(IF(right(left($A1548,7),2)=right(left($A1549,7),2),"",sum(B1525:B1548)),"")</f>
        <v/>
      </c>
      <c r="L1548" s="17" t="str">
        <f t="shared" si="1525"/>
        <v/>
      </c>
      <c r="M1548" s="17" t="str">
        <f t="shared" si="1525"/>
        <v/>
      </c>
      <c r="N1548" s="17" t="str">
        <f t="shared" si="1525"/>
        <v/>
      </c>
      <c r="O1548" s="17" t="str">
        <f t="shared" si="1525"/>
        <v/>
      </c>
      <c r="P1548" s="17" t="str">
        <f t="shared" si="1525"/>
        <v/>
      </c>
      <c r="Q1548" s="17" t="str">
        <f t="shared" si="1525"/>
        <v/>
      </c>
      <c r="R1548" s="15"/>
      <c r="S1548" s="15"/>
      <c r="T1548" s="15"/>
      <c r="U1548" s="15"/>
      <c r="V1548" s="15"/>
      <c r="W1548" s="15"/>
    </row>
    <row r="1549">
      <c r="A1549" s="14" t="s">
        <v>1604</v>
      </c>
      <c r="B1549" s="14">
        <v>0.0</v>
      </c>
      <c r="C1549" s="14">
        <v>0.0</v>
      </c>
      <c r="D1549" s="14">
        <v>0.0</v>
      </c>
      <c r="E1549" s="14">
        <v>0.0</v>
      </c>
      <c r="F1549" s="14">
        <v>0.0</v>
      </c>
      <c r="G1549" s="14">
        <v>21.614</v>
      </c>
      <c r="H1549" s="14">
        <v>34.316</v>
      </c>
      <c r="J1549" s="15" t="str">
        <f t="shared" si="1"/>
        <v/>
      </c>
      <c r="K1549" s="17" t="str">
        <f t="shared" ref="K1549:Q1549" si="1526">IFERROR(IF(right(left($A1549,7),2)=right(left($A1550,7),2),"",sum(B1526:B1549)),"")</f>
        <v/>
      </c>
      <c r="L1549" s="17" t="str">
        <f t="shared" si="1526"/>
        <v/>
      </c>
      <c r="M1549" s="17" t="str">
        <f t="shared" si="1526"/>
        <v/>
      </c>
      <c r="N1549" s="17" t="str">
        <f t="shared" si="1526"/>
        <v/>
      </c>
      <c r="O1549" s="17" t="str">
        <f t="shared" si="1526"/>
        <v/>
      </c>
      <c r="P1549" s="17" t="str">
        <f t="shared" si="1526"/>
        <v/>
      </c>
      <c r="Q1549" s="17" t="str">
        <f t="shared" si="1526"/>
        <v/>
      </c>
      <c r="R1549" s="15"/>
      <c r="S1549" s="15"/>
      <c r="T1549" s="15"/>
      <c r="U1549" s="15"/>
      <c r="V1549" s="15"/>
      <c r="W1549" s="15"/>
    </row>
    <row r="1550">
      <c r="A1550" s="14" t="s">
        <v>1605</v>
      </c>
      <c r="B1550" s="14">
        <v>0.0</v>
      </c>
      <c r="C1550" s="14">
        <v>0.0</v>
      </c>
      <c r="D1550" s="14">
        <v>0.0</v>
      </c>
      <c r="E1550" s="14">
        <v>0.0</v>
      </c>
      <c r="F1550" s="14">
        <v>0.0</v>
      </c>
      <c r="G1550" s="14">
        <v>19.9275</v>
      </c>
      <c r="H1550" s="14">
        <v>34.7425</v>
      </c>
      <c r="J1550" s="15" t="str">
        <f t="shared" si="1"/>
        <v/>
      </c>
      <c r="K1550" s="17" t="str">
        <f t="shared" ref="K1550:Q1550" si="1527">IFERROR(IF(right(left($A1550,7),2)=right(left($A1551,7),2),"",sum(B1527:B1550)),"")</f>
        <v/>
      </c>
      <c r="L1550" s="17" t="str">
        <f t="shared" si="1527"/>
        <v/>
      </c>
      <c r="M1550" s="17" t="str">
        <f t="shared" si="1527"/>
        <v/>
      </c>
      <c r="N1550" s="17" t="str">
        <f t="shared" si="1527"/>
        <v/>
      </c>
      <c r="O1550" s="17" t="str">
        <f t="shared" si="1527"/>
        <v/>
      </c>
      <c r="P1550" s="17" t="str">
        <f t="shared" si="1527"/>
        <v/>
      </c>
      <c r="Q1550" s="17" t="str">
        <f t="shared" si="1527"/>
        <v/>
      </c>
      <c r="R1550" s="15"/>
      <c r="S1550" s="15"/>
      <c r="T1550" s="15"/>
      <c r="U1550" s="15"/>
      <c r="V1550" s="15"/>
      <c r="W1550" s="15"/>
    </row>
    <row r="1551">
      <c r="A1551" s="14" t="s">
        <v>1606</v>
      </c>
      <c r="B1551" s="14">
        <v>0.0</v>
      </c>
      <c r="C1551" s="14">
        <v>0.0</v>
      </c>
      <c r="D1551" s="14">
        <v>0.0</v>
      </c>
      <c r="E1551" s="14">
        <v>0.0</v>
      </c>
      <c r="F1551" s="14">
        <v>0.0</v>
      </c>
      <c r="G1551" s="14">
        <v>45.88</v>
      </c>
      <c r="H1551" s="14">
        <v>5.84</v>
      </c>
      <c r="J1551" s="15" t="str">
        <f t="shared" si="1"/>
        <v/>
      </c>
      <c r="K1551" s="17" t="str">
        <f t="shared" ref="K1551:Q1551" si="1528">IFERROR(IF(right(left($A1551,7),2)=right(left($A1552,7),2),"",sum(B1528:B1551)),"")</f>
        <v/>
      </c>
      <c r="L1551" s="17" t="str">
        <f t="shared" si="1528"/>
        <v/>
      </c>
      <c r="M1551" s="17" t="str">
        <f t="shared" si="1528"/>
        <v/>
      </c>
      <c r="N1551" s="17" t="str">
        <f t="shared" si="1528"/>
        <v/>
      </c>
      <c r="O1551" s="17" t="str">
        <f t="shared" si="1528"/>
        <v/>
      </c>
      <c r="P1551" s="17" t="str">
        <f t="shared" si="1528"/>
        <v/>
      </c>
      <c r="Q1551" s="17" t="str">
        <f t="shared" si="1528"/>
        <v/>
      </c>
      <c r="R1551" s="15"/>
      <c r="S1551" s="15"/>
      <c r="T1551" s="15"/>
      <c r="U1551" s="15"/>
      <c r="V1551" s="15"/>
      <c r="W1551" s="15"/>
    </row>
    <row r="1552">
      <c r="A1552" s="14" t="s">
        <v>1607</v>
      </c>
      <c r="B1552" s="14">
        <v>0.0</v>
      </c>
      <c r="C1552" s="14">
        <v>0.0</v>
      </c>
      <c r="D1552" s="14">
        <v>0.0</v>
      </c>
      <c r="E1552" s="14">
        <v>0.0</v>
      </c>
      <c r="F1552" s="14">
        <v>0.0</v>
      </c>
      <c r="G1552" s="14">
        <v>48.63</v>
      </c>
      <c r="H1552" s="14">
        <v>0.0</v>
      </c>
      <c r="J1552" s="15" t="str">
        <f t="shared" si="1"/>
        <v/>
      </c>
      <c r="K1552" s="17" t="str">
        <f t="shared" ref="K1552:Q1552" si="1529">IFERROR(IF(right(left($A1552,7),2)=right(left($A1553,7),2),"",sum(B1529:B1552)),"")</f>
        <v/>
      </c>
      <c r="L1552" s="17" t="str">
        <f t="shared" si="1529"/>
        <v/>
      </c>
      <c r="M1552" s="17" t="str">
        <f t="shared" si="1529"/>
        <v/>
      </c>
      <c r="N1552" s="17" t="str">
        <f t="shared" si="1529"/>
        <v/>
      </c>
      <c r="O1552" s="17" t="str">
        <f t="shared" si="1529"/>
        <v/>
      </c>
      <c r="P1552" s="17" t="str">
        <f t="shared" si="1529"/>
        <v/>
      </c>
      <c r="Q1552" s="17" t="str">
        <f t="shared" si="1529"/>
        <v/>
      </c>
      <c r="R1552" s="15"/>
      <c r="S1552" s="15"/>
      <c r="T1552" s="15"/>
      <c r="U1552" s="15"/>
      <c r="V1552" s="15"/>
      <c r="W1552" s="15"/>
    </row>
    <row r="1553">
      <c r="A1553" s="14" t="s">
        <v>1608</v>
      </c>
      <c r="B1553" s="14">
        <v>0.0</v>
      </c>
      <c r="C1553" s="14">
        <v>0.0</v>
      </c>
      <c r="D1553" s="14">
        <v>0.0</v>
      </c>
      <c r="E1553" s="14">
        <v>0.0</v>
      </c>
      <c r="F1553" s="14">
        <v>0.0</v>
      </c>
      <c r="G1553" s="14">
        <v>41.092</v>
      </c>
      <c r="H1553" s="14">
        <v>6.51447</v>
      </c>
      <c r="J1553" s="15" t="str">
        <f t="shared" si="1"/>
        <v/>
      </c>
      <c r="K1553" s="17" t="str">
        <f t="shared" ref="K1553:Q1553" si="1530">IFERROR(IF(right(left($A1553,7),2)=right(left($A1554,7),2),"",sum(B1530:B1553)),"")</f>
        <v/>
      </c>
      <c r="L1553" s="17" t="str">
        <f t="shared" si="1530"/>
        <v/>
      </c>
      <c r="M1553" s="17" t="str">
        <f t="shared" si="1530"/>
        <v/>
      </c>
      <c r="N1553" s="17" t="str">
        <f t="shared" si="1530"/>
        <v/>
      </c>
      <c r="O1553" s="17" t="str">
        <f t="shared" si="1530"/>
        <v/>
      </c>
      <c r="P1553" s="17" t="str">
        <f t="shared" si="1530"/>
        <v/>
      </c>
      <c r="Q1553" s="17" t="str">
        <f t="shared" si="1530"/>
        <v/>
      </c>
      <c r="R1553" s="15"/>
      <c r="S1553" s="15"/>
      <c r="T1553" s="15"/>
      <c r="U1553" s="15"/>
      <c r="V1553" s="15"/>
      <c r="W1553" s="15"/>
    </row>
    <row r="1554">
      <c r="A1554" s="14" t="s">
        <v>1609</v>
      </c>
      <c r="B1554" s="14">
        <v>0.0</v>
      </c>
      <c r="C1554" s="14">
        <v>0.0</v>
      </c>
      <c r="D1554" s="14">
        <v>0.0</v>
      </c>
      <c r="E1554" s="14">
        <v>0.0</v>
      </c>
      <c r="F1554" s="14">
        <v>0.0</v>
      </c>
      <c r="G1554" s="14">
        <v>34.1</v>
      </c>
      <c r="H1554" s="14">
        <v>16.02</v>
      </c>
      <c r="J1554" s="15" t="str">
        <f t="shared" si="1"/>
        <v/>
      </c>
      <c r="K1554" s="17" t="str">
        <f t="shared" ref="K1554:Q1554" si="1531">IFERROR(IF(right(left($A1554,7),2)=right(left($A1555,7),2),"",sum(B1531:B1554)),"")</f>
        <v/>
      </c>
      <c r="L1554" s="17" t="str">
        <f t="shared" si="1531"/>
        <v/>
      </c>
      <c r="M1554" s="17" t="str">
        <f t="shared" si="1531"/>
        <v/>
      </c>
      <c r="N1554" s="17" t="str">
        <f t="shared" si="1531"/>
        <v/>
      </c>
      <c r="O1554" s="17" t="str">
        <f t="shared" si="1531"/>
        <v/>
      </c>
      <c r="P1554" s="17" t="str">
        <f t="shared" si="1531"/>
        <v/>
      </c>
      <c r="Q1554" s="17" t="str">
        <f t="shared" si="1531"/>
        <v/>
      </c>
      <c r="R1554" s="15"/>
      <c r="S1554" s="15"/>
      <c r="T1554" s="15"/>
      <c r="U1554" s="15"/>
      <c r="V1554" s="15"/>
      <c r="W1554" s="15"/>
    </row>
    <row r="1555">
      <c r="A1555" s="14" t="s">
        <v>1610</v>
      </c>
      <c r="B1555" s="14">
        <v>0.0</v>
      </c>
      <c r="C1555" s="14">
        <v>0.0</v>
      </c>
      <c r="D1555" s="14">
        <v>0.0</v>
      </c>
      <c r="E1555" s="14">
        <v>0.0</v>
      </c>
      <c r="F1555" s="14">
        <v>0.0</v>
      </c>
      <c r="G1555" s="14">
        <v>23.668</v>
      </c>
      <c r="H1555" s="14">
        <v>24.452</v>
      </c>
      <c r="J1555" s="15" t="str">
        <f t="shared" si="1"/>
        <v/>
      </c>
      <c r="K1555" s="17" t="str">
        <f t="shared" ref="K1555:Q1555" si="1532">IFERROR(IF(right(left($A1555,7),2)=right(left($A1556,7),2),"",sum(B1532:B1555)),"")</f>
        <v/>
      </c>
      <c r="L1555" s="17" t="str">
        <f t="shared" si="1532"/>
        <v/>
      </c>
      <c r="M1555" s="17" t="str">
        <f t="shared" si="1532"/>
        <v/>
      </c>
      <c r="N1555" s="17" t="str">
        <f t="shared" si="1532"/>
        <v/>
      </c>
      <c r="O1555" s="17" t="str">
        <f t="shared" si="1532"/>
        <v/>
      </c>
      <c r="P1555" s="17" t="str">
        <f t="shared" si="1532"/>
        <v/>
      </c>
      <c r="Q1555" s="17" t="str">
        <f t="shared" si="1532"/>
        <v/>
      </c>
      <c r="R1555" s="15"/>
      <c r="S1555" s="15"/>
      <c r="T1555" s="15"/>
      <c r="U1555" s="15"/>
      <c r="V1555" s="15"/>
      <c r="W1555" s="15"/>
    </row>
    <row r="1556">
      <c r="A1556" s="14" t="s">
        <v>1611</v>
      </c>
      <c r="B1556" s="14">
        <v>0.0</v>
      </c>
      <c r="C1556" s="14">
        <v>0.0</v>
      </c>
      <c r="D1556" s="14">
        <v>0.0</v>
      </c>
      <c r="E1556" s="14">
        <v>0.0</v>
      </c>
      <c r="F1556" s="14">
        <v>30.227</v>
      </c>
      <c r="G1556" s="14">
        <v>0.0</v>
      </c>
      <c r="H1556" s="14">
        <v>20.773</v>
      </c>
      <c r="J1556" s="15" t="str">
        <f t="shared" si="1"/>
        <v/>
      </c>
      <c r="K1556" s="17" t="str">
        <f t="shared" ref="K1556:Q1556" si="1533">IFERROR(IF(right(left($A1556,7),2)=right(left($A1557,7),2),"",sum(B1533:B1556)),"")</f>
        <v/>
      </c>
      <c r="L1556" s="17" t="str">
        <f t="shared" si="1533"/>
        <v/>
      </c>
      <c r="M1556" s="17" t="str">
        <f t="shared" si="1533"/>
        <v/>
      </c>
      <c r="N1556" s="17" t="str">
        <f t="shared" si="1533"/>
        <v/>
      </c>
      <c r="O1556" s="17" t="str">
        <f t="shared" si="1533"/>
        <v/>
      </c>
      <c r="P1556" s="17" t="str">
        <f t="shared" si="1533"/>
        <v/>
      </c>
      <c r="Q1556" s="17" t="str">
        <f t="shared" si="1533"/>
        <v/>
      </c>
      <c r="R1556" s="15"/>
      <c r="S1556" s="15"/>
      <c r="T1556" s="15"/>
      <c r="U1556" s="15"/>
      <c r="V1556" s="15"/>
      <c r="W1556" s="15"/>
    </row>
    <row r="1557">
      <c r="A1557" s="14" t="s">
        <v>1612</v>
      </c>
      <c r="B1557" s="14">
        <v>1.0</v>
      </c>
      <c r="C1557" s="14">
        <v>0.0</v>
      </c>
      <c r="D1557" s="14">
        <v>0.0</v>
      </c>
      <c r="E1557" s="14">
        <v>17.674</v>
      </c>
      <c r="F1557" s="14">
        <v>35.0</v>
      </c>
      <c r="G1557" s="14">
        <v>0.0</v>
      </c>
      <c r="H1557" s="14">
        <v>4.916</v>
      </c>
      <c r="J1557" s="15" t="str">
        <f t="shared" si="1"/>
        <v/>
      </c>
      <c r="K1557" s="17" t="str">
        <f t="shared" ref="K1557:Q1557" si="1534">IFERROR(IF(right(left($A1557,7),2)=right(left($A1558,7),2),"",sum(B1534:B1557)),"")</f>
        <v/>
      </c>
      <c r="L1557" s="17" t="str">
        <f t="shared" si="1534"/>
        <v/>
      </c>
      <c r="M1557" s="17" t="str">
        <f t="shared" si="1534"/>
        <v/>
      </c>
      <c r="N1557" s="17" t="str">
        <f t="shared" si="1534"/>
        <v/>
      </c>
      <c r="O1557" s="17" t="str">
        <f t="shared" si="1534"/>
        <v/>
      </c>
      <c r="P1557" s="17" t="str">
        <f t="shared" si="1534"/>
        <v/>
      </c>
      <c r="Q1557" s="17" t="str">
        <f t="shared" si="1534"/>
        <v/>
      </c>
      <c r="R1557" s="15"/>
      <c r="S1557" s="15"/>
      <c r="T1557" s="15"/>
      <c r="U1557" s="15"/>
      <c r="V1557" s="15"/>
      <c r="W1557" s="15"/>
    </row>
    <row r="1558">
      <c r="A1558" s="14" t="s">
        <v>1613</v>
      </c>
      <c r="B1558" s="14">
        <v>0.0</v>
      </c>
      <c r="C1558" s="14">
        <v>0.0</v>
      </c>
      <c r="D1558" s="14">
        <v>0.0</v>
      </c>
      <c r="E1558" s="14">
        <v>19.5845</v>
      </c>
      <c r="F1558" s="14">
        <v>35.0</v>
      </c>
      <c r="G1558" s="14">
        <v>0.0</v>
      </c>
      <c r="H1558" s="14">
        <v>4.2655</v>
      </c>
      <c r="J1558" s="15" t="str">
        <f t="shared" si="1"/>
        <v/>
      </c>
      <c r="K1558" s="17" t="str">
        <f t="shared" ref="K1558:Q1558" si="1535">IFERROR(IF(right(left($A1558,7),2)=right(left($A1559,7),2),"",sum(B1535:B1558)),"")</f>
        <v/>
      </c>
      <c r="L1558" s="17" t="str">
        <f t="shared" si="1535"/>
        <v/>
      </c>
      <c r="M1558" s="17" t="str">
        <f t="shared" si="1535"/>
        <v/>
      </c>
      <c r="N1558" s="17" t="str">
        <f t="shared" si="1535"/>
        <v/>
      </c>
      <c r="O1558" s="17" t="str">
        <f t="shared" si="1535"/>
        <v/>
      </c>
      <c r="P1558" s="17" t="str">
        <f t="shared" si="1535"/>
        <v/>
      </c>
      <c r="Q1558" s="17" t="str">
        <f t="shared" si="1535"/>
        <v/>
      </c>
      <c r="R1558" s="15"/>
      <c r="S1558" s="15"/>
      <c r="T1558" s="15"/>
      <c r="U1558" s="15"/>
      <c r="V1558" s="15"/>
      <c r="W1558" s="15"/>
    </row>
    <row r="1559">
      <c r="A1559" s="14" t="s">
        <v>1614</v>
      </c>
      <c r="B1559" s="14">
        <v>0.0</v>
      </c>
      <c r="C1559" s="14">
        <v>0.0</v>
      </c>
      <c r="D1559" s="14">
        <v>0.0</v>
      </c>
      <c r="E1559" s="14">
        <v>18.156</v>
      </c>
      <c r="F1559" s="14">
        <v>35.0</v>
      </c>
      <c r="G1559" s="14">
        <v>0.0</v>
      </c>
      <c r="H1559" s="14">
        <v>4.884</v>
      </c>
      <c r="J1559" s="15" t="str">
        <f t="shared" si="1"/>
        <v/>
      </c>
      <c r="K1559" s="17" t="str">
        <f t="shared" ref="K1559:Q1559" si="1536">IFERROR(IF(right(left($A1559,7),2)=right(left($A1560,7),2),"",sum(B1536:B1559)),"")</f>
        <v/>
      </c>
      <c r="L1559" s="17" t="str">
        <f t="shared" si="1536"/>
        <v/>
      </c>
      <c r="M1559" s="17" t="str">
        <f t="shared" si="1536"/>
        <v/>
      </c>
      <c r="N1559" s="17" t="str">
        <f t="shared" si="1536"/>
        <v/>
      </c>
      <c r="O1559" s="17" t="str">
        <f t="shared" si="1536"/>
        <v/>
      </c>
      <c r="P1559" s="17" t="str">
        <f t="shared" si="1536"/>
        <v/>
      </c>
      <c r="Q1559" s="17" t="str">
        <f t="shared" si="1536"/>
        <v/>
      </c>
      <c r="R1559" s="15"/>
      <c r="S1559" s="15"/>
      <c r="T1559" s="15"/>
      <c r="U1559" s="15"/>
      <c r="V1559" s="15"/>
      <c r="W1559" s="15"/>
    </row>
    <row r="1560">
      <c r="A1560" s="14" t="s">
        <v>1615</v>
      </c>
      <c r="B1560" s="14">
        <v>0.0</v>
      </c>
      <c r="C1560" s="14">
        <v>0.0</v>
      </c>
      <c r="D1560" s="14">
        <v>0.0</v>
      </c>
      <c r="E1560" s="14">
        <v>8.253</v>
      </c>
      <c r="F1560" s="14">
        <v>35.0</v>
      </c>
      <c r="G1560" s="14">
        <v>0.0</v>
      </c>
      <c r="H1560" s="14">
        <v>6.057</v>
      </c>
      <c r="J1560" s="15" t="str">
        <f t="shared" si="1"/>
        <v/>
      </c>
      <c r="K1560" s="17" t="str">
        <f t="shared" ref="K1560:Q1560" si="1537">IFERROR(IF(right(left($A1560,7),2)=right(left($A1561,7),2),"",sum(B1537:B1560)),"")</f>
        <v/>
      </c>
      <c r="L1560" s="17" t="str">
        <f t="shared" si="1537"/>
        <v/>
      </c>
      <c r="M1560" s="17" t="str">
        <f t="shared" si="1537"/>
        <v/>
      </c>
      <c r="N1560" s="17" t="str">
        <f t="shared" si="1537"/>
        <v/>
      </c>
      <c r="O1560" s="17" t="str">
        <f t="shared" si="1537"/>
        <v/>
      </c>
      <c r="P1560" s="17" t="str">
        <f t="shared" si="1537"/>
        <v/>
      </c>
      <c r="Q1560" s="17" t="str">
        <f t="shared" si="1537"/>
        <v/>
      </c>
      <c r="R1560" s="15"/>
      <c r="S1560" s="15"/>
      <c r="T1560" s="15"/>
      <c r="U1560" s="15"/>
      <c r="V1560" s="15"/>
      <c r="W1560" s="15"/>
    </row>
    <row r="1561">
      <c r="A1561" s="14" t="s">
        <v>1616</v>
      </c>
      <c r="B1561" s="14">
        <v>0.0</v>
      </c>
      <c r="C1561" s="14">
        <v>0.0</v>
      </c>
      <c r="D1561" s="14">
        <v>0.0</v>
      </c>
      <c r="E1561" s="14">
        <v>0.0</v>
      </c>
      <c r="F1561" s="14">
        <v>34.9225</v>
      </c>
      <c r="G1561" s="14">
        <v>0.0</v>
      </c>
      <c r="H1561" s="14">
        <v>6.7075000000000005</v>
      </c>
      <c r="J1561" s="15" t="str">
        <f t="shared" si="1"/>
        <v>2025W13</v>
      </c>
      <c r="K1561" s="17">
        <f t="shared" ref="K1561:Q1561" si="1538">IFERROR(IF(right(left($A1561,7),2)=right(left($A1562,7),2),"",sum(B1538:B1561)),"")</f>
        <v>1.85</v>
      </c>
      <c r="L1561" s="17">
        <f t="shared" si="1538"/>
        <v>0</v>
      </c>
      <c r="M1561" s="17">
        <f t="shared" si="1538"/>
        <v>0</v>
      </c>
      <c r="N1561" s="17">
        <f t="shared" si="1538"/>
        <v>63.6675</v>
      </c>
      <c r="O1561" s="17">
        <f t="shared" si="1538"/>
        <v>350.9675</v>
      </c>
      <c r="P1561" s="17">
        <f t="shared" si="1538"/>
        <v>389.421</v>
      </c>
      <c r="Q1561" s="17">
        <f t="shared" si="1538"/>
        <v>329.85047</v>
      </c>
      <c r="R1561" s="18">
        <f>sum(K1561:Q1561)</f>
        <v>1135.75647</v>
      </c>
      <c r="S1561" s="15"/>
      <c r="T1561" s="15"/>
      <c r="U1561" s="15"/>
      <c r="V1561" s="15"/>
      <c r="W1561" s="15"/>
    </row>
    <row r="1562">
      <c r="A1562" s="14" t="s">
        <v>1617</v>
      </c>
      <c r="B1562" s="14">
        <v>0.0</v>
      </c>
      <c r="C1562" s="14">
        <v>0.0</v>
      </c>
      <c r="D1562" s="14">
        <v>0.0</v>
      </c>
      <c r="E1562" s="14">
        <v>0.0</v>
      </c>
      <c r="F1562" s="14">
        <v>25.512</v>
      </c>
      <c r="G1562" s="14">
        <v>0.0</v>
      </c>
      <c r="H1562" s="14">
        <v>9.768</v>
      </c>
      <c r="J1562" s="15" t="str">
        <f t="shared" si="1"/>
        <v/>
      </c>
      <c r="K1562" s="17" t="str">
        <f t="shared" ref="K1562:Q1562" si="1539">IFERROR(IF(right(left($A1562,7),2)=right(left($A1563,7),2),"",sum(B1539:B1562)),"")</f>
        <v/>
      </c>
      <c r="L1562" s="17" t="str">
        <f t="shared" si="1539"/>
        <v/>
      </c>
      <c r="M1562" s="17" t="str">
        <f t="shared" si="1539"/>
        <v/>
      </c>
      <c r="N1562" s="17" t="str">
        <f t="shared" si="1539"/>
        <v/>
      </c>
      <c r="O1562" s="17" t="str">
        <f t="shared" si="1539"/>
        <v/>
      </c>
      <c r="P1562" s="17" t="str">
        <f t="shared" si="1539"/>
        <v/>
      </c>
      <c r="Q1562" s="17" t="str">
        <f t="shared" si="1539"/>
        <v/>
      </c>
      <c r="R1562" s="15"/>
      <c r="S1562" s="15"/>
      <c r="T1562" s="15"/>
      <c r="U1562" s="15"/>
      <c r="V1562" s="15"/>
      <c r="W1562" s="15"/>
    </row>
    <row r="1563">
      <c r="A1563" s="14" t="s">
        <v>1618</v>
      </c>
      <c r="B1563" s="14">
        <v>0.0</v>
      </c>
      <c r="C1563" s="14">
        <v>0.0</v>
      </c>
      <c r="D1563" s="14">
        <v>0.0</v>
      </c>
      <c r="E1563" s="14">
        <v>0.0</v>
      </c>
      <c r="F1563" s="14">
        <v>14.395</v>
      </c>
      <c r="G1563" s="14">
        <v>0.0</v>
      </c>
      <c r="H1563" s="14">
        <v>20.645</v>
      </c>
      <c r="J1563" s="15" t="str">
        <f t="shared" si="1"/>
        <v/>
      </c>
      <c r="K1563" s="17" t="str">
        <f t="shared" ref="K1563:Q1563" si="1540">IFERROR(IF(right(left($A1563,7),2)=right(left($A1564,7),2),"",sum(B1540:B1563)),"")</f>
        <v/>
      </c>
      <c r="L1563" s="17" t="str">
        <f t="shared" si="1540"/>
        <v/>
      </c>
      <c r="M1563" s="17" t="str">
        <f t="shared" si="1540"/>
        <v/>
      </c>
      <c r="N1563" s="17" t="str">
        <f t="shared" si="1540"/>
        <v/>
      </c>
      <c r="O1563" s="17" t="str">
        <f t="shared" si="1540"/>
        <v/>
      </c>
      <c r="P1563" s="17" t="str">
        <f t="shared" si="1540"/>
        <v/>
      </c>
      <c r="Q1563" s="17" t="str">
        <f t="shared" si="1540"/>
        <v/>
      </c>
      <c r="R1563" s="15"/>
      <c r="S1563" s="15"/>
      <c r="T1563" s="15"/>
      <c r="U1563" s="15"/>
      <c r="V1563" s="15"/>
      <c r="W1563" s="15"/>
    </row>
    <row r="1564">
      <c r="A1564" s="14" t="s">
        <v>1619</v>
      </c>
      <c r="B1564" s="14">
        <v>0.0</v>
      </c>
      <c r="C1564" s="14">
        <v>0.0</v>
      </c>
      <c r="D1564" s="14">
        <v>0.0</v>
      </c>
      <c r="E1564" s="14">
        <v>0.0</v>
      </c>
      <c r="F1564" s="14">
        <v>12.28</v>
      </c>
      <c r="G1564" s="14">
        <v>0.0</v>
      </c>
      <c r="H1564" s="14">
        <v>19.6</v>
      </c>
      <c r="J1564" s="15" t="str">
        <f t="shared" si="1"/>
        <v/>
      </c>
      <c r="K1564" s="17" t="str">
        <f t="shared" ref="K1564:Q1564" si="1541">IFERROR(IF(right(left($A1564,7),2)=right(left($A1565,7),2),"",sum(B1541:B1564)),"")</f>
        <v/>
      </c>
      <c r="L1564" s="17" t="str">
        <f t="shared" si="1541"/>
        <v/>
      </c>
      <c r="M1564" s="17" t="str">
        <f t="shared" si="1541"/>
        <v/>
      </c>
      <c r="N1564" s="17" t="str">
        <f t="shared" si="1541"/>
        <v/>
      </c>
      <c r="O1564" s="17" t="str">
        <f t="shared" si="1541"/>
        <v/>
      </c>
      <c r="P1564" s="17" t="str">
        <f t="shared" si="1541"/>
        <v/>
      </c>
      <c r="Q1564" s="17" t="str">
        <f t="shared" si="1541"/>
        <v/>
      </c>
      <c r="R1564" s="15"/>
      <c r="S1564" s="15"/>
      <c r="T1564" s="15"/>
      <c r="U1564" s="15"/>
      <c r="V1564" s="15"/>
      <c r="W1564" s="15"/>
    </row>
    <row r="1565">
      <c r="A1565" s="14" t="s">
        <v>1620</v>
      </c>
      <c r="B1565" s="14">
        <v>0.0</v>
      </c>
      <c r="C1565" s="14">
        <v>0.0</v>
      </c>
      <c r="D1565" s="14">
        <v>0.0</v>
      </c>
      <c r="E1565" s="14">
        <v>0.0</v>
      </c>
      <c r="F1565" s="14">
        <v>16.2825</v>
      </c>
      <c r="G1565" s="14">
        <v>0.0</v>
      </c>
      <c r="H1565" s="14">
        <v>16.5075</v>
      </c>
      <c r="J1565" s="15" t="str">
        <f t="shared" si="1"/>
        <v/>
      </c>
      <c r="K1565" s="17" t="str">
        <f t="shared" ref="K1565:Q1565" si="1542">IFERROR(IF(right(left($A1565,7),2)=right(left($A1566,7),2),"",sum(B1542:B1565)),"")</f>
        <v/>
      </c>
      <c r="L1565" s="17" t="str">
        <f t="shared" si="1542"/>
        <v/>
      </c>
      <c r="M1565" s="17" t="str">
        <f t="shared" si="1542"/>
        <v/>
      </c>
      <c r="N1565" s="17" t="str">
        <f t="shared" si="1542"/>
        <v/>
      </c>
      <c r="O1565" s="17" t="str">
        <f t="shared" si="1542"/>
        <v/>
      </c>
      <c r="P1565" s="17" t="str">
        <f t="shared" si="1542"/>
        <v/>
      </c>
      <c r="Q1565" s="17" t="str">
        <f t="shared" si="1542"/>
        <v/>
      </c>
      <c r="R1565" s="15"/>
      <c r="S1565" s="15"/>
      <c r="T1565" s="15"/>
      <c r="U1565" s="15"/>
      <c r="V1565" s="15"/>
      <c r="W1565" s="15"/>
    </row>
    <row r="1566">
      <c r="A1566" s="14" t="s">
        <v>1621</v>
      </c>
      <c r="B1566" s="14">
        <v>0.0</v>
      </c>
      <c r="C1566" s="14">
        <v>0.0</v>
      </c>
      <c r="D1566" s="14">
        <v>0.0</v>
      </c>
      <c r="E1566" s="14">
        <v>0.0</v>
      </c>
      <c r="F1566" s="14">
        <v>26.4705</v>
      </c>
      <c r="G1566" s="14">
        <v>0.0</v>
      </c>
      <c r="H1566" s="14">
        <v>7.3260000000000005</v>
      </c>
      <c r="J1566" s="15" t="str">
        <f t="shared" si="1"/>
        <v/>
      </c>
      <c r="K1566" s="17" t="str">
        <f t="shared" ref="K1566:Q1566" si="1543">IFERROR(IF(right(left($A1566,7),2)=right(left($A1567,7),2),"",sum(B1543:B1566)),"")</f>
        <v/>
      </c>
      <c r="L1566" s="17" t="str">
        <f t="shared" si="1543"/>
        <v/>
      </c>
      <c r="M1566" s="17" t="str">
        <f t="shared" si="1543"/>
        <v/>
      </c>
      <c r="N1566" s="17" t="str">
        <f t="shared" si="1543"/>
        <v/>
      </c>
      <c r="O1566" s="17" t="str">
        <f t="shared" si="1543"/>
        <v/>
      </c>
      <c r="P1566" s="17" t="str">
        <f t="shared" si="1543"/>
        <v/>
      </c>
      <c r="Q1566" s="17" t="str">
        <f t="shared" si="1543"/>
        <v/>
      </c>
      <c r="R1566" s="15"/>
      <c r="S1566" s="15"/>
      <c r="T1566" s="15"/>
      <c r="U1566" s="15"/>
      <c r="V1566" s="15"/>
      <c r="W1566" s="15"/>
    </row>
    <row r="1567">
      <c r="A1567" s="14" t="s">
        <v>1622</v>
      </c>
      <c r="B1567" s="14">
        <v>0.0</v>
      </c>
      <c r="C1567" s="14">
        <v>0.0</v>
      </c>
      <c r="D1567" s="14">
        <v>0.0</v>
      </c>
      <c r="E1567" s="14">
        <v>0.0</v>
      </c>
      <c r="F1567" s="14">
        <v>33.3555</v>
      </c>
      <c r="G1567" s="14">
        <v>0.0</v>
      </c>
      <c r="H1567" s="14">
        <v>7.944500000000001</v>
      </c>
      <c r="J1567" s="15" t="str">
        <f t="shared" si="1"/>
        <v/>
      </c>
      <c r="K1567" s="17" t="str">
        <f t="shared" ref="K1567:Q1567" si="1544">IFERROR(IF(right(left($A1567,7),2)=right(left($A1568,7),2),"",sum(B1544:B1567)),"")</f>
        <v/>
      </c>
      <c r="L1567" s="17" t="str">
        <f t="shared" si="1544"/>
        <v/>
      </c>
      <c r="M1567" s="17" t="str">
        <f t="shared" si="1544"/>
        <v/>
      </c>
      <c r="N1567" s="17" t="str">
        <f t="shared" si="1544"/>
        <v/>
      </c>
      <c r="O1567" s="17" t="str">
        <f t="shared" si="1544"/>
        <v/>
      </c>
      <c r="P1567" s="17" t="str">
        <f t="shared" si="1544"/>
        <v/>
      </c>
      <c r="Q1567" s="17" t="str">
        <f t="shared" si="1544"/>
        <v/>
      </c>
      <c r="R1567" s="15"/>
      <c r="S1567" s="15"/>
      <c r="T1567" s="15"/>
      <c r="U1567" s="15"/>
      <c r="V1567" s="15"/>
      <c r="W1567" s="15"/>
    </row>
    <row r="1568">
      <c r="A1568" s="14" t="s">
        <v>1623</v>
      </c>
      <c r="B1568" s="14">
        <v>1.0</v>
      </c>
      <c r="C1568" s="14">
        <v>0.0</v>
      </c>
      <c r="D1568" s="14">
        <v>0.0</v>
      </c>
      <c r="E1568" s="14">
        <v>2.099</v>
      </c>
      <c r="F1568" s="14">
        <v>35.0</v>
      </c>
      <c r="G1568" s="14">
        <v>0.671</v>
      </c>
      <c r="H1568" s="14">
        <v>9.8</v>
      </c>
      <c r="J1568" s="15" t="str">
        <f t="shared" si="1"/>
        <v/>
      </c>
      <c r="K1568" s="17" t="str">
        <f t="shared" ref="K1568:Q1568" si="1545">IFERROR(IF(right(left($A1568,7),2)=right(left($A1569,7),2),"",sum(B1545:B1568)),"")</f>
        <v/>
      </c>
      <c r="L1568" s="17" t="str">
        <f t="shared" si="1545"/>
        <v/>
      </c>
      <c r="M1568" s="17" t="str">
        <f t="shared" si="1545"/>
        <v/>
      </c>
      <c r="N1568" s="17" t="str">
        <f t="shared" si="1545"/>
        <v/>
      </c>
      <c r="O1568" s="17" t="str">
        <f t="shared" si="1545"/>
        <v/>
      </c>
      <c r="P1568" s="17" t="str">
        <f t="shared" si="1545"/>
        <v/>
      </c>
      <c r="Q1568" s="17" t="str">
        <f t="shared" si="1545"/>
        <v/>
      </c>
      <c r="R1568" s="15"/>
      <c r="S1568" s="15"/>
      <c r="T1568" s="15"/>
      <c r="U1568" s="15"/>
      <c r="V1568" s="15"/>
      <c r="W1568" s="15"/>
    </row>
    <row r="1569">
      <c r="A1569" s="14" t="s">
        <v>1624</v>
      </c>
      <c r="B1569" s="14">
        <v>0.0</v>
      </c>
      <c r="C1569" s="14">
        <v>0.0</v>
      </c>
      <c r="D1569" s="14">
        <v>0.0</v>
      </c>
      <c r="E1569" s="14">
        <v>0.0</v>
      </c>
      <c r="F1569" s="14">
        <v>16.3785</v>
      </c>
      <c r="G1569" s="14">
        <v>27.205000000000002</v>
      </c>
      <c r="H1569" s="14">
        <v>12.7965</v>
      </c>
      <c r="J1569" s="15" t="str">
        <f t="shared" si="1"/>
        <v/>
      </c>
      <c r="K1569" s="17" t="str">
        <f t="shared" ref="K1569:Q1569" si="1546">IFERROR(IF(right(left($A1569,7),2)=right(left($A1570,7),2),"",sum(B1546:B1569)),"")</f>
        <v/>
      </c>
      <c r="L1569" s="17" t="str">
        <f t="shared" si="1546"/>
        <v/>
      </c>
      <c r="M1569" s="17" t="str">
        <f t="shared" si="1546"/>
        <v/>
      </c>
      <c r="N1569" s="17" t="str">
        <f t="shared" si="1546"/>
        <v/>
      </c>
      <c r="O1569" s="17" t="str">
        <f t="shared" si="1546"/>
        <v/>
      </c>
      <c r="P1569" s="17" t="str">
        <f t="shared" si="1546"/>
        <v/>
      </c>
      <c r="Q1569" s="17" t="str">
        <f t="shared" si="1546"/>
        <v/>
      </c>
      <c r="R1569" s="15"/>
      <c r="S1569" s="15"/>
      <c r="T1569" s="15"/>
      <c r="U1569" s="15"/>
      <c r="V1569" s="15"/>
      <c r="W1569" s="15"/>
    </row>
    <row r="1570">
      <c r="A1570" s="14" t="s">
        <v>1625</v>
      </c>
      <c r="B1570" s="14">
        <v>0.0</v>
      </c>
      <c r="C1570" s="14">
        <v>0.0</v>
      </c>
      <c r="D1570" s="14">
        <v>0.0</v>
      </c>
      <c r="E1570" s="14">
        <v>0.0</v>
      </c>
      <c r="F1570" s="14">
        <v>9.661</v>
      </c>
      <c r="G1570" s="14">
        <v>37.117</v>
      </c>
      <c r="H1570" s="14">
        <v>12.242</v>
      </c>
      <c r="J1570" s="15" t="str">
        <f t="shared" si="1"/>
        <v/>
      </c>
      <c r="K1570" s="17" t="str">
        <f t="shared" ref="K1570:Q1570" si="1547">IFERROR(IF(right(left($A1570,7),2)=right(left($A1571,7),2),"",sum(B1547:B1570)),"")</f>
        <v/>
      </c>
      <c r="L1570" s="17" t="str">
        <f t="shared" si="1547"/>
        <v/>
      </c>
      <c r="M1570" s="17" t="str">
        <f t="shared" si="1547"/>
        <v/>
      </c>
      <c r="N1570" s="17" t="str">
        <f t="shared" si="1547"/>
        <v/>
      </c>
      <c r="O1570" s="17" t="str">
        <f t="shared" si="1547"/>
        <v/>
      </c>
      <c r="P1570" s="17" t="str">
        <f t="shared" si="1547"/>
        <v/>
      </c>
      <c r="Q1570" s="17" t="str">
        <f t="shared" si="1547"/>
        <v/>
      </c>
      <c r="R1570" s="15"/>
      <c r="S1570" s="15"/>
      <c r="T1570" s="15"/>
      <c r="U1570" s="15"/>
      <c r="V1570" s="15"/>
      <c r="W1570" s="15"/>
    </row>
    <row r="1571">
      <c r="A1571" s="14" t="s">
        <v>1626</v>
      </c>
      <c r="B1571" s="14">
        <v>0.0</v>
      </c>
      <c r="C1571" s="14">
        <v>0.0</v>
      </c>
      <c r="D1571" s="14">
        <v>0.0</v>
      </c>
      <c r="E1571" s="14">
        <v>0.0</v>
      </c>
      <c r="F1571" s="14">
        <v>0.931</v>
      </c>
      <c r="G1571" s="14">
        <v>41.916000000000004</v>
      </c>
      <c r="H1571" s="14">
        <v>15.953000000000001</v>
      </c>
      <c r="J1571" s="15" t="str">
        <f t="shared" si="1"/>
        <v/>
      </c>
      <c r="K1571" s="17" t="str">
        <f t="shared" ref="K1571:Q1571" si="1548">IFERROR(IF(right(left($A1571,7),2)=right(left($A1572,7),2),"",sum(B1548:B1571)),"")</f>
        <v/>
      </c>
      <c r="L1571" s="17" t="str">
        <f t="shared" si="1548"/>
        <v/>
      </c>
      <c r="M1571" s="17" t="str">
        <f t="shared" si="1548"/>
        <v/>
      </c>
      <c r="N1571" s="17" t="str">
        <f t="shared" si="1548"/>
        <v/>
      </c>
      <c r="O1571" s="17" t="str">
        <f t="shared" si="1548"/>
        <v/>
      </c>
      <c r="P1571" s="17" t="str">
        <f t="shared" si="1548"/>
        <v/>
      </c>
      <c r="Q1571" s="17" t="str">
        <f t="shared" si="1548"/>
        <v/>
      </c>
      <c r="R1571" s="15"/>
      <c r="S1571" s="15"/>
      <c r="T1571" s="15"/>
      <c r="U1571" s="15"/>
      <c r="V1571" s="15"/>
      <c r="W1571" s="15"/>
    </row>
    <row r="1572">
      <c r="A1572" s="14" t="s">
        <v>1627</v>
      </c>
      <c r="B1572" s="14">
        <v>0.0</v>
      </c>
      <c r="C1572" s="14">
        <v>0.0</v>
      </c>
      <c r="D1572" s="14">
        <v>0.0</v>
      </c>
      <c r="E1572" s="14">
        <v>0.0</v>
      </c>
      <c r="F1572" s="14">
        <v>0.0</v>
      </c>
      <c r="G1572" s="14">
        <v>33.497</v>
      </c>
      <c r="H1572" s="14">
        <v>24.633</v>
      </c>
      <c r="J1572" s="15" t="str">
        <f t="shared" si="1"/>
        <v/>
      </c>
      <c r="K1572" s="17" t="str">
        <f t="shared" ref="K1572:Q1572" si="1549">IFERROR(IF(right(left($A1572,7),2)=right(left($A1573,7),2),"",sum(B1549:B1572)),"")</f>
        <v/>
      </c>
      <c r="L1572" s="17" t="str">
        <f t="shared" si="1549"/>
        <v/>
      </c>
      <c r="M1572" s="17" t="str">
        <f t="shared" si="1549"/>
        <v/>
      </c>
      <c r="N1572" s="17" t="str">
        <f t="shared" si="1549"/>
        <v/>
      </c>
      <c r="O1572" s="17" t="str">
        <f t="shared" si="1549"/>
        <v/>
      </c>
      <c r="P1572" s="17" t="str">
        <f t="shared" si="1549"/>
        <v/>
      </c>
      <c r="Q1572" s="17" t="str">
        <f t="shared" si="1549"/>
        <v/>
      </c>
      <c r="R1572" s="15"/>
      <c r="S1572" s="15"/>
      <c r="T1572" s="15"/>
      <c r="U1572" s="15"/>
      <c r="V1572" s="15"/>
      <c r="W1572" s="15"/>
    </row>
    <row r="1573">
      <c r="A1573" s="14" t="s">
        <v>1628</v>
      </c>
      <c r="B1573" s="14">
        <v>0.0</v>
      </c>
      <c r="C1573" s="14">
        <v>0.0</v>
      </c>
      <c r="D1573" s="14">
        <v>0.0</v>
      </c>
      <c r="E1573" s="14">
        <v>0.0</v>
      </c>
      <c r="F1573" s="14">
        <v>0.0</v>
      </c>
      <c r="G1573" s="14">
        <v>34.56</v>
      </c>
      <c r="H1573" s="14">
        <v>23.46</v>
      </c>
      <c r="J1573" s="15" t="str">
        <f t="shared" si="1"/>
        <v/>
      </c>
      <c r="K1573" s="17" t="str">
        <f t="shared" ref="K1573:Q1573" si="1550">IFERROR(IF(right(left($A1573,7),2)=right(left($A1574,7),2),"",sum(B1550:B1573)),"")</f>
        <v/>
      </c>
      <c r="L1573" s="17" t="str">
        <f t="shared" si="1550"/>
        <v/>
      </c>
      <c r="M1573" s="17" t="str">
        <f t="shared" si="1550"/>
        <v/>
      </c>
      <c r="N1573" s="17" t="str">
        <f t="shared" si="1550"/>
        <v/>
      </c>
      <c r="O1573" s="17" t="str">
        <f t="shared" si="1550"/>
        <v/>
      </c>
      <c r="P1573" s="17" t="str">
        <f t="shared" si="1550"/>
        <v/>
      </c>
      <c r="Q1573" s="17" t="str">
        <f t="shared" si="1550"/>
        <v/>
      </c>
      <c r="R1573" s="15"/>
      <c r="S1573" s="15"/>
      <c r="T1573" s="15"/>
      <c r="U1573" s="15"/>
      <c r="V1573" s="15"/>
      <c r="W1573" s="15"/>
    </row>
    <row r="1574">
      <c r="A1574" s="14" t="s">
        <v>1629</v>
      </c>
      <c r="B1574" s="14">
        <v>0.0</v>
      </c>
      <c r="C1574" s="14">
        <v>0.0</v>
      </c>
      <c r="D1574" s="14">
        <v>0.0</v>
      </c>
      <c r="E1574" s="14">
        <v>0.0</v>
      </c>
      <c r="F1574" s="14">
        <v>0.0</v>
      </c>
      <c r="G1574" s="14">
        <v>44.64</v>
      </c>
      <c r="H1574" s="14">
        <v>11.66</v>
      </c>
      <c r="J1574" s="15" t="str">
        <f t="shared" si="1"/>
        <v/>
      </c>
      <c r="K1574" s="17" t="str">
        <f t="shared" ref="K1574:Q1574" si="1551">IFERROR(IF(right(left($A1574,7),2)=right(left($A1575,7),2),"",sum(B1551:B1574)),"")</f>
        <v/>
      </c>
      <c r="L1574" s="17" t="str">
        <f t="shared" si="1551"/>
        <v/>
      </c>
      <c r="M1574" s="17" t="str">
        <f t="shared" si="1551"/>
        <v/>
      </c>
      <c r="N1574" s="17" t="str">
        <f t="shared" si="1551"/>
        <v/>
      </c>
      <c r="O1574" s="17" t="str">
        <f t="shared" si="1551"/>
        <v/>
      </c>
      <c r="P1574" s="17" t="str">
        <f t="shared" si="1551"/>
        <v/>
      </c>
      <c r="Q1574" s="17" t="str">
        <f t="shared" si="1551"/>
        <v/>
      </c>
      <c r="R1574" s="15"/>
      <c r="S1574" s="15"/>
      <c r="T1574" s="15"/>
      <c r="U1574" s="15"/>
      <c r="V1574" s="15"/>
      <c r="W1574" s="15"/>
    </row>
    <row r="1575">
      <c r="A1575" s="14" t="s">
        <v>1630</v>
      </c>
      <c r="B1575" s="14">
        <v>0.0</v>
      </c>
      <c r="C1575" s="14">
        <v>0.0</v>
      </c>
      <c r="D1575" s="14">
        <v>0.0</v>
      </c>
      <c r="E1575" s="14">
        <v>0.0</v>
      </c>
      <c r="F1575" s="14">
        <v>0.0</v>
      </c>
      <c r="G1575" s="14">
        <v>15.166</v>
      </c>
      <c r="H1575" s="14">
        <v>36.693999999999996</v>
      </c>
      <c r="J1575" s="15" t="str">
        <f t="shared" si="1"/>
        <v/>
      </c>
      <c r="K1575" s="17" t="str">
        <f t="shared" ref="K1575:Q1575" si="1552">IFERROR(IF(right(left($A1575,7),2)=right(left($A1576,7),2),"",sum(B1552:B1575)),"")</f>
        <v/>
      </c>
      <c r="L1575" s="17" t="str">
        <f t="shared" si="1552"/>
        <v/>
      </c>
      <c r="M1575" s="17" t="str">
        <f t="shared" si="1552"/>
        <v/>
      </c>
      <c r="N1575" s="17" t="str">
        <f t="shared" si="1552"/>
        <v/>
      </c>
      <c r="O1575" s="17" t="str">
        <f t="shared" si="1552"/>
        <v/>
      </c>
      <c r="P1575" s="17" t="str">
        <f t="shared" si="1552"/>
        <v/>
      </c>
      <c r="Q1575" s="17" t="str">
        <f t="shared" si="1552"/>
        <v/>
      </c>
      <c r="R1575" s="15"/>
      <c r="S1575" s="15"/>
      <c r="T1575" s="15"/>
      <c r="U1575" s="15"/>
      <c r="V1575" s="15"/>
      <c r="W1575" s="15"/>
    </row>
    <row r="1576">
      <c r="A1576" s="14" t="s">
        <v>1631</v>
      </c>
      <c r="B1576" s="14">
        <v>0.0</v>
      </c>
      <c r="C1576" s="14">
        <v>0.0</v>
      </c>
      <c r="D1576" s="14">
        <v>0.0</v>
      </c>
      <c r="E1576" s="14">
        <v>0.0</v>
      </c>
      <c r="F1576" s="14">
        <v>0.0</v>
      </c>
      <c r="G1576" s="14">
        <v>44.964999999999996</v>
      </c>
      <c r="H1576" s="14">
        <v>3.245</v>
      </c>
      <c r="J1576" s="15" t="str">
        <f t="shared" si="1"/>
        <v/>
      </c>
      <c r="K1576" s="17" t="str">
        <f t="shared" ref="K1576:Q1576" si="1553">IFERROR(IF(right(left($A1576,7),2)=right(left($A1577,7),2),"",sum(B1553:B1576)),"")</f>
        <v/>
      </c>
      <c r="L1576" s="17" t="str">
        <f t="shared" si="1553"/>
        <v/>
      </c>
      <c r="M1576" s="17" t="str">
        <f t="shared" si="1553"/>
        <v/>
      </c>
      <c r="N1576" s="17" t="str">
        <f t="shared" si="1553"/>
        <v/>
      </c>
      <c r="O1576" s="17" t="str">
        <f t="shared" si="1553"/>
        <v/>
      </c>
      <c r="P1576" s="17" t="str">
        <f t="shared" si="1553"/>
        <v/>
      </c>
      <c r="Q1576" s="17" t="str">
        <f t="shared" si="1553"/>
        <v/>
      </c>
      <c r="R1576" s="15"/>
      <c r="S1576" s="15"/>
      <c r="T1576" s="15"/>
      <c r="U1576" s="15"/>
      <c r="V1576" s="15"/>
      <c r="W1576" s="15"/>
    </row>
    <row r="1577">
      <c r="A1577" s="14" t="s">
        <v>1632</v>
      </c>
      <c r="B1577" s="14">
        <v>0.7</v>
      </c>
      <c r="C1577" s="14">
        <v>0.0</v>
      </c>
      <c r="D1577" s="14">
        <v>0.0</v>
      </c>
      <c r="E1577" s="14">
        <v>0.0</v>
      </c>
      <c r="F1577" s="14">
        <v>0.0</v>
      </c>
      <c r="G1577" s="14">
        <v>43.105</v>
      </c>
      <c r="H1577" s="14">
        <v>7.355</v>
      </c>
      <c r="J1577" s="15" t="str">
        <f t="shared" si="1"/>
        <v/>
      </c>
      <c r="K1577" s="17" t="str">
        <f t="shared" ref="K1577:Q1577" si="1554">IFERROR(IF(right(left($A1577,7),2)=right(left($A1578,7),2),"",sum(B1554:B1577)),"")</f>
        <v/>
      </c>
      <c r="L1577" s="17" t="str">
        <f t="shared" si="1554"/>
        <v/>
      </c>
      <c r="M1577" s="17" t="str">
        <f t="shared" si="1554"/>
        <v/>
      </c>
      <c r="N1577" s="17" t="str">
        <f t="shared" si="1554"/>
        <v/>
      </c>
      <c r="O1577" s="17" t="str">
        <f t="shared" si="1554"/>
        <v/>
      </c>
      <c r="P1577" s="17" t="str">
        <f t="shared" si="1554"/>
        <v/>
      </c>
      <c r="Q1577" s="17" t="str">
        <f t="shared" si="1554"/>
        <v/>
      </c>
      <c r="R1577" s="15"/>
      <c r="S1577" s="15"/>
      <c r="T1577" s="15"/>
      <c r="U1577" s="15"/>
      <c r="V1577" s="15"/>
      <c r="W1577" s="15"/>
    </row>
    <row r="1578">
      <c r="A1578" s="14" t="s">
        <v>1633</v>
      </c>
      <c r="B1578" s="14">
        <v>0.0</v>
      </c>
      <c r="C1578" s="14">
        <v>0.0</v>
      </c>
      <c r="D1578" s="14">
        <v>0.0</v>
      </c>
      <c r="E1578" s="14">
        <v>0.0</v>
      </c>
      <c r="F1578" s="14">
        <v>0.0</v>
      </c>
      <c r="G1578" s="14">
        <v>6.67</v>
      </c>
      <c r="H1578" s="14">
        <v>44.18</v>
      </c>
      <c r="J1578" s="15" t="str">
        <f t="shared" si="1"/>
        <v/>
      </c>
      <c r="K1578" s="17" t="str">
        <f t="shared" ref="K1578:Q1578" si="1555">IFERROR(IF(right(left($A1578,7),2)=right(left($A1579,7),2),"",sum(B1555:B1578)),"")</f>
        <v/>
      </c>
      <c r="L1578" s="17" t="str">
        <f t="shared" si="1555"/>
        <v/>
      </c>
      <c r="M1578" s="17" t="str">
        <f t="shared" si="1555"/>
        <v/>
      </c>
      <c r="N1578" s="17" t="str">
        <f t="shared" si="1555"/>
        <v/>
      </c>
      <c r="O1578" s="17" t="str">
        <f t="shared" si="1555"/>
        <v/>
      </c>
      <c r="P1578" s="17" t="str">
        <f t="shared" si="1555"/>
        <v/>
      </c>
      <c r="Q1578" s="17" t="str">
        <f t="shared" si="1555"/>
        <v/>
      </c>
      <c r="R1578" s="15"/>
      <c r="S1578" s="15"/>
      <c r="T1578" s="15"/>
      <c r="U1578" s="15"/>
      <c r="V1578" s="15"/>
      <c r="W1578" s="15"/>
    </row>
    <row r="1579">
      <c r="A1579" s="14" t="s">
        <v>1634</v>
      </c>
      <c r="B1579" s="14">
        <v>0.0</v>
      </c>
      <c r="C1579" s="14">
        <v>0.0</v>
      </c>
      <c r="D1579" s="14">
        <v>0.0</v>
      </c>
      <c r="E1579" s="14">
        <v>0.0</v>
      </c>
      <c r="F1579" s="14">
        <v>0.0</v>
      </c>
      <c r="G1579" s="14">
        <v>20.550500000000003</v>
      </c>
      <c r="H1579" s="14">
        <v>28.7495</v>
      </c>
      <c r="J1579" s="15" t="str">
        <f t="shared" si="1"/>
        <v/>
      </c>
      <c r="K1579" s="17" t="str">
        <f t="shared" ref="K1579:Q1579" si="1556">IFERROR(IF(right(left($A1579,7),2)=right(left($A1580,7),2),"",sum(B1556:B1579)),"")</f>
        <v/>
      </c>
      <c r="L1579" s="17" t="str">
        <f t="shared" si="1556"/>
        <v/>
      </c>
      <c r="M1579" s="17" t="str">
        <f t="shared" si="1556"/>
        <v/>
      </c>
      <c r="N1579" s="17" t="str">
        <f t="shared" si="1556"/>
        <v/>
      </c>
      <c r="O1579" s="17" t="str">
        <f t="shared" si="1556"/>
        <v/>
      </c>
      <c r="P1579" s="17" t="str">
        <f t="shared" si="1556"/>
        <v/>
      </c>
      <c r="Q1579" s="17" t="str">
        <f t="shared" si="1556"/>
        <v/>
      </c>
      <c r="R1579" s="15"/>
      <c r="S1579" s="15"/>
      <c r="T1579" s="15"/>
      <c r="U1579" s="15"/>
      <c r="V1579" s="15"/>
      <c r="W1579" s="15"/>
    </row>
    <row r="1580">
      <c r="A1580" s="14" t="s">
        <v>1635</v>
      </c>
      <c r="B1580" s="14">
        <v>0.0</v>
      </c>
      <c r="C1580" s="14">
        <v>0.0</v>
      </c>
      <c r="D1580" s="14">
        <v>0.0</v>
      </c>
      <c r="E1580" s="14">
        <v>0.0</v>
      </c>
      <c r="F1580" s="14">
        <v>29.013</v>
      </c>
      <c r="G1580" s="14">
        <v>0.0</v>
      </c>
      <c r="H1580" s="14">
        <v>23.087</v>
      </c>
      <c r="J1580" s="15" t="str">
        <f t="shared" si="1"/>
        <v/>
      </c>
      <c r="K1580" s="17" t="str">
        <f t="shared" ref="K1580:Q1580" si="1557">IFERROR(IF(right(left($A1580,7),2)=right(left($A1581,7),2),"",sum(B1557:B1580)),"")</f>
        <v/>
      </c>
      <c r="L1580" s="17" t="str">
        <f t="shared" si="1557"/>
        <v/>
      </c>
      <c r="M1580" s="17" t="str">
        <f t="shared" si="1557"/>
        <v/>
      </c>
      <c r="N1580" s="17" t="str">
        <f t="shared" si="1557"/>
        <v/>
      </c>
      <c r="O1580" s="17" t="str">
        <f t="shared" si="1557"/>
        <v/>
      </c>
      <c r="P1580" s="17" t="str">
        <f t="shared" si="1557"/>
        <v/>
      </c>
      <c r="Q1580" s="17" t="str">
        <f t="shared" si="1557"/>
        <v/>
      </c>
      <c r="R1580" s="15"/>
      <c r="S1580" s="15"/>
      <c r="T1580" s="15"/>
      <c r="U1580" s="15"/>
      <c r="V1580" s="15"/>
      <c r="W1580" s="15"/>
    </row>
    <row r="1581">
      <c r="A1581" s="14" t="s">
        <v>1636</v>
      </c>
      <c r="B1581" s="14">
        <v>0.0</v>
      </c>
      <c r="C1581" s="14">
        <v>0.0</v>
      </c>
      <c r="D1581" s="14">
        <v>0.0</v>
      </c>
      <c r="E1581" s="14">
        <v>4.0135</v>
      </c>
      <c r="F1581" s="14">
        <v>35.0</v>
      </c>
      <c r="G1581" s="14">
        <v>0.0</v>
      </c>
      <c r="H1581" s="14">
        <v>20.186500000000002</v>
      </c>
      <c r="J1581" s="15" t="str">
        <f t="shared" si="1"/>
        <v/>
      </c>
      <c r="K1581" s="17" t="str">
        <f t="shared" ref="K1581:Q1581" si="1558">IFERROR(IF(right(left($A1581,7),2)=right(left($A1582,7),2),"",sum(B1558:B1581)),"")</f>
        <v/>
      </c>
      <c r="L1581" s="17" t="str">
        <f t="shared" si="1558"/>
        <v/>
      </c>
      <c r="M1581" s="17" t="str">
        <f t="shared" si="1558"/>
        <v/>
      </c>
      <c r="N1581" s="17" t="str">
        <f t="shared" si="1558"/>
        <v/>
      </c>
      <c r="O1581" s="17" t="str">
        <f t="shared" si="1558"/>
        <v/>
      </c>
      <c r="P1581" s="17" t="str">
        <f t="shared" si="1558"/>
        <v/>
      </c>
      <c r="Q1581" s="17" t="str">
        <f t="shared" si="1558"/>
        <v/>
      </c>
      <c r="R1581" s="15"/>
      <c r="S1581" s="15"/>
      <c r="T1581" s="15"/>
      <c r="U1581" s="15"/>
      <c r="V1581" s="15"/>
      <c r="W1581" s="15"/>
    </row>
    <row r="1582">
      <c r="A1582" s="14" t="s">
        <v>1637</v>
      </c>
      <c r="B1582" s="14">
        <v>1.0</v>
      </c>
      <c r="C1582" s="14">
        <v>0.0</v>
      </c>
      <c r="D1582" s="14">
        <v>0.0</v>
      </c>
      <c r="E1582" s="14">
        <v>4.665</v>
      </c>
      <c r="F1582" s="14">
        <v>35.0</v>
      </c>
      <c r="G1582" s="14">
        <v>0.0</v>
      </c>
      <c r="H1582" s="14">
        <v>18.235</v>
      </c>
      <c r="J1582" s="15" t="str">
        <f t="shared" si="1"/>
        <v/>
      </c>
      <c r="K1582" s="17" t="str">
        <f t="shared" ref="K1582:Q1582" si="1559">IFERROR(IF(right(left($A1582,7),2)=right(left($A1583,7),2),"",sum(B1559:B1582)),"")</f>
        <v/>
      </c>
      <c r="L1582" s="17" t="str">
        <f t="shared" si="1559"/>
        <v/>
      </c>
      <c r="M1582" s="17" t="str">
        <f t="shared" si="1559"/>
        <v/>
      </c>
      <c r="N1582" s="17" t="str">
        <f t="shared" si="1559"/>
        <v/>
      </c>
      <c r="O1582" s="17" t="str">
        <f t="shared" si="1559"/>
        <v/>
      </c>
      <c r="P1582" s="17" t="str">
        <f t="shared" si="1559"/>
        <v/>
      </c>
      <c r="Q1582" s="17" t="str">
        <f t="shared" si="1559"/>
        <v/>
      </c>
      <c r="R1582" s="15"/>
      <c r="S1582" s="15"/>
      <c r="T1582" s="15"/>
      <c r="U1582" s="15"/>
      <c r="V1582" s="15"/>
      <c r="W1582" s="15"/>
    </row>
    <row r="1583">
      <c r="A1583" s="14" t="s">
        <v>1638</v>
      </c>
      <c r="B1583" s="14">
        <v>0.0</v>
      </c>
      <c r="C1583" s="14">
        <v>0.0</v>
      </c>
      <c r="D1583" s="14">
        <v>0.0</v>
      </c>
      <c r="E1583" s="14">
        <v>4.493</v>
      </c>
      <c r="F1583" s="14">
        <v>35.0</v>
      </c>
      <c r="G1583" s="14">
        <v>0.0</v>
      </c>
      <c r="H1583" s="14">
        <v>13.447000000000001</v>
      </c>
      <c r="J1583" s="15" t="str">
        <f t="shared" si="1"/>
        <v/>
      </c>
      <c r="K1583" s="17" t="str">
        <f t="shared" ref="K1583:Q1583" si="1560">IFERROR(IF(right(left($A1583,7),2)=right(left($A1584,7),2),"",sum(B1560:B1583)),"")</f>
        <v/>
      </c>
      <c r="L1583" s="17" t="str">
        <f t="shared" si="1560"/>
        <v/>
      </c>
      <c r="M1583" s="17" t="str">
        <f t="shared" si="1560"/>
        <v/>
      </c>
      <c r="N1583" s="17" t="str">
        <f t="shared" si="1560"/>
        <v/>
      </c>
      <c r="O1583" s="17" t="str">
        <f t="shared" si="1560"/>
        <v/>
      </c>
      <c r="P1583" s="17" t="str">
        <f t="shared" si="1560"/>
        <v/>
      </c>
      <c r="Q1583" s="17" t="str">
        <f t="shared" si="1560"/>
        <v/>
      </c>
      <c r="R1583" s="15"/>
      <c r="S1583" s="15"/>
      <c r="T1583" s="15"/>
      <c r="U1583" s="15"/>
      <c r="V1583" s="15"/>
      <c r="W1583" s="15"/>
    </row>
    <row r="1584">
      <c r="A1584" s="14" t="s">
        <v>1639</v>
      </c>
      <c r="B1584" s="14">
        <v>0.0</v>
      </c>
      <c r="C1584" s="14">
        <v>0.0</v>
      </c>
      <c r="D1584" s="14">
        <v>0.0</v>
      </c>
      <c r="E1584" s="14">
        <v>0.0</v>
      </c>
      <c r="F1584" s="14">
        <v>28.106</v>
      </c>
      <c r="G1584" s="14">
        <v>0.0</v>
      </c>
      <c r="H1584" s="14">
        <v>19.504</v>
      </c>
      <c r="J1584" s="15" t="str">
        <f t="shared" si="1"/>
        <v/>
      </c>
      <c r="K1584" s="17" t="str">
        <f t="shared" ref="K1584:Q1584" si="1561">IFERROR(IF(right(left($A1584,7),2)=right(left($A1585,7),2),"",sum(B1561:B1584)),"")</f>
        <v/>
      </c>
      <c r="L1584" s="17" t="str">
        <f t="shared" si="1561"/>
        <v/>
      </c>
      <c r="M1584" s="17" t="str">
        <f t="shared" si="1561"/>
        <v/>
      </c>
      <c r="N1584" s="17" t="str">
        <f t="shared" si="1561"/>
        <v/>
      </c>
      <c r="O1584" s="17" t="str">
        <f t="shared" si="1561"/>
        <v/>
      </c>
      <c r="P1584" s="17" t="str">
        <f t="shared" si="1561"/>
        <v/>
      </c>
      <c r="Q1584" s="17" t="str">
        <f t="shared" si="1561"/>
        <v/>
      </c>
      <c r="R1584" s="15"/>
      <c r="S1584" s="15"/>
      <c r="T1584" s="15"/>
      <c r="U1584" s="15"/>
      <c r="V1584" s="15"/>
      <c r="W1584" s="15"/>
    </row>
    <row r="1585">
      <c r="A1585" s="14" t="s">
        <v>1640</v>
      </c>
      <c r="B1585" s="14">
        <v>0.0</v>
      </c>
      <c r="C1585" s="14">
        <v>0.0</v>
      </c>
      <c r="D1585" s="14">
        <v>0.0</v>
      </c>
      <c r="E1585" s="14">
        <v>0.0</v>
      </c>
      <c r="F1585" s="14">
        <v>29.556</v>
      </c>
      <c r="G1585" s="14">
        <v>0.0</v>
      </c>
      <c r="H1585" s="14">
        <v>12.114</v>
      </c>
      <c r="J1585" s="15" t="str">
        <f t="shared" si="1"/>
        <v>2025W14</v>
      </c>
      <c r="K1585" s="17">
        <f t="shared" ref="K1585:Q1585" si="1562">IFERROR(IF(right(left($A1585,7),2)=right(left($A1586,7),2),"",sum(B1562:B1585)),"")</f>
        <v>2.7</v>
      </c>
      <c r="L1585" s="17">
        <f t="shared" si="1562"/>
        <v>0</v>
      </c>
      <c r="M1585" s="17">
        <f t="shared" si="1562"/>
        <v>0</v>
      </c>
      <c r="N1585" s="17">
        <f t="shared" si="1562"/>
        <v>15.2705</v>
      </c>
      <c r="O1585" s="17">
        <f t="shared" si="1562"/>
        <v>381.941</v>
      </c>
      <c r="P1585" s="17">
        <f t="shared" si="1562"/>
        <v>350.0625</v>
      </c>
      <c r="Q1585" s="17">
        <f t="shared" si="1562"/>
        <v>419.1325</v>
      </c>
      <c r="R1585" s="18">
        <f>sum(K1585:Q1585)</f>
        <v>1169.1065</v>
      </c>
      <c r="S1585" s="15"/>
      <c r="T1585" s="15"/>
      <c r="U1585" s="15"/>
      <c r="V1585" s="15"/>
      <c r="W1585" s="15"/>
    </row>
    <row r="1586">
      <c r="A1586" s="14" t="s">
        <v>1641</v>
      </c>
      <c r="B1586" s="14">
        <v>0.0</v>
      </c>
      <c r="C1586" s="14">
        <v>0.0</v>
      </c>
      <c r="D1586" s="14">
        <v>0.0</v>
      </c>
      <c r="E1586" s="14">
        <v>0.0</v>
      </c>
      <c r="F1586" s="14">
        <v>33.223</v>
      </c>
      <c r="G1586" s="14">
        <v>0.0</v>
      </c>
      <c r="H1586" s="14">
        <v>3.6470000000000002</v>
      </c>
      <c r="J1586" s="15" t="str">
        <f t="shared" si="1"/>
        <v/>
      </c>
      <c r="K1586" s="17" t="str">
        <f t="shared" ref="K1586:Q1586" si="1563">IFERROR(IF(right(left($A1586,7),2)=right(left($A1587,7),2),"",sum(B1563:B1586)),"")</f>
        <v/>
      </c>
      <c r="L1586" s="17" t="str">
        <f t="shared" si="1563"/>
        <v/>
      </c>
      <c r="M1586" s="17" t="str">
        <f t="shared" si="1563"/>
        <v/>
      </c>
      <c r="N1586" s="17" t="str">
        <f t="shared" si="1563"/>
        <v/>
      </c>
      <c r="O1586" s="17" t="str">
        <f t="shared" si="1563"/>
        <v/>
      </c>
      <c r="P1586" s="17" t="str">
        <f t="shared" si="1563"/>
        <v/>
      </c>
      <c r="Q1586" s="17" t="str">
        <f t="shared" si="1563"/>
        <v/>
      </c>
      <c r="R1586" s="15"/>
      <c r="S1586" s="15"/>
      <c r="T1586" s="15"/>
      <c r="U1586" s="15"/>
      <c r="V1586" s="15"/>
      <c r="W1586" s="15"/>
    </row>
    <row r="1587">
      <c r="A1587" s="14" t="s">
        <v>1642</v>
      </c>
      <c r="B1587" s="14">
        <v>0.0</v>
      </c>
      <c r="C1587" s="14">
        <v>0.0</v>
      </c>
      <c r="D1587" s="14">
        <v>0.0</v>
      </c>
      <c r="E1587" s="14">
        <v>0.0</v>
      </c>
      <c r="F1587" s="14">
        <v>29.4045</v>
      </c>
      <c r="G1587" s="14">
        <v>0.0</v>
      </c>
      <c r="H1587" s="14">
        <v>4.2655</v>
      </c>
      <c r="J1587" s="15" t="str">
        <f t="shared" si="1"/>
        <v/>
      </c>
      <c r="K1587" s="17" t="str">
        <f t="shared" ref="K1587:Q1587" si="1564">IFERROR(IF(right(left($A1587,7),2)=right(left($A1588,7),2),"",sum(B1564:B1587)),"")</f>
        <v/>
      </c>
      <c r="L1587" s="17" t="str">
        <f t="shared" si="1564"/>
        <v/>
      </c>
      <c r="M1587" s="17" t="str">
        <f t="shared" si="1564"/>
        <v/>
      </c>
      <c r="N1587" s="17" t="str">
        <f t="shared" si="1564"/>
        <v/>
      </c>
      <c r="O1587" s="17" t="str">
        <f t="shared" si="1564"/>
        <v/>
      </c>
      <c r="P1587" s="17" t="str">
        <f t="shared" si="1564"/>
        <v/>
      </c>
      <c r="Q1587" s="17" t="str">
        <f t="shared" si="1564"/>
        <v/>
      </c>
      <c r="R1587" s="15"/>
      <c r="S1587" s="15"/>
      <c r="T1587" s="15"/>
      <c r="U1587" s="15"/>
      <c r="V1587" s="15"/>
      <c r="W1587" s="15"/>
    </row>
    <row r="1588">
      <c r="A1588" s="14" t="s">
        <v>1643</v>
      </c>
      <c r="B1588" s="14">
        <v>0.0</v>
      </c>
      <c r="C1588" s="14">
        <v>0.0</v>
      </c>
      <c r="D1588" s="14">
        <v>0.0</v>
      </c>
      <c r="E1588" s="14">
        <v>0.0</v>
      </c>
      <c r="F1588" s="14">
        <v>28.408</v>
      </c>
      <c r="G1588" s="14">
        <v>0.0</v>
      </c>
      <c r="H1588" s="14">
        <v>4.852</v>
      </c>
      <c r="J1588" s="15" t="str">
        <f t="shared" si="1"/>
        <v/>
      </c>
      <c r="K1588" s="17" t="str">
        <f t="shared" ref="K1588:Q1588" si="1565">IFERROR(IF(right(left($A1588,7),2)=right(left($A1589,7),2),"",sum(B1565:B1588)),"")</f>
        <v/>
      </c>
      <c r="L1588" s="17" t="str">
        <f t="shared" si="1565"/>
        <v/>
      </c>
      <c r="M1588" s="17" t="str">
        <f t="shared" si="1565"/>
        <v/>
      </c>
      <c r="N1588" s="17" t="str">
        <f t="shared" si="1565"/>
        <v/>
      </c>
      <c r="O1588" s="17" t="str">
        <f t="shared" si="1565"/>
        <v/>
      </c>
      <c r="P1588" s="17" t="str">
        <f t="shared" si="1565"/>
        <v/>
      </c>
      <c r="Q1588" s="17" t="str">
        <f t="shared" si="1565"/>
        <v/>
      </c>
      <c r="R1588" s="15"/>
      <c r="S1588" s="15"/>
      <c r="T1588" s="15"/>
      <c r="U1588" s="15"/>
      <c r="V1588" s="15"/>
      <c r="W1588" s="15"/>
    </row>
    <row r="1589">
      <c r="A1589" s="14" t="s">
        <v>1644</v>
      </c>
      <c r="B1589" s="14">
        <v>0.0</v>
      </c>
      <c r="C1589" s="14">
        <v>0.0</v>
      </c>
      <c r="D1589" s="14">
        <v>0.0</v>
      </c>
      <c r="E1589" s="14">
        <v>0.0</v>
      </c>
      <c r="F1589" s="14">
        <v>30.138</v>
      </c>
      <c r="G1589" s="14">
        <v>0.0</v>
      </c>
      <c r="H1589" s="14">
        <v>2.442</v>
      </c>
      <c r="J1589" s="15" t="str">
        <f t="shared" si="1"/>
        <v/>
      </c>
      <c r="K1589" s="17" t="str">
        <f t="shared" ref="K1589:Q1589" si="1566">IFERROR(IF(right(left($A1589,7),2)=right(left($A1590,7),2),"",sum(B1566:B1589)),"")</f>
        <v/>
      </c>
      <c r="L1589" s="17" t="str">
        <f t="shared" si="1566"/>
        <v/>
      </c>
      <c r="M1589" s="17" t="str">
        <f t="shared" si="1566"/>
        <v/>
      </c>
      <c r="N1589" s="17" t="str">
        <f t="shared" si="1566"/>
        <v/>
      </c>
      <c r="O1589" s="17" t="str">
        <f t="shared" si="1566"/>
        <v/>
      </c>
      <c r="P1589" s="17" t="str">
        <f t="shared" si="1566"/>
        <v/>
      </c>
      <c r="Q1589" s="17" t="str">
        <f t="shared" si="1566"/>
        <v/>
      </c>
      <c r="R1589" s="15"/>
      <c r="S1589" s="15"/>
      <c r="T1589" s="15"/>
      <c r="U1589" s="15"/>
      <c r="V1589" s="15"/>
      <c r="W1589" s="15"/>
    </row>
    <row r="1590">
      <c r="A1590" s="14" t="s">
        <v>1645</v>
      </c>
      <c r="B1590" s="14">
        <v>0.0</v>
      </c>
      <c r="C1590" s="14">
        <v>0.0</v>
      </c>
      <c r="D1590" s="14">
        <v>0.0</v>
      </c>
      <c r="E1590" s="14">
        <v>0.0</v>
      </c>
      <c r="F1590" s="14">
        <v>32.203</v>
      </c>
      <c r="G1590" s="14">
        <v>0.0</v>
      </c>
      <c r="H1590" s="14">
        <v>1.8235000000000001</v>
      </c>
      <c r="J1590" s="15" t="str">
        <f t="shared" si="1"/>
        <v/>
      </c>
      <c r="K1590" s="17" t="str">
        <f t="shared" ref="K1590:Q1590" si="1567">IFERROR(IF(right(left($A1590,7),2)=right(left($A1591,7),2),"",sum(B1567:B1590)),"")</f>
        <v/>
      </c>
      <c r="L1590" s="17" t="str">
        <f t="shared" si="1567"/>
        <v/>
      </c>
      <c r="M1590" s="17" t="str">
        <f t="shared" si="1567"/>
        <v/>
      </c>
      <c r="N1590" s="17" t="str">
        <f t="shared" si="1567"/>
        <v/>
      </c>
      <c r="O1590" s="17" t="str">
        <f t="shared" si="1567"/>
        <v/>
      </c>
      <c r="P1590" s="17" t="str">
        <f t="shared" si="1567"/>
        <v/>
      </c>
      <c r="Q1590" s="17" t="str">
        <f t="shared" si="1567"/>
        <v/>
      </c>
      <c r="R1590" s="15"/>
      <c r="S1590" s="15"/>
      <c r="T1590" s="15"/>
      <c r="U1590" s="15"/>
      <c r="V1590" s="15"/>
      <c r="W1590" s="15"/>
    </row>
    <row r="1591">
      <c r="A1591" s="14" t="s">
        <v>1646</v>
      </c>
      <c r="B1591" s="14">
        <v>1.0</v>
      </c>
      <c r="C1591" s="14">
        <v>0.0</v>
      </c>
      <c r="D1591" s="14">
        <v>0.0</v>
      </c>
      <c r="E1591" s="14">
        <v>0.528</v>
      </c>
      <c r="F1591" s="14">
        <v>35.0</v>
      </c>
      <c r="G1591" s="14">
        <v>0.0</v>
      </c>
      <c r="H1591" s="14">
        <v>2.442</v>
      </c>
      <c r="J1591" s="15" t="str">
        <f t="shared" si="1"/>
        <v/>
      </c>
      <c r="K1591" s="17" t="str">
        <f t="shared" ref="K1591:Q1591" si="1568">IFERROR(IF(right(left($A1591,7),2)=right(left($A1592,7),2),"",sum(B1568:B1591)),"")</f>
        <v/>
      </c>
      <c r="L1591" s="17" t="str">
        <f t="shared" si="1568"/>
        <v/>
      </c>
      <c r="M1591" s="17" t="str">
        <f t="shared" si="1568"/>
        <v/>
      </c>
      <c r="N1591" s="17" t="str">
        <f t="shared" si="1568"/>
        <v/>
      </c>
      <c r="O1591" s="17" t="str">
        <f t="shared" si="1568"/>
        <v/>
      </c>
      <c r="P1591" s="17" t="str">
        <f t="shared" si="1568"/>
        <v/>
      </c>
      <c r="Q1591" s="17" t="str">
        <f t="shared" si="1568"/>
        <v/>
      </c>
      <c r="R1591" s="15"/>
      <c r="S1591" s="15"/>
      <c r="T1591" s="15"/>
      <c r="U1591" s="15"/>
      <c r="V1591" s="15"/>
      <c r="W1591" s="15"/>
    </row>
    <row r="1592">
      <c r="A1592" s="14" t="s">
        <v>1647</v>
      </c>
      <c r="B1592" s="14">
        <v>0.0</v>
      </c>
      <c r="C1592" s="14">
        <v>0.0</v>
      </c>
      <c r="D1592" s="14">
        <v>0.0</v>
      </c>
      <c r="E1592" s="14">
        <v>10.427</v>
      </c>
      <c r="F1592" s="14">
        <v>35.0</v>
      </c>
      <c r="G1592" s="14">
        <v>1.291</v>
      </c>
      <c r="H1592" s="14">
        <v>2.442</v>
      </c>
      <c r="J1592" s="15" t="str">
        <f t="shared" si="1"/>
        <v/>
      </c>
      <c r="K1592" s="17" t="str">
        <f t="shared" ref="K1592:Q1592" si="1569">IFERROR(IF(right(left($A1592,7),2)=right(left($A1593,7),2),"",sum(B1569:B1592)),"")</f>
        <v/>
      </c>
      <c r="L1592" s="17" t="str">
        <f t="shared" si="1569"/>
        <v/>
      </c>
      <c r="M1592" s="17" t="str">
        <f t="shared" si="1569"/>
        <v/>
      </c>
      <c r="N1592" s="17" t="str">
        <f t="shared" si="1569"/>
        <v/>
      </c>
      <c r="O1592" s="17" t="str">
        <f t="shared" si="1569"/>
        <v/>
      </c>
      <c r="P1592" s="17" t="str">
        <f t="shared" si="1569"/>
        <v/>
      </c>
      <c r="Q1592" s="17" t="str">
        <f t="shared" si="1569"/>
        <v/>
      </c>
      <c r="R1592" s="15"/>
      <c r="S1592" s="15"/>
      <c r="T1592" s="15"/>
      <c r="U1592" s="15"/>
      <c r="V1592" s="15"/>
      <c r="W1592" s="15"/>
    </row>
    <row r="1593">
      <c r="A1593" s="14" t="s">
        <v>1648</v>
      </c>
      <c r="B1593" s="14">
        <v>0.0</v>
      </c>
      <c r="C1593" s="14">
        <v>0.0</v>
      </c>
      <c r="D1593" s="14">
        <v>0.0</v>
      </c>
      <c r="E1593" s="14">
        <v>0.0</v>
      </c>
      <c r="F1593" s="14">
        <v>20.7735</v>
      </c>
      <c r="G1593" s="14">
        <v>35.053</v>
      </c>
      <c r="H1593" s="14">
        <v>1.8235000000000001</v>
      </c>
      <c r="J1593" s="15" t="str">
        <f t="shared" si="1"/>
        <v/>
      </c>
      <c r="K1593" s="17" t="str">
        <f t="shared" ref="K1593:Q1593" si="1570">IFERROR(IF(right(left($A1593,7),2)=right(left($A1594,7),2),"",sum(B1570:B1593)),"")</f>
        <v/>
      </c>
      <c r="L1593" s="17" t="str">
        <f t="shared" si="1570"/>
        <v/>
      </c>
      <c r="M1593" s="17" t="str">
        <f t="shared" si="1570"/>
        <v/>
      </c>
      <c r="N1593" s="17" t="str">
        <f t="shared" si="1570"/>
        <v/>
      </c>
      <c r="O1593" s="17" t="str">
        <f t="shared" si="1570"/>
        <v/>
      </c>
      <c r="P1593" s="17" t="str">
        <f t="shared" si="1570"/>
        <v/>
      </c>
      <c r="Q1593" s="17" t="str">
        <f t="shared" si="1570"/>
        <v/>
      </c>
      <c r="R1593" s="15"/>
      <c r="S1593" s="15"/>
      <c r="T1593" s="15"/>
      <c r="U1593" s="15"/>
      <c r="V1593" s="15"/>
      <c r="W1593" s="15"/>
    </row>
    <row r="1594">
      <c r="A1594" s="14" t="s">
        <v>1649</v>
      </c>
      <c r="B1594" s="14">
        <v>0.0</v>
      </c>
      <c r="C1594" s="14">
        <v>0.0</v>
      </c>
      <c r="D1594" s="14">
        <v>0.0</v>
      </c>
      <c r="E1594" s="14">
        <v>0.0</v>
      </c>
      <c r="F1594" s="14">
        <v>11.7775</v>
      </c>
      <c r="G1594" s="14">
        <v>39.801</v>
      </c>
      <c r="H1594" s="14">
        <v>9.1815</v>
      </c>
      <c r="J1594" s="15" t="str">
        <f t="shared" si="1"/>
        <v/>
      </c>
      <c r="K1594" s="17" t="str">
        <f t="shared" ref="K1594:Q1594" si="1571">IFERROR(IF(right(left($A1594,7),2)=right(left($A1595,7),2),"",sum(B1571:B1594)),"")</f>
        <v/>
      </c>
      <c r="L1594" s="17" t="str">
        <f t="shared" si="1571"/>
        <v/>
      </c>
      <c r="M1594" s="17" t="str">
        <f t="shared" si="1571"/>
        <v/>
      </c>
      <c r="N1594" s="17" t="str">
        <f t="shared" si="1571"/>
        <v/>
      </c>
      <c r="O1594" s="17" t="str">
        <f t="shared" si="1571"/>
        <v/>
      </c>
      <c r="P1594" s="17" t="str">
        <f t="shared" si="1571"/>
        <v/>
      </c>
      <c r="Q1594" s="17" t="str">
        <f t="shared" si="1571"/>
        <v/>
      </c>
      <c r="R1594" s="15"/>
      <c r="S1594" s="15"/>
      <c r="T1594" s="15"/>
      <c r="U1594" s="15"/>
      <c r="V1594" s="15"/>
      <c r="W1594" s="15"/>
    </row>
    <row r="1595">
      <c r="A1595" s="14" t="s">
        <v>1650</v>
      </c>
      <c r="B1595" s="14">
        <v>0.0</v>
      </c>
      <c r="C1595" s="14">
        <v>0.0</v>
      </c>
      <c r="D1595" s="14">
        <v>0.0</v>
      </c>
      <c r="E1595" s="14">
        <v>0.0</v>
      </c>
      <c r="F1595" s="14">
        <v>0.0</v>
      </c>
      <c r="G1595" s="14">
        <v>40.92</v>
      </c>
      <c r="H1595" s="14">
        <v>21.59</v>
      </c>
      <c r="J1595" s="15" t="str">
        <f t="shared" si="1"/>
        <v/>
      </c>
      <c r="K1595" s="17" t="str">
        <f t="shared" ref="K1595:Q1595" si="1572">IFERROR(IF(right(left($A1595,7),2)=right(left($A1596,7),2),"",sum(B1572:B1595)),"")</f>
        <v/>
      </c>
      <c r="L1595" s="17" t="str">
        <f t="shared" si="1572"/>
        <v/>
      </c>
      <c r="M1595" s="17" t="str">
        <f t="shared" si="1572"/>
        <v/>
      </c>
      <c r="N1595" s="17" t="str">
        <f t="shared" si="1572"/>
        <v/>
      </c>
      <c r="O1595" s="17" t="str">
        <f t="shared" si="1572"/>
        <v/>
      </c>
      <c r="P1595" s="17" t="str">
        <f t="shared" si="1572"/>
        <v/>
      </c>
      <c r="Q1595" s="17" t="str">
        <f t="shared" si="1572"/>
        <v/>
      </c>
      <c r="R1595" s="15"/>
      <c r="S1595" s="15"/>
      <c r="T1595" s="15"/>
      <c r="U1595" s="15"/>
      <c r="V1595" s="15"/>
      <c r="W1595" s="15"/>
    </row>
    <row r="1596">
      <c r="A1596" s="14" t="s">
        <v>1651</v>
      </c>
      <c r="B1596" s="14">
        <v>0.0</v>
      </c>
      <c r="C1596" s="14">
        <v>0.0</v>
      </c>
      <c r="D1596" s="14">
        <v>0.0</v>
      </c>
      <c r="E1596" s="14">
        <v>0.0</v>
      </c>
      <c r="F1596" s="14">
        <v>0.0</v>
      </c>
      <c r="G1596" s="14">
        <v>44.64</v>
      </c>
      <c r="H1596" s="14">
        <v>16.7</v>
      </c>
      <c r="J1596" s="15" t="str">
        <f t="shared" si="1"/>
        <v/>
      </c>
      <c r="K1596" s="17" t="str">
        <f t="shared" ref="K1596:Q1596" si="1573">IFERROR(IF(right(left($A1596,7),2)=right(left($A1597,7),2),"",sum(B1573:B1596)),"")</f>
        <v/>
      </c>
      <c r="L1596" s="17" t="str">
        <f t="shared" si="1573"/>
        <v/>
      </c>
      <c r="M1596" s="17" t="str">
        <f t="shared" si="1573"/>
        <v/>
      </c>
      <c r="N1596" s="17" t="str">
        <f t="shared" si="1573"/>
        <v/>
      </c>
      <c r="O1596" s="17" t="str">
        <f t="shared" si="1573"/>
        <v/>
      </c>
      <c r="P1596" s="17" t="str">
        <f t="shared" si="1573"/>
        <v/>
      </c>
      <c r="Q1596" s="17" t="str">
        <f t="shared" si="1573"/>
        <v/>
      </c>
      <c r="R1596" s="15"/>
      <c r="S1596" s="15"/>
      <c r="T1596" s="15"/>
      <c r="U1596" s="15"/>
      <c r="V1596" s="15"/>
      <c r="W1596" s="15"/>
    </row>
    <row r="1597">
      <c r="A1597" s="14" t="s">
        <v>1652</v>
      </c>
      <c r="B1597" s="14">
        <v>0.85</v>
      </c>
      <c r="C1597" s="14">
        <v>0.0</v>
      </c>
      <c r="D1597" s="14">
        <v>0.0</v>
      </c>
      <c r="E1597" s="14">
        <v>0.0</v>
      </c>
      <c r="F1597" s="14">
        <v>0.0</v>
      </c>
      <c r="G1597" s="14">
        <v>29.828</v>
      </c>
      <c r="H1597" s="14">
        <v>29.432000000000002</v>
      </c>
      <c r="J1597" s="15" t="str">
        <f t="shared" si="1"/>
        <v/>
      </c>
      <c r="K1597" s="17" t="str">
        <f t="shared" ref="K1597:Q1597" si="1574">IFERROR(IF(right(left($A1597,7),2)=right(left($A1598,7),2),"",sum(B1574:B1597)),"")</f>
        <v/>
      </c>
      <c r="L1597" s="17" t="str">
        <f t="shared" si="1574"/>
        <v/>
      </c>
      <c r="M1597" s="17" t="str">
        <f t="shared" si="1574"/>
        <v/>
      </c>
      <c r="N1597" s="17" t="str">
        <f t="shared" si="1574"/>
        <v/>
      </c>
      <c r="O1597" s="17" t="str">
        <f t="shared" si="1574"/>
        <v/>
      </c>
      <c r="P1597" s="17" t="str">
        <f t="shared" si="1574"/>
        <v/>
      </c>
      <c r="Q1597" s="17" t="str">
        <f t="shared" si="1574"/>
        <v/>
      </c>
      <c r="R1597" s="15"/>
      <c r="S1597" s="15"/>
      <c r="T1597" s="15"/>
      <c r="U1597" s="15"/>
      <c r="V1597" s="15"/>
      <c r="W1597" s="15"/>
    </row>
    <row r="1598">
      <c r="A1598" s="14" t="s">
        <v>1653</v>
      </c>
      <c r="B1598" s="14">
        <v>0.0</v>
      </c>
      <c r="C1598" s="14">
        <v>0.0</v>
      </c>
      <c r="D1598" s="14">
        <v>0.0</v>
      </c>
      <c r="E1598" s="14">
        <v>0.0</v>
      </c>
      <c r="F1598" s="14">
        <v>0.0</v>
      </c>
      <c r="G1598" s="14">
        <v>48.36</v>
      </c>
      <c r="H1598" s="14">
        <v>6.23</v>
      </c>
      <c r="J1598" s="15" t="str">
        <f t="shared" si="1"/>
        <v/>
      </c>
      <c r="K1598" s="17" t="str">
        <f t="shared" ref="K1598:Q1598" si="1575">IFERROR(IF(right(left($A1598,7),2)=right(left($A1599,7),2),"",sum(B1575:B1598)),"")</f>
        <v/>
      </c>
      <c r="L1598" s="17" t="str">
        <f t="shared" si="1575"/>
        <v/>
      </c>
      <c r="M1598" s="17" t="str">
        <f t="shared" si="1575"/>
        <v/>
      </c>
      <c r="N1598" s="17" t="str">
        <f t="shared" si="1575"/>
        <v/>
      </c>
      <c r="O1598" s="17" t="str">
        <f t="shared" si="1575"/>
        <v/>
      </c>
      <c r="P1598" s="17" t="str">
        <f t="shared" si="1575"/>
        <v/>
      </c>
      <c r="Q1598" s="17" t="str">
        <f t="shared" si="1575"/>
        <v/>
      </c>
      <c r="R1598" s="15"/>
      <c r="S1598" s="15"/>
      <c r="T1598" s="15"/>
      <c r="U1598" s="15"/>
      <c r="V1598" s="15"/>
      <c r="W1598" s="15"/>
    </row>
    <row r="1599">
      <c r="A1599" s="14" t="s">
        <v>1654</v>
      </c>
      <c r="B1599" s="14">
        <v>0.0</v>
      </c>
      <c r="C1599" s="14">
        <v>0.0</v>
      </c>
      <c r="D1599" s="14">
        <v>0.0</v>
      </c>
      <c r="E1599" s="14">
        <v>0.0</v>
      </c>
      <c r="F1599" s="14">
        <v>0.0</v>
      </c>
      <c r="G1599" s="14">
        <v>30.695</v>
      </c>
      <c r="H1599" s="14">
        <v>23.215</v>
      </c>
      <c r="J1599" s="15" t="str">
        <f t="shared" si="1"/>
        <v/>
      </c>
      <c r="K1599" s="17" t="str">
        <f t="shared" ref="K1599:Q1599" si="1576">IFERROR(IF(right(left($A1599,7),2)=right(left($A1600,7),2),"",sum(B1576:B1599)),"")</f>
        <v/>
      </c>
      <c r="L1599" s="17" t="str">
        <f t="shared" si="1576"/>
        <v/>
      </c>
      <c r="M1599" s="17" t="str">
        <f t="shared" si="1576"/>
        <v/>
      </c>
      <c r="N1599" s="17" t="str">
        <f t="shared" si="1576"/>
        <v/>
      </c>
      <c r="O1599" s="17" t="str">
        <f t="shared" si="1576"/>
        <v/>
      </c>
      <c r="P1599" s="17" t="str">
        <f t="shared" si="1576"/>
        <v/>
      </c>
      <c r="Q1599" s="17" t="str">
        <f t="shared" si="1576"/>
        <v/>
      </c>
      <c r="R1599" s="15"/>
      <c r="S1599" s="15"/>
      <c r="T1599" s="15"/>
      <c r="U1599" s="15"/>
      <c r="V1599" s="15"/>
      <c r="W1599" s="15"/>
    </row>
    <row r="1600">
      <c r="A1600" s="14" t="s">
        <v>1655</v>
      </c>
      <c r="B1600" s="14">
        <v>0.0</v>
      </c>
      <c r="C1600" s="14">
        <v>0.0</v>
      </c>
      <c r="D1600" s="14">
        <v>0.0</v>
      </c>
      <c r="E1600" s="14">
        <v>0.0</v>
      </c>
      <c r="F1600" s="14">
        <v>0.0</v>
      </c>
      <c r="G1600" s="14">
        <v>44.396</v>
      </c>
      <c r="H1600" s="14">
        <v>7.474</v>
      </c>
      <c r="J1600" s="15" t="str">
        <f t="shared" si="1"/>
        <v/>
      </c>
      <c r="K1600" s="17" t="str">
        <f t="shared" ref="K1600:Q1600" si="1577">IFERROR(IF(right(left($A1600,7),2)=right(left($A1601,7),2),"",sum(B1577:B1600)),"")</f>
        <v/>
      </c>
      <c r="L1600" s="17" t="str">
        <f t="shared" si="1577"/>
        <v/>
      </c>
      <c r="M1600" s="17" t="str">
        <f t="shared" si="1577"/>
        <v/>
      </c>
      <c r="N1600" s="17" t="str">
        <f t="shared" si="1577"/>
        <v/>
      </c>
      <c r="O1600" s="17" t="str">
        <f t="shared" si="1577"/>
        <v/>
      </c>
      <c r="P1600" s="17" t="str">
        <f t="shared" si="1577"/>
        <v/>
      </c>
      <c r="Q1600" s="17" t="str">
        <f t="shared" si="1577"/>
        <v/>
      </c>
      <c r="R1600" s="15"/>
      <c r="S1600" s="15"/>
      <c r="T1600" s="15"/>
      <c r="U1600" s="15"/>
      <c r="V1600" s="15"/>
      <c r="W1600" s="15"/>
    </row>
    <row r="1601">
      <c r="A1601" s="14" t="s">
        <v>1656</v>
      </c>
      <c r="B1601" s="14">
        <v>0.0</v>
      </c>
      <c r="C1601" s="14">
        <v>0.0</v>
      </c>
      <c r="D1601" s="14">
        <v>0.0</v>
      </c>
      <c r="E1601" s="14">
        <v>0.0</v>
      </c>
      <c r="F1601" s="14">
        <v>0.0</v>
      </c>
      <c r="G1601" s="14">
        <v>33.634</v>
      </c>
      <c r="H1601" s="14">
        <v>14.6625</v>
      </c>
      <c r="J1601" s="15" t="str">
        <f t="shared" si="1"/>
        <v/>
      </c>
      <c r="K1601" s="17" t="str">
        <f t="shared" ref="K1601:Q1601" si="1578">IFERROR(IF(right(left($A1601,7),2)=right(left($A1602,7),2),"",sum(B1578:B1601)),"")</f>
        <v/>
      </c>
      <c r="L1601" s="17" t="str">
        <f t="shared" si="1578"/>
        <v/>
      </c>
      <c r="M1601" s="17" t="str">
        <f t="shared" si="1578"/>
        <v/>
      </c>
      <c r="N1601" s="17" t="str">
        <f t="shared" si="1578"/>
        <v/>
      </c>
      <c r="O1601" s="17" t="str">
        <f t="shared" si="1578"/>
        <v/>
      </c>
      <c r="P1601" s="17" t="str">
        <f t="shared" si="1578"/>
        <v/>
      </c>
      <c r="Q1601" s="17" t="str">
        <f t="shared" si="1578"/>
        <v/>
      </c>
      <c r="R1601" s="15"/>
      <c r="S1601" s="15"/>
      <c r="T1601" s="15"/>
      <c r="U1601" s="15"/>
      <c r="V1601" s="15"/>
      <c r="W1601" s="15"/>
    </row>
    <row r="1602">
      <c r="A1602" s="14" t="s">
        <v>1657</v>
      </c>
      <c r="B1602" s="14">
        <v>0.0</v>
      </c>
      <c r="C1602" s="14">
        <v>0.0</v>
      </c>
      <c r="D1602" s="14">
        <v>0.0</v>
      </c>
      <c r="E1602" s="14">
        <v>0.0</v>
      </c>
      <c r="F1602" s="14">
        <v>0.0</v>
      </c>
      <c r="G1602" s="14">
        <v>25.127</v>
      </c>
      <c r="H1602" s="14">
        <v>24.633</v>
      </c>
      <c r="J1602" s="15" t="str">
        <f t="shared" si="1"/>
        <v/>
      </c>
      <c r="K1602" s="17" t="str">
        <f t="shared" ref="K1602:Q1602" si="1579">IFERROR(IF(right(left($A1602,7),2)=right(left($A1603,7),2),"",sum(B1579:B1602)),"")</f>
        <v/>
      </c>
      <c r="L1602" s="17" t="str">
        <f t="shared" si="1579"/>
        <v/>
      </c>
      <c r="M1602" s="17" t="str">
        <f t="shared" si="1579"/>
        <v/>
      </c>
      <c r="N1602" s="17" t="str">
        <f t="shared" si="1579"/>
        <v/>
      </c>
      <c r="O1602" s="17" t="str">
        <f t="shared" si="1579"/>
        <v/>
      </c>
      <c r="P1602" s="17" t="str">
        <f t="shared" si="1579"/>
        <v/>
      </c>
      <c r="Q1602" s="17" t="str">
        <f t="shared" si="1579"/>
        <v/>
      </c>
      <c r="R1602" s="15"/>
      <c r="S1602" s="15"/>
      <c r="T1602" s="15"/>
      <c r="U1602" s="15"/>
      <c r="V1602" s="15"/>
      <c r="W1602" s="15"/>
    </row>
    <row r="1603">
      <c r="A1603" s="14" t="s">
        <v>1658</v>
      </c>
      <c r="B1603" s="14">
        <v>0.0</v>
      </c>
      <c r="C1603" s="14">
        <v>0.0</v>
      </c>
      <c r="D1603" s="14">
        <v>0.0</v>
      </c>
      <c r="E1603" s="14">
        <v>0.0</v>
      </c>
      <c r="F1603" s="14">
        <v>10.824</v>
      </c>
      <c r="G1603" s="14">
        <v>22.61</v>
      </c>
      <c r="H1603" s="14">
        <v>17.126</v>
      </c>
      <c r="J1603" s="15" t="str">
        <f t="shared" si="1"/>
        <v/>
      </c>
      <c r="K1603" s="17" t="str">
        <f t="shared" ref="K1603:Q1603" si="1580">IFERROR(IF(right(left($A1603,7),2)=right(left($A1604,7),2),"",sum(B1580:B1603)),"")</f>
        <v/>
      </c>
      <c r="L1603" s="17" t="str">
        <f t="shared" si="1580"/>
        <v/>
      </c>
      <c r="M1603" s="17" t="str">
        <f t="shared" si="1580"/>
        <v/>
      </c>
      <c r="N1603" s="17" t="str">
        <f t="shared" si="1580"/>
        <v/>
      </c>
      <c r="O1603" s="17" t="str">
        <f t="shared" si="1580"/>
        <v/>
      </c>
      <c r="P1603" s="17" t="str">
        <f t="shared" si="1580"/>
        <v/>
      </c>
      <c r="Q1603" s="17" t="str">
        <f t="shared" si="1580"/>
        <v/>
      </c>
      <c r="R1603" s="15"/>
      <c r="S1603" s="15"/>
      <c r="T1603" s="15"/>
      <c r="U1603" s="15"/>
      <c r="V1603" s="15"/>
      <c r="W1603" s="15"/>
    </row>
    <row r="1604">
      <c r="A1604" s="14" t="s">
        <v>1659</v>
      </c>
      <c r="B1604" s="14">
        <v>0.0</v>
      </c>
      <c r="C1604" s="14">
        <v>0.0</v>
      </c>
      <c r="D1604" s="14">
        <v>0.0</v>
      </c>
      <c r="E1604" s="14">
        <v>3.0945</v>
      </c>
      <c r="F1604" s="14">
        <v>35.0</v>
      </c>
      <c r="G1604" s="14">
        <v>0.0</v>
      </c>
      <c r="H1604" s="14">
        <v>14.0655</v>
      </c>
      <c r="J1604" s="15" t="str">
        <f t="shared" si="1"/>
        <v/>
      </c>
      <c r="K1604" s="17" t="str">
        <f t="shared" ref="K1604:Q1604" si="1581">IFERROR(IF(right(left($A1604,7),2)=right(left($A1605,7),2),"",sum(B1581:B1604)),"")</f>
        <v/>
      </c>
      <c r="L1604" s="17" t="str">
        <f t="shared" si="1581"/>
        <v/>
      </c>
      <c r="M1604" s="17" t="str">
        <f t="shared" si="1581"/>
        <v/>
      </c>
      <c r="N1604" s="17" t="str">
        <f t="shared" si="1581"/>
        <v/>
      </c>
      <c r="O1604" s="17" t="str">
        <f t="shared" si="1581"/>
        <v/>
      </c>
      <c r="P1604" s="17" t="str">
        <f t="shared" si="1581"/>
        <v/>
      </c>
      <c r="Q1604" s="17" t="str">
        <f t="shared" si="1581"/>
        <v/>
      </c>
      <c r="R1604" s="15"/>
      <c r="S1604" s="15"/>
      <c r="T1604" s="15"/>
      <c r="U1604" s="15"/>
      <c r="V1604" s="15"/>
      <c r="W1604" s="15"/>
    </row>
    <row r="1605">
      <c r="A1605" s="14" t="s">
        <v>1660</v>
      </c>
      <c r="B1605" s="14">
        <v>0.0</v>
      </c>
      <c r="C1605" s="14">
        <v>0.0</v>
      </c>
      <c r="D1605" s="14">
        <v>0.0</v>
      </c>
      <c r="E1605" s="14">
        <v>20.9715</v>
      </c>
      <c r="F1605" s="14">
        <v>35.0</v>
      </c>
      <c r="G1605" s="14">
        <v>0.0</v>
      </c>
      <c r="H1605" s="14">
        <v>3.0285</v>
      </c>
      <c r="J1605" s="15" t="str">
        <f t="shared" si="1"/>
        <v/>
      </c>
      <c r="K1605" s="17" t="str">
        <f t="shared" ref="K1605:Q1605" si="1582">IFERROR(IF(right(left($A1605,7),2)=right(left($A1606,7),2),"",sum(B1582:B1605)),"")</f>
        <v/>
      </c>
      <c r="L1605" s="17" t="str">
        <f t="shared" si="1582"/>
        <v/>
      </c>
      <c r="M1605" s="17" t="str">
        <f t="shared" si="1582"/>
        <v/>
      </c>
      <c r="N1605" s="17" t="str">
        <f t="shared" si="1582"/>
        <v/>
      </c>
      <c r="O1605" s="17" t="str">
        <f t="shared" si="1582"/>
        <v/>
      </c>
      <c r="P1605" s="17" t="str">
        <f t="shared" si="1582"/>
        <v/>
      </c>
      <c r="Q1605" s="17" t="str">
        <f t="shared" si="1582"/>
        <v/>
      </c>
      <c r="R1605" s="15"/>
      <c r="S1605" s="15"/>
      <c r="T1605" s="15"/>
      <c r="U1605" s="15"/>
      <c r="V1605" s="15"/>
      <c r="W1605" s="15"/>
    </row>
    <row r="1606">
      <c r="A1606" s="14" t="s">
        <v>1661</v>
      </c>
      <c r="B1606" s="14">
        <v>0.0</v>
      </c>
      <c r="C1606" s="14">
        <v>0.0</v>
      </c>
      <c r="D1606" s="14">
        <v>0.0</v>
      </c>
      <c r="E1606" s="14">
        <v>25.645</v>
      </c>
      <c r="F1606" s="14">
        <v>35.0</v>
      </c>
      <c r="G1606" s="14">
        <v>0.0</v>
      </c>
      <c r="H1606" s="14">
        <v>1.205</v>
      </c>
      <c r="J1606" s="15" t="str">
        <f t="shared" si="1"/>
        <v/>
      </c>
      <c r="K1606" s="17" t="str">
        <f t="shared" ref="K1606:Q1606" si="1583">IFERROR(IF(right(left($A1606,7),2)=right(left($A1607,7),2),"",sum(B1583:B1606)),"")</f>
        <v/>
      </c>
      <c r="L1606" s="17" t="str">
        <f t="shared" si="1583"/>
        <v/>
      </c>
      <c r="M1606" s="17" t="str">
        <f t="shared" si="1583"/>
        <v/>
      </c>
      <c r="N1606" s="17" t="str">
        <f t="shared" si="1583"/>
        <v/>
      </c>
      <c r="O1606" s="17" t="str">
        <f t="shared" si="1583"/>
        <v/>
      </c>
      <c r="P1606" s="17" t="str">
        <f t="shared" si="1583"/>
        <v/>
      </c>
      <c r="Q1606" s="17" t="str">
        <f t="shared" si="1583"/>
        <v/>
      </c>
      <c r="R1606" s="15"/>
      <c r="S1606" s="15"/>
      <c r="T1606" s="15"/>
      <c r="U1606" s="15"/>
      <c r="V1606" s="15"/>
      <c r="W1606" s="15"/>
    </row>
    <row r="1607">
      <c r="A1607" s="14" t="s">
        <v>1662</v>
      </c>
      <c r="B1607" s="14">
        <v>0.0</v>
      </c>
      <c r="C1607" s="14">
        <v>0.0</v>
      </c>
      <c r="D1607" s="14">
        <v>0.0</v>
      </c>
      <c r="E1607" s="14">
        <v>18.063</v>
      </c>
      <c r="F1607" s="14">
        <v>35.0</v>
      </c>
      <c r="G1607" s="14">
        <v>0.0</v>
      </c>
      <c r="H1607" s="14">
        <v>1.237</v>
      </c>
      <c r="J1607" s="15" t="str">
        <f t="shared" si="1"/>
        <v/>
      </c>
      <c r="K1607" s="17" t="str">
        <f t="shared" ref="K1607:Q1607" si="1584">IFERROR(IF(right(left($A1607,7),2)=right(left($A1608,7),2),"",sum(B1584:B1607)),"")</f>
        <v/>
      </c>
      <c r="L1607" s="17" t="str">
        <f t="shared" si="1584"/>
        <v/>
      </c>
      <c r="M1607" s="17" t="str">
        <f t="shared" si="1584"/>
        <v/>
      </c>
      <c r="N1607" s="17" t="str">
        <f t="shared" si="1584"/>
        <v/>
      </c>
      <c r="O1607" s="17" t="str">
        <f t="shared" si="1584"/>
        <v/>
      </c>
      <c r="P1607" s="17" t="str">
        <f t="shared" si="1584"/>
        <v/>
      </c>
      <c r="Q1607" s="17" t="str">
        <f t="shared" si="1584"/>
        <v/>
      </c>
      <c r="R1607" s="15"/>
      <c r="S1607" s="15"/>
      <c r="T1607" s="15"/>
      <c r="U1607" s="15"/>
      <c r="V1607" s="15"/>
      <c r="W1607" s="15"/>
    </row>
    <row r="1608">
      <c r="A1608" s="14" t="s">
        <v>1663</v>
      </c>
      <c r="B1608" s="14">
        <v>1.0</v>
      </c>
      <c r="C1608" s="14">
        <v>0.0</v>
      </c>
      <c r="D1608" s="14">
        <v>0.0</v>
      </c>
      <c r="E1608" s="14">
        <v>10.673</v>
      </c>
      <c r="F1608" s="14">
        <v>35.0</v>
      </c>
      <c r="G1608" s="14">
        <v>0.0</v>
      </c>
      <c r="H1608" s="14">
        <v>1.237</v>
      </c>
      <c r="J1608" s="15" t="str">
        <f t="shared" si="1"/>
        <v/>
      </c>
      <c r="K1608" s="17" t="str">
        <f t="shared" ref="K1608:Q1608" si="1585">IFERROR(IF(right(left($A1608,7),2)=right(left($A1609,7),2),"",sum(B1585:B1608)),"")</f>
        <v/>
      </c>
      <c r="L1608" s="17" t="str">
        <f t="shared" si="1585"/>
        <v/>
      </c>
      <c r="M1608" s="17" t="str">
        <f t="shared" si="1585"/>
        <v/>
      </c>
      <c r="N1608" s="17" t="str">
        <f t="shared" si="1585"/>
        <v/>
      </c>
      <c r="O1608" s="17" t="str">
        <f t="shared" si="1585"/>
        <v/>
      </c>
      <c r="P1608" s="17" t="str">
        <f t="shared" si="1585"/>
        <v/>
      </c>
      <c r="Q1608" s="17" t="str">
        <f t="shared" si="1585"/>
        <v/>
      </c>
      <c r="R1608" s="15"/>
      <c r="S1608" s="15"/>
      <c r="T1608" s="15"/>
      <c r="U1608" s="15"/>
      <c r="V1608" s="15"/>
      <c r="W1608" s="15"/>
    </row>
    <row r="1609">
      <c r="A1609" s="14" t="s">
        <v>1664</v>
      </c>
      <c r="B1609" s="14">
        <v>0.0</v>
      </c>
      <c r="C1609" s="14">
        <v>0.0</v>
      </c>
      <c r="D1609" s="14">
        <v>0.0</v>
      </c>
      <c r="E1609" s="14">
        <v>1.688</v>
      </c>
      <c r="F1609" s="14">
        <v>35.0</v>
      </c>
      <c r="G1609" s="14">
        <v>0.0</v>
      </c>
      <c r="H1609" s="14">
        <v>2.442</v>
      </c>
      <c r="J1609" s="15" t="str">
        <f t="shared" si="1"/>
        <v>2025W15</v>
      </c>
      <c r="K1609" s="17">
        <f t="shared" ref="K1609:Q1609" si="1586">IFERROR(IF(right(left($A1609,7),2)=right(left($A1610,7),2),"",sum(B1586:B1609)),"")</f>
        <v>2.85</v>
      </c>
      <c r="L1609" s="17">
        <f t="shared" si="1586"/>
        <v>0</v>
      </c>
      <c r="M1609" s="17">
        <f t="shared" si="1586"/>
        <v>0</v>
      </c>
      <c r="N1609" s="17">
        <f t="shared" si="1586"/>
        <v>91.09</v>
      </c>
      <c r="O1609" s="17">
        <f t="shared" si="1586"/>
        <v>476.7515</v>
      </c>
      <c r="P1609" s="17">
        <f t="shared" si="1586"/>
        <v>396.355</v>
      </c>
      <c r="Q1609" s="17">
        <f t="shared" si="1586"/>
        <v>217.1965</v>
      </c>
      <c r="R1609" s="18">
        <f>sum(K1609:Q1609)</f>
        <v>1184.243</v>
      </c>
      <c r="S1609" s="15"/>
      <c r="T1609" s="15"/>
      <c r="U1609" s="15"/>
      <c r="V1609" s="15"/>
      <c r="W1609" s="15"/>
    </row>
    <row r="1610">
      <c r="A1610" s="14" t="s">
        <v>1665</v>
      </c>
      <c r="B1610" s="14">
        <v>0.0</v>
      </c>
      <c r="C1610" s="14">
        <v>0.0</v>
      </c>
      <c r="D1610" s="14">
        <v>0.0</v>
      </c>
      <c r="E1610" s="14">
        <v>0.0</v>
      </c>
      <c r="F1610" s="14">
        <v>2.1825</v>
      </c>
      <c r="G1610" s="14">
        <v>0.0</v>
      </c>
      <c r="H1610" s="14">
        <v>36.107499999999995</v>
      </c>
      <c r="J1610" s="15" t="str">
        <f t="shared" si="1"/>
        <v/>
      </c>
      <c r="K1610" s="17" t="str">
        <f t="shared" ref="K1610:Q1610" si="1587">IFERROR(IF(right(left($A1610,7),2)=right(left($A1611,7),2),"",sum(B1587:B1610)),"")</f>
        <v/>
      </c>
      <c r="L1610" s="17" t="str">
        <f t="shared" si="1587"/>
        <v/>
      </c>
      <c r="M1610" s="17" t="str">
        <f t="shared" si="1587"/>
        <v/>
      </c>
      <c r="N1610" s="17" t="str">
        <f t="shared" si="1587"/>
        <v/>
      </c>
      <c r="O1610" s="17" t="str">
        <f t="shared" si="1587"/>
        <v/>
      </c>
      <c r="P1610" s="17" t="str">
        <f t="shared" si="1587"/>
        <v/>
      </c>
      <c r="Q1610" s="17" t="str">
        <f t="shared" si="1587"/>
        <v/>
      </c>
      <c r="R1610" s="15"/>
      <c r="S1610" s="15"/>
      <c r="T1610" s="15"/>
      <c r="U1610" s="15"/>
      <c r="V1610" s="15"/>
      <c r="W1610" s="15"/>
    </row>
    <row r="1611">
      <c r="A1611" s="14" t="s">
        <v>1666</v>
      </c>
      <c r="B1611" s="14">
        <v>0.0</v>
      </c>
      <c r="C1611" s="14">
        <v>0.0</v>
      </c>
      <c r="D1611" s="14">
        <v>0.0</v>
      </c>
      <c r="E1611" s="14">
        <v>0.0</v>
      </c>
      <c r="F1611" s="14">
        <v>0.0</v>
      </c>
      <c r="G1611" s="14">
        <v>0.0</v>
      </c>
      <c r="H1611" s="14">
        <v>34.050000000000004</v>
      </c>
      <c r="J1611" s="15" t="str">
        <f t="shared" si="1"/>
        <v/>
      </c>
      <c r="K1611" s="17" t="str">
        <f t="shared" ref="K1611:Q1611" si="1588">IFERROR(IF(right(left($A1611,7),2)=right(left($A1612,7),2),"",sum(B1588:B1611)),"")</f>
        <v/>
      </c>
      <c r="L1611" s="17" t="str">
        <f t="shared" si="1588"/>
        <v/>
      </c>
      <c r="M1611" s="17" t="str">
        <f t="shared" si="1588"/>
        <v/>
      </c>
      <c r="N1611" s="17" t="str">
        <f t="shared" si="1588"/>
        <v/>
      </c>
      <c r="O1611" s="17" t="str">
        <f t="shared" si="1588"/>
        <v/>
      </c>
      <c r="P1611" s="17" t="str">
        <f t="shared" si="1588"/>
        <v/>
      </c>
      <c r="Q1611" s="17" t="str">
        <f t="shared" si="1588"/>
        <v/>
      </c>
      <c r="R1611" s="15"/>
      <c r="S1611" s="15"/>
      <c r="T1611" s="15"/>
      <c r="U1611" s="15"/>
      <c r="V1611" s="15"/>
      <c r="W1611" s="15"/>
    </row>
    <row r="1612">
      <c r="A1612" s="14" t="s">
        <v>1667</v>
      </c>
      <c r="B1612" s="14">
        <v>0.0</v>
      </c>
      <c r="C1612" s="14">
        <v>0.0</v>
      </c>
      <c r="D1612" s="14">
        <v>0.0</v>
      </c>
      <c r="E1612" s="14">
        <v>0.0</v>
      </c>
      <c r="F1612" s="14">
        <v>0.0</v>
      </c>
      <c r="G1612" s="14">
        <v>0.0</v>
      </c>
      <c r="H1612" s="14">
        <v>32.99</v>
      </c>
      <c r="J1612" s="15" t="str">
        <f t="shared" si="1"/>
        <v/>
      </c>
      <c r="K1612" s="17" t="str">
        <f t="shared" ref="K1612:Q1612" si="1589">IFERROR(IF(right(left($A1612,7),2)=right(left($A1613,7),2),"",sum(B1589:B1612)),"")</f>
        <v/>
      </c>
      <c r="L1612" s="17" t="str">
        <f t="shared" si="1589"/>
        <v/>
      </c>
      <c r="M1612" s="17" t="str">
        <f t="shared" si="1589"/>
        <v/>
      </c>
      <c r="N1612" s="17" t="str">
        <f t="shared" si="1589"/>
        <v/>
      </c>
      <c r="O1612" s="17" t="str">
        <f t="shared" si="1589"/>
        <v/>
      </c>
      <c r="P1612" s="17" t="str">
        <f t="shared" si="1589"/>
        <v/>
      </c>
      <c r="Q1612" s="17" t="str">
        <f t="shared" si="1589"/>
        <v/>
      </c>
      <c r="R1612" s="15"/>
      <c r="S1612" s="15"/>
      <c r="T1612" s="15"/>
      <c r="U1612" s="15"/>
      <c r="V1612" s="15"/>
      <c r="W1612" s="15"/>
    </row>
    <row r="1613">
      <c r="A1613" s="14" t="s">
        <v>1668</v>
      </c>
      <c r="B1613" s="14">
        <v>0.0</v>
      </c>
      <c r="C1613" s="14">
        <v>0.0</v>
      </c>
      <c r="D1613" s="14">
        <v>0.0</v>
      </c>
      <c r="E1613" s="14">
        <v>0.0</v>
      </c>
      <c r="F1613" s="14">
        <v>0.0</v>
      </c>
      <c r="G1613" s="14">
        <v>0.0</v>
      </c>
      <c r="H1613" s="14">
        <v>32.089999999999996</v>
      </c>
      <c r="J1613" s="15" t="str">
        <f t="shared" si="1"/>
        <v/>
      </c>
      <c r="K1613" s="17" t="str">
        <f t="shared" ref="K1613:Q1613" si="1590">IFERROR(IF(right(left($A1613,7),2)=right(left($A1614,7),2),"",sum(B1590:B1613)),"")</f>
        <v/>
      </c>
      <c r="L1613" s="17" t="str">
        <f t="shared" si="1590"/>
        <v/>
      </c>
      <c r="M1613" s="17" t="str">
        <f t="shared" si="1590"/>
        <v/>
      </c>
      <c r="N1613" s="17" t="str">
        <f t="shared" si="1590"/>
        <v/>
      </c>
      <c r="O1613" s="17" t="str">
        <f t="shared" si="1590"/>
        <v/>
      </c>
      <c r="P1613" s="17" t="str">
        <f t="shared" si="1590"/>
        <v/>
      </c>
      <c r="Q1613" s="17" t="str">
        <f t="shared" si="1590"/>
        <v/>
      </c>
      <c r="R1613" s="15"/>
      <c r="S1613" s="15"/>
      <c r="T1613" s="15"/>
      <c r="U1613" s="15"/>
      <c r="V1613" s="15"/>
      <c r="W1613" s="15"/>
    </row>
    <row r="1614">
      <c r="A1614" s="14" t="s">
        <v>1669</v>
      </c>
      <c r="B1614" s="14">
        <v>0.0</v>
      </c>
      <c r="C1614" s="14">
        <v>0.0</v>
      </c>
      <c r="D1614" s="14">
        <v>0.0</v>
      </c>
      <c r="E1614" s="14">
        <v>0.0</v>
      </c>
      <c r="F1614" s="14">
        <v>0.0</v>
      </c>
      <c r="G1614" s="14">
        <v>0.0</v>
      </c>
      <c r="H1614" s="14">
        <v>33.36</v>
      </c>
      <c r="J1614" s="15" t="str">
        <f t="shared" si="1"/>
        <v/>
      </c>
      <c r="K1614" s="17" t="str">
        <f t="shared" ref="K1614:Q1614" si="1591">IFERROR(IF(right(left($A1614,7),2)=right(left($A1615,7),2),"",sum(B1591:B1614)),"")</f>
        <v/>
      </c>
      <c r="L1614" s="17" t="str">
        <f t="shared" si="1591"/>
        <v/>
      </c>
      <c r="M1614" s="17" t="str">
        <f t="shared" si="1591"/>
        <v/>
      </c>
      <c r="N1614" s="17" t="str">
        <f t="shared" si="1591"/>
        <v/>
      </c>
      <c r="O1614" s="17" t="str">
        <f t="shared" si="1591"/>
        <v/>
      </c>
      <c r="P1614" s="17" t="str">
        <f t="shared" si="1591"/>
        <v/>
      </c>
      <c r="Q1614" s="17" t="str">
        <f t="shared" si="1591"/>
        <v/>
      </c>
      <c r="R1614" s="15"/>
      <c r="S1614" s="15"/>
      <c r="T1614" s="15"/>
      <c r="U1614" s="15"/>
      <c r="V1614" s="15"/>
      <c r="W1614" s="15"/>
    </row>
    <row r="1615">
      <c r="A1615" s="14" t="s">
        <v>1670</v>
      </c>
      <c r="B1615" s="14">
        <v>0.0</v>
      </c>
      <c r="C1615" s="14">
        <v>0.0</v>
      </c>
      <c r="D1615" s="14">
        <v>0.0</v>
      </c>
      <c r="E1615" s="14">
        <v>0.0</v>
      </c>
      <c r="F1615" s="14">
        <v>0.0</v>
      </c>
      <c r="G1615" s="14">
        <v>0.0</v>
      </c>
      <c r="H1615" s="14">
        <v>37.82</v>
      </c>
      <c r="J1615" s="15" t="str">
        <f t="shared" si="1"/>
        <v/>
      </c>
      <c r="K1615" s="17" t="str">
        <f t="shared" ref="K1615:Q1615" si="1592">IFERROR(IF(right(left($A1615,7),2)=right(left($A1616,7),2),"",sum(B1592:B1615)),"")</f>
        <v/>
      </c>
      <c r="L1615" s="17" t="str">
        <f t="shared" si="1592"/>
        <v/>
      </c>
      <c r="M1615" s="17" t="str">
        <f t="shared" si="1592"/>
        <v/>
      </c>
      <c r="N1615" s="17" t="str">
        <f t="shared" si="1592"/>
        <v/>
      </c>
      <c r="O1615" s="17" t="str">
        <f t="shared" si="1592"/>
        <v/>
      </c>
      <c r="P1615" s="17" t="str">
        <f t="shared" si="1592"/>
        <v/>
      </c>
      <c r="Q1615" s="17" t="str">
        <f t="shared" si="1592"/>
        <v/>
      </c>
      <c r="R1615" s="15"/>
      <c r="S1615" s="15"/>
      <c r="T1615" s="15"/>
      <c r="U1615" s="15"/>
      <c r="V1615" s="15"/>
      <c r="W1615" s="15"/>
    </row>
    <row r="1616">
      <c r="A1616" s="14" t="s">
        <v>1671</v>
      </c>
      <c r="B1616" s="14">
        <v>0.7</v>
      </c>
      <c r="C1616" s="14">
        <v>0.0</v>
      </c>
      <c r="D1616" s="14">
        <v>0.0</v>
      </c>
      <c r="E1616" s="14">
        <v>0.0</v>
      </c>
      <c r="F1616" s="14">
        <v>0.0</v>
      </c>
      <c r="G1616" s="14">
        <v>3.1</v>
      </c>
      <c r="H1616" s="14">
        <v>40.15</v>
      </c>
      <c r="J1616" s="15" t="str">
        <f t="shared" si="1"/>
        <v/>
      </c>
      <c r="K1616" s="17" t="str">
        <f t="shared" ref="K1616:Q1616" si="1593">IFERROR(IF(right(left($A1616,7),2)=right(left($A1617,7),2),"",sum(B1593:B1616)),"")</f>
        <v/>
      </c>
      <c r="L1616" s="17" t="str">
        <f t="shared" si="1593"/>
        <v/>
      </c>
      <c r="M1616" s="17" t="str">
        <f t="shared" si="1593"/>
        <v/>
      </c>
      <c r="N1616" s="17" t="str">
        <f t="shared" si="1593"/>
        <v/>
      </c>
      <c r="O1616" s="17" t="str">
        <f t="shared" si="1593"/>
        <v/>
      </c>
      <c r="P1616" s="17" t="str">
        <f t="shared" si="1593"/>
        <v/>
      </c>
      <c r="Q1616" s="17" t="str">
        <f t="shared" si="1593"/>
        <v/>
      </c>
      <c r="R1616" s="15"/>
      <c r="S1616" s="15"/>
      <c r="T1616" s="15"/>
      <c r="U1616" s="15"/>
      <c r="V1616" s="15"/>
      <c r="W1616" s="15"/>
    </row>
    <row r="1617">
      <c r="A1617" s="14" t="s">
        <v>1672</v>
      </c>
      <c r="B1617" s="14">
        <v>0.0</v>
      </c>
      <c r="C1617" s="14">
        <v>0.0</v>
      </c>
      <c r="D1617" s="14">
        <v>0.0</v>
      </c>
      <c r="E1617" s="14">
        <v>0.0</v>
      </c>
      <c r="F1617" s="14">
        <v>0.0</v>
      </c>
      <c r="G1617" s="14">
        <v>33.864000000000004</v>
      </c>
      <c r="H1617" s="14">
        <v>18.166</v>
      </c>
      <c r="J1617" s="15" t="str">
        <f t="shared" si="1"/>
        <v/>
      </c>
      <c r="K1617" s="17" t="str">
        <f t="shared" ref="K1617:Q1617" si="1594">IFERROR(IF(right(left($A1617,7),2)=right(left($A1618,7),2),"",sum(B1594:B1617)),"")</f>
        <v/>
      </c>
      <c r="L1617" s="17" t="str">
        <f t="shared" si="1594"/>
        <v/>
      </c>
      <c r="M1617" s="17" t="str">
        <f t="shared" si="1594"/>
        <v/>
      </c>
      <c r="N1617" s="17" t="str">
        <f t="shared" si="1594"/>
        <v/>
      </c>
      <c r="O1617" s="17" t="str">
        <f t="shared" si="1594"/>
        <v/>
      </c>
      <c r="P1617" s="17" t="str">
        <f t="shared" si="1594"/>
        <v/>
      </c>
      <c r="Q1617" s="17" t="str">
        <f t="shared" si="1594"/>
        <v/>
      </c>
      <c r="R1617" s="15"/>
      <c r="S1617" s="15"/>
      <c r="T1617" s="15"/>
      <c r="U1617" s="15"/>
      <c r="V1617" s="15"/>
      <c r="W1617" s="15"/>
    </row>
    <row r="1618">
      <c r="A1618" s="14" t="s">
        <v>1673</v>
      </c>
      <c r="B1618" s="14">
        <v>0.0</v>
      </c>
      <c r="C1618" s="14">
        <v>0.0</v>
      </c>
      <c r="D1618" s="14">
        <v>0.0</v>
      </c>
      <c r="E1618" s="14">
        <v>0.0</v>
      </c>
      <c r="F1618" s="14">
        <v>0.0</v>
      </c>
      <c r="G1618" s="14">
        <v>39.903000000000006</v>
      </c>
      <c r="H1618" s="14">
        <v>19.117</v>
      </c>
      <c r="J1618" s="15" t="str">
        <f t="shared" si="1"/>
        <v/>
      </c>
      <c r="K1618" s="17" t="str">
        <f t="shared" ref="K1618:Q1618" si="1595">IFERROR(IF(right(left($A1618,7),2)=right(left($A1619,7),2),"",sum(B1595:B1618)),"")</f>
        <v/>
      </c>
      <c r="L1618" s="17" t="str">
        <f t="shared" si="1595"/>
        <v/>
      </c>
      <c r="M1618" s="17" t="str">
        <f t="shared" si="1595"/>
        <v/>
      </c>
      <c r="N1618" s="17" t="str">
        <f t="shared" si="1595"/>
        <v/>
      </c>
      <c r="O1618" s="17" t="str">
        <f t="shared" si="1595"/>
        <v/>
      </c>
      <c r="P1618" s="17" t="str">
        <f t="shared" si="1595"/>
        <v/>
      </c>
      <c r="Q1618" s="17" t="str">
        <f t="shared" si="1595"/>
        <v/>
      </c>
      <c r="R1618" s="15"/>
      <c r="S1618" s="15"/>
      <c r="T1618" s="15"/>
      <c r="U1618" s="15"/>
      <c r="V1618" s="15"/>
      <c r="W1618" s="15"/>
    </row>
    <row r="1619">
      <c r="A1619" s="14" t="s">
        <v>1674</v>
      </c>
      <c r="B1619" s="14">
        <v>0.0</v>
      </c>
      <c r="C1619" s="14">
        <v>0.0</v>
      </c>
      <c r="D1619" s="14">
        <v>0.0</v>
      </c>
      <c r="E1619" s="14">
        <v>0.0</v>
      </c>
      <c r="F1619" s="14">
        <v>0.0</v>
      </c>
      <c r="G1619" s="14">
        <v>48.217999999999996</v>
      </c>
      <c r="H1619" s="14">
        <v>12.352</v>
      </c>
      <c r="J1619" s="15" t="str">
        <f t="shared" si="1"/>
        <v/>
      </c>
      <c r="K1619" s="17" t="str">
        <f t="shared" ref="K1619:Q1619" si="1596">IFERROR(IF(right(left($A1619,7),2)=right(left($A1620,7),2),"",sum(B1596:B1619)),"")</f>
        <v/>
      </c>
      <c r="L1619" s="17" t="str">
        <f t="shared" si="1596"/>
        <v/>
      </c>
      <c r="M1619" s="17" t="str">
        <f t="shared" si="1596"/>
        <v/>
      </c>
      <c r="N1619" s="17" t="str">
        <f t="shared" si="1596"/>
        <v/>
      </c>
      <c r="O1619" s="17" t="str">
        <f t="shared" si="1596"/>
        <v/>
      </c>
      <c r="P1619" s="17" t="str">
        <f t="shared" si="1596"/>
        <v/>
      </c>
      <c r="Q1619" s="17" t="str">
        <f t="shared" si="1596"/>
        <v/>
      </c>
      <c r="R1619" s="15"/>
      <c r="S1619" s="15"/>
      <c r="T1619" s="15"/>
      <c r="U1619" s="15"/>
      <c r="V1619" s="15"/>
      <c r="W1619" s="15"/>
    </row>
    <row r="1620">
      <c r="A1620" s="14" t="s">
        <v>1675</v>
      </c>
      <c r="B1620" s="14">
        <v>0.0</v>
      </c>
      <c r="C1620" s="14">
        <v>0.0</v>
      </c>
      <c r="D1620" s="14">
        <v>0.0</v>
      </c>
      <c r="E1620" s="14">
        <v>0.0</v>
      </c>
      <c r="F1620" s="14">
        <v>0.0</v>
      </c>
      <c r="G1620" s="14">
        <v>19.729</v>
      </c>
      <c r="H1620" s="14">
        <v>43.401</v>
      </c>
      <c r="J1620" s="15" t="str">
        <f t="shared" si="1"/>
        <v/>
      </c>
      <c r="K1620" s="17" t="str">
        <f t="shared" ref="K1620:Q1620" si="1597">IFERROR(IF(right(left($A1620,7),2)=right(left($A1621,7),2),"",sum(B1597:B1620)),"")</f>
        <v/>
      </c>
      <c r="L1620" s="17" t="str">
        <f t="shared" si="1597"/>
        <v/>
      </c>
      <c r="M1620" s="17" t="str">
        <f t="shared" si="1597"/>
        <v/>
      </c>
      <c r="N1620" s="17" t="str">
        <f t="shared" si="1597"/>
        <v/>
      </c>
      <c r="O1620" s="17" t="str">
        <f t="shared" si="1597"/>
        <v/>
      </c>
      <c r="P1620" s="17" t="str">
        <f t="shared" si="1597"/>
        <v/>
      </c>
      <c r="Q1620" s="17" t="str">
        <f t="shared" si="1597"/>
        <v/>
      </c>
      <c r="R1620" s="15"/>
      <c r="S1620" s="15"/>
      <c r="T1620" s="15"/>
      <c r="U1620" s="15"/>
      <c r="V1620" s="15"/>
      <c r="W1620" s="15"/>
    </row>
    <row r="1621">
      <c r="A1621" s="14" t="s">
        <v>1676</v>
      </c>
      <c r="B1621" s="14">
        <v>0.0</v>
      </c>
      <c r="C1621" s="14">
        <v>0.0</v>
      </c>
      <c r="D1621" s="14">
        <v>0.0</v>
      </c>
      <c r="E1621" s="14">
        <v>0.0</v>
      </c>
      <c r="F1621" s="14">
        <v>0.0</v>
      </c>
      <c r="G1621" s="14">
        <v>51.879</v>
      </c>
      <c r="H1621" s="14">
        <v>8.781</v>
      </c>
      <c r="J1621" s="15" t="str">
        <f t="shared" si="1"/>
        <v/>
      </c>
      <c r="K1621" s="17" t="str">
        <f t="shared" ref="K1621:Q1621" si="1598">IFERROR(IF(right(left($A1621,7),2)=right(left($A1622,7),2),"",sum(B1598:B1621)),"")</f>
        <v/>
      </c>
      <c r="L1621" s="17" t="str">
        <f t="shared" si="1598"/>
        <v/>
      </c>
      <c r="M1621" s="17" t="str">
        <f t="shared" si="1598"/>
        <v/>
      </c>
      <c r="N1621" s="17" t="str">
        <f t="shared" si="1598"/>
        <v/>
      </c>
      <c r="O1621" s="17" t="str">
        <f t="shared" si="1598"/>
        <v/>
      </c>
      <c r="P1621" s="17" t="str">
        <f t="shared" si="1598"/>
        <v/>
      </c>
      <c r="Q1621" s="17" t="str">
        <f t="shared" si="1598"/>
        <v/>
      </c>
      <c r="R1621" s="15"/>
      <c r="S1621" s="15"/>
      <c r="T1621" s="15"/>
      <c r="U1621" s="15"/>
      <c r="V1621" s="15"/>
      <c r="W1621" s="15"/>
    </row>
    <row r="1622">
      <c r="A1622" s="14" t="s">
        <v>1677</v>
      </c>
      <c r="B1622" s="14">
        <v>0.0</v>
      </c>
      <c r="C1622" s="14">
        <v>0.0</v>
      </c>
      <c r="D1622" s="14">
        <v>0.0</v>
      </c>
      <c r="E1622" s="14">
        <v>0.0</v>
      </c>
      <c r="F1622" s="14">
        <v>0.0</v>
      </c>
      <c r="G1622" s="14">
        <v>18.4215</v>
      </c>
      <c r="H1622" s="14">
        <v>40.4685</v>
      </c>
      <c r="J1622" s="15" t="str">
        <f t="shared" si="1"/>
        <v/>
      </c>
      <c r="K1622" s="17" t="str">
        <f t="shared" ref="K1622:Q1622" si="1599">IFERROR(IF(right(left($A1622,7),2)=right(left($A1623,7),2),"",sum(B1599:B1622)),"")</f>
        <v/>
      </c>
      <c r="L1622" s="17" t="str">
        <f t="shared" si="1599"/>
        <v/>
      </c>
      <c r="M1622" s="17" t="str">
        <f t="shared" si="1599"/>
        <v/>
      </c>
      <c r="N1622" s="17" t="str">
        <f t="shared" si="1599"/>
        <v/>
      </c>
      <c r="O1622" s="17" t="str">
        <f t="shared" si="1599"/>
        <v/>
      </c>
      <c r="P1622" s="17" t="str">
        <f t="shared" si="1599"/>
        <v/>
      </c>
      <c r="Q1622" s="17" t="str">
        <f t="shared" si="1599"/>
        <v/>
      </c>
      <c r="R1622" s="15"/>
      <c r="S1622" s="15"/>
      <c r="T1622" s="15"/>
      <c r="U1622" s="15"/>
      <c r="V1622" s="15"/>
      <c r="W1622" s="15"/>
    </row>
    <row r="1623">
      <c r="A1623" s="14" t="s">
        <v>1678</v>
      </c>
      <c r="B1623" s="14">
        <v>0.0</v>
      </c>
      <c r="C1623" s="14">
        <v>0.0</v>
      </c>
      <c r="D1623" s="14">
        <v>0.0</v>
      </c>
      <c r="E1623" s="14">
        <v>0.0</v>
      </c>
      <c r="F1623" s="14">
        <v>0.0</v>
      </c>
      <c r="G1623" s="14">
        <v>3.468</v>
      </c>
      <c r="H1623" s="14">
        <v>48.762</v>
      </c>
      <c r="J1623" s="15" t="str">
        <f t="shared" si="1"/>
        <v/>
      </c>
      <c r="K1623" s="17" t="str">
        <f t="shared" ref="K1623:Q1623" si="1600">IFERROR(IF(right(left($A1623,7),2)=right(left($A1624,7),2),"",sum(B1600:B1623)),"")</f>
        <v/>
      </c>
      <c r="L1623" s="17" t="str">
        <f t="shared" si="1600"/>
        <v/>
      </c>
      <c r="M1623" s="17" t="str">
        <f t="shared" si="1600"/>
        <v/>
      </c>
      <c r="N1623" s="17" t="str">
        <f t="shared" si="1600"/>
        <v/>
      </c>
      <c r="O1623" s="17" t="str">
        <f t="shared" si="1600"/>
        <v/>
      </c>
      <c r="P1623" s="17" t="str">
        <f t="shared" si="1600"/>
        <v/>
      </c>
      <c r="Q1623" s="17" t="str">
        <f t="shared" si="1600"/>
        <v/>
      </c>
      <c r="R1623" s="15"/>
      <c r="S1623" s="15"/>
      <c r="T1623" s="15"/>
      <c r="U1623" s="15"/>
      <c r="V1623" s="15"/>
      <c r="W1623" s="15"/>
    </row>
    <row r="1624">
      <c r="A1624" s="14" t="s">
        <v>1679</v>
      </c>
      <c r="B1624" s="14">
        <v>0.0</v>
      </c>
      <c r="C1624" s="14">
        <v>0.0</v>
      </c>
      <c r="D1624" s="14">
        <v>0.0</v>
      </c>
      <c r="E1624" s="14">
        <v>0.0</v>
      </c>
      <c r="F1624" s="14">
        <v>0.0</v>
      </c>
      <c r="G1624" s="14">
        <v>4.628</v>
      </c>
      <c r="H1624" s="14">
        <v>46.141999999999996</v>
      </c>
      <c r="J1624" s="15" t="str">
        <f t="shared" si="1"/>
        <v/>
      </c>
      <c r="K1624" s="17" t="str">
        <f t="shared" ref="K1624:Q1624" si="1601">IFERROR(IF(right(left($A1624,7),2)=right(left($A1625,7),2),"",sum(B1601:B1624)),"")</f>
        <v/>
      </c>
      <c r="L1624" s="17" t="str">
        <f t="shared" si="1601"/>
        <v/>
      </c>
      <c r="M1624" s="17" t="str">
        <f t="shared" si="1601"/>
        <v/>
      </c>
      <c r="N1624" s="17" t="str">
        <f t="shared" si="1601"/>
        <v/>
      </c>
      <c r="O1624" s="17" t="str">
        <f t="shared" si="1601"/>
        <v/>
      </c>
      <c r="P1624" s="17" t="str">
        <f t="shared" si="1601"/>
        <v/>
      </c>
      <c r="Q1624" s="17" t="str">
        <f t="shared" si="1601"/>
        <v/>
      </c>
      <c r="R1624" s="15"/>
      <c r="S1624" s="15"/>
      <c r="T1624" s="15"/>
      <c r="U1624" s="15"/>
      <c r="V1624" s="15"/>
      <c r="W1624" s="15"/>
    </row>
    <row r="1625">
      <c r="A1625" s="14" t="s">
        <v>1680</v>
      </c>
      <c r="B1625" s="14">
        <v>0.0</v>
      </c>
      <c r="C1625" s="14">
        <v>0.0</v>
      </c>
      <c r="D1625" s="14">
        <v>0.0</v>
      </c>
      <c r="E1625" s="14">
        <v>0.0</v>
      </c>
      <c r="F1625" s="14">
        <v>0.0</v>
      </c>
      <c r="G1625" s="14">
        <v>12.66</v>
      </c>
      <c r="H1625" s="14">
        <v>36.949999999999996</v>
      </c>
      <c r="J1625" s="15" t="str">
        <f t="shared" si="1"/>
        <v/>
      </c>
      <c r="K1625" s="17" t="str">
        <f t="shared" ref="K1625:Q1625" si="1602">IFERROR(IF(right(left($A1625,7),2)=right(left($A1626,7),2),"",sum(B1602:B1625)),"")</f>
        <v/>
      </c>
      <c r="L1625" s="17" t="str">
        <f t="shared" si="1602"/>
        <v/>
      </c>
      <c r="M1625" s="17" t="str">
        <f t="shared" si="1602"/>
        <v/>
      </c>
      <c r="N1625" s="17" t="str">
        <f t="shared" si="1602"/>
        <v/>
      </c>
      <c r="O1625" s="17" t="str">
        <f t="shared" si="1602"/>
        <v/>
      </c>
      <c r="P1625" s="17" t="str">
        <f t="shared" si="1602"/>
        <v/>
      </c>
      <c r="Q1625" s="17" t="str">
        <f t="shared" si="1602"/>
        <v/>
      </c>
      <c r="R1625" s="15"/>
      <c r="S1625" s="15"/>
      <c r="T1625" s="15"/>
      <c r="U1625" s="15"/>
      <c r="V1625" s="15"/>
      <c r="W1625" s="15"/>
    </row>
    <row r="1626">
      <c r="A1626" s="14" t="s">
        <v>1681</v>
      </c>
      <c r="B1626" s="14">
        <v>0.0</v>
      </c>
      <c r="C1626" s="14">
        <v>0.0</v>
      </c>
      <c r="D1626" s="14">
        <v>0.0</v>
      </c>
      <c r="E1626" s="14">
        <v>0.0</v>
      </c>
      <c r="F1626" s="14">
        <v>0.0</v>
      </c>
      <c r="G1626" s="14">
        <v>37.82</v>
      </c>
      <c r="H1626" s="14">
        <v>12.22</v>
      </c>
      <c r="J1626" s="15" t="str">
        <f t="shared" si="1"/>
        <v/>
      </c>
      <c r="K1626" s="17" t="str">
        <f t="shared" ref="K1626:Q1626" si="1603">IFERROR(IF(right(left($A1626,7),2)=right(left($A1627,7),2),"",sum(B1603:B1626)),"")</f>
        <v/>
      </c>
      <c r="L1626" s="17" t="str">
        <f t="shared" si="1603"/>
        <v/>
      </c>
      <c r="M1626" s="17" t="str">
        <f t="shared" si="1603"/>
        <v/>
      </c>
      <c r="N1626" s="17" t="str">
        <f t="shared" si="1603"/>
        <v/>
      </c>
      <c r="O1626" s="17" t="str">
        <f t="shared" si="1603"/>
        <v/>
      </c>
      <c r="P1626" s="17" t="str">
        <f t="shared" si="1603"/>
        <v/>
      </c>
      <c r="Q1626" s="17" t="str">
        <f t="shared" si="1603"/>
        <v/>
      </c>
      <c r="R1626" s="15"/>
      <c r="S1626" s="15"/>
      <c r="T1626" s="15"/>
      <c r="U1626" s="15"/>
      <c r="V1626" s="15"/>
      <c r="W1626" s="15"/>
    </row>
    <row r="1627">
      <c r="A1627" s="14" t="s">
        <v>1682</v>
      </c>
      <c r="B1627" s="14">
        <v>0.0</v>
      </c>
      <c r="C1627" s="14">
        <v>0.0</v>
      </c>
      <c r="D1627" s="14">
        <v>0.0</v>
      </c>
      <c r="E1627" s="14">
        <v>0.0</v>
      </c>
      <c r="F1627" s="14">
        <v>0.0</v>
      </c>
      <c r="G1627" s="14">
        <v>29.889</v>
      </c>
      <c r="H1627" s="14">
        <v>19.761000000000003</v>
      </c>
      <c r="J1627" s="15" t="str">
        <f t="shared" si="1"/>
        <v/>
      </c>
      <c r="K1627" s="17" t="str">
        <f t="shared" ref="K1627:Q1627" si="1604">IFERROR(IF(right(left($A1627,7),2)=right(left($A1628,7),2),"",sum(B1604:B1627)),"")</f>
        <v/>
      </c>
      <c r="L1627" s="17" t="str">
        <f t="shared" si="1604"/>
        <v/>
      </c>
      <c r="M1627" s="17" t="str">
        <f t="shared" si="1604"/>
        <v/>
      </c>
      <c r="N1627" s="17" t="str">
        <f t="shared" si="1604"/>
        <v/>
      </c>
      <c r="O1627" s="17" t="str">
        <f t="shared" si="1604"/>
        <v/>
      </c>
      <c r="P1627" s="17" t="str">
        <f t="shared" si="1604"/>
        <v/>
      </c>
      <c r="Q1627" s="17" t="str">
        <f t="shared" si="1604"/>
        <v/>
      </c>
      <c r="R1627" s="15"/>
      <c r="S1627" s="15"/>
      <c r="T1627" s="15"/>
      <c r="U1627" s="15"/>
      <c r="V1627" s="15"/>
      <c r="W1627" s="15"/>
    </row>
    <row r="1628">
      <c r="A1628" s="14" t="s">
        <v>1683</v>
      </c>
      <c r="B1628" s="14">
        <v>0.0</v>
      </c>
      <c r="C1628" s="14">
        <v>0.0</v>
      </c>
      <c r="D1628" s="14">
        <v>0.0</v>
      </c>
      <c r="E1628" s="14">
        <v>0.0</v>
      </c>
      <c r="F1628" s="14">
        <v>13.558</v>
      </c>
      <c r="G1628" s="14">
        <v>1.342</v>
      </c>
      <c r="H1628" s="14">
        <v>39.2</v>
      </c>
      <c r="J1628" s="15" t="str">
        <f t="shared" si="1"/>
        <v/>
      </c>
      <c r="K1628" s="17" t="str">
        <f t="shared" ref="K1628:Q1628" si="1605">IFERROR(IF(right(left($A1628,7),2)=right(left($A1629,7),2),"",sum(B1605:B1628)),"")</f>
        <v/>
      </c>
      <c r="L1628" s="17" t="str">
        <f t="shared" si="1605"/>
        <v/>
      </c>
      <c r="M1628" s="17" t="str">
        <f t="shared" si="1605"/>
        <v/>
      </c>
      <c r="N1628" s="17" t="str">
        <f t="shared" si="1605"/>
        <v/>
      </c>
      <c r="O1628" s="17" t="str">
        <f t="shared" si="1605"/>
        <v/>
      </c>
      <c r="P1628" s="17" t="str">
        <f t="shared" si="1605"/>
        <v/>
      </c>
      <c r="Q1628" s="17" t="str">
        <f t="shared" si="1605"/>
        <v/>
      </c>
      <c r="R1628" s="15"/>
      <c r="S1628" s="15"/>
      <c r="T1628" s="15"/>
      <c r="U1628" s="15"/>
      <c r="V1628" s="15"/>
      <c r="W1628" s="15"/>
    </row>
    <row r="1629">
      <c r="A1629" s="14" t="s">
        <v>1684</v>
      </c>
      <c r="B1629" s="14">
        <v>0.0</v>
      </c>
      <c r="C1629" s="14">
        <v>0.0</v>
      </c>
      <c r="D1629" s="14">
        <v>0.0</v>
      </c>
      <c r="E1629" s="14">
        <v>0.0</v>
      </c>
      <c r="F1629" s="14">
        <v>12.8685</v>
      </c>
      <c r="G1629" s="14">
        <v>0.0</v>
      </c>
      <c r="H1629" s="14">
        <v>43.2415</v>
      </c>
      <c r="J1629" s="15" t="str">
        <f t="shared" si="1"/>
        <v/>
      </c>
      <c r="K1629" s="17" t="str">
        <f t="shared" ref="K1629:Q1629" si="1606">IFERROR(IF(right(left($A1629,7),2)=right(left($A1630,7),2),"",sum(B1606:B1629)),"")</f>
        <v/>
      </c>
      <c r="L1629" s="17" t="str">
        <f t="shared" si="1606"/>
        <v/>
      </c>
      <c r="M1629" s="17" t="str">
        <f t="shared" si="1606"/>
        <v/>
      </c>
      <c r="N1629" s="17" t="str">
        <f t="shared" si="1606"/>
        <v/>
      </c>
      <c r="O1629" s="17" t="str">
        <f t="shared" si="1606"/>
        <v/>
      </c>
      <c r="P1629" s="17" t="str">
        <f t="shared" si="1606"/>
        <v/>
      </c>
      <c r="Q1629" s="17" t="str">
        <f t="shared" si="1606"/>
        <v/>
      </c>
      <c r="R1629" s="15"/>
      <c r="S1629" s="15"/>
      <c r="T1629" s="15"/>
      <c r="U1629" s="15"/>
      <c r="V1629" s="15"/>
      <c r="W1629" s="15"/>
    </row>
    <row r="1630">
      <c r="A1630" s="14" t="s">
        <v>1685</v>
      </c>
      <c r="B1630" s="14">
        <v>1.0</v>
      </c>
      <c r="C1630" s="14">
        <v>0.0</v>
      </c>
      <c r="D1630" s="14">
        <v>0.0</v>
      </c>
      <c r="E1630" s="14">
        <v>0.0</v>
      </c>
      <c r="F1630" s="14">
        <v>23.462</v>
      </c>
      <c r="G1630" s="14">
        <v>0.0</v>
      </c>
      <c r="H1630" s="14">
        <v>34.348</v>
      </c>
      <c r="J1630" s="15" t="str">
        <f t="shared" si="1"/>
        <v/>
      </c>
      <c r="K1630" s="17" t="str">
        <f t="shared" ref="K1630:Q1630" si="1607">IFERROR(IF(right(left($A1630,7),2)=right(left($A1631,7),2),"",sum(B1607:B1630)),"")</f>
        <v/>
      </c>
      <c r="L1630" s="17" t="str">
        <f t="shared" si="1607"/>
        <v/>
      </c>
      <c r="M1630" s="17" t="str">
        <f t="shared" si="1607"/>
        <v/>
      </c>
      <c r="N1630" s="17" t="str">
        <f t="shared" si="1607"/>
        <v/>
      </c>
      <c r="O1630" s="17" t="str">
        <f t="shared" si="1607"/>
        <v/>
      </c>
      <c r="P1630" s="17" t="str">
        <f t="shared" si="1607"/>
        <v/>
      </c>
      <c r="Q1630" s="17" t="str">
        <f t="shared" si="1607"/>
        <v/>
      </c>
      <c r="R1630" s="15"/>
      <c r="S1630" s="15"/>
      <c r="T1630" s="15"/>
      <c r="U1630" s="15"/>
      <c r="V1630" s="15"/>
      <c r="W1630" s="15"/>
    </row>
    <row r="1631">
      <c r="A1631" s="14" t="s">
        <v>1686</v>
      </c>
      <c r="B1631" s="14">
        <v>0.0</v>
      </c>
      <c r="C1631" s="14">
        <v>0.0</v>
      </c>
      <c r="D1631" s="14">
        <v>0.0</v>
      </c>
      <c r="E1631" s="14">
        <v>0.0</v>
      </c>
      <c r="F1631" s="14">
        <v>13.4445</v>
      </c>
      <c r="G1631" s="14">
        <v>0.0</v>
      </c>
      <c r="H1631" s="14">
        <v>38.4855</v>
      </c>
      <c r="J1631" s="15" t="str">
        <f t="shared" si="1"/>
        <v/>
      </c>
      <c r="K1631" s="17" t="str">
        <f t="shared" ref="K1631:Q1631" si="1608">IFERROR(IF(right(left($A1631,7),2)=right(left($A1632,7),2),"",sum(B1608:B1631)),"")</f>
        <v/>
      </c>
      <c r="L1631" s="17" t="str">
        <f t="shared" si="1608"/>
        <v/>
      </c>
      <c r="M1631" s="17" t="str">
        <f t="shared" si="1608"/>
        <v/>
      </c>
      <c r="N1631" s="17" t="str">
        <f t="shared" si="1608"/>
        <v/>
      </c>
      <c r="O1631" s="17" t="str">
        <f t="shared" si="1608"/>
        <v/>
      </c>
      <c r="P1631" s="17" t="str">
        <f t="shared" si="1608"/>
        <v/>
      </c>
      <c r="Q1631" s="17" t="str">
        <f t="shared" si="1608"/>
        <v/>
      </c>
      <c r="R1631" s="15"/>
      <c r="S1631" s="15"/>
      <c r="T1631" s="15"/>
      <c r="U1631" s="15"/>
      <c r="V1631" s="15"/>
      <c r="W1631" s="15"/>
    </row>
    <row r="1632">
      <c r="A1632" s="14" t="s">
        <v>1687</v>
      </c>
      <c r="B1632" s="14">
        <v>0.0</v>
      </c>
      <c r="C1632" s="14">
        <v>0.0</v>
      </c>
      <c r="D1632" s="14">
        <v>0.0</v>
      </c>
      <c r="E1632" s="14">
        <v>0.0</v>
      </c>
      <c r="F1632" s="14">
        <v>10.832</v>
      </c>
      <c r="G1632" s="14">
        <v>0.0</v>
      </c>
      <c r="H1632" s="14">
        <v>36.437999999999995</v>
      </c>
      <c r="J1632" s="15" t="str">
        <f t="shared" si="1"/>
        <v/>
      </c>
      <c r="K1632" s="17" t="str">
        <f t="shared" ref="K1632:Q1632" si="1609">IFERROR(IF(right(left($A1632,7),2)=right(left($A1633,7),2),"",sum(B1609:B1632)),"")</f>
        <v/>
      </c>
      <c r="L1632" s="17" t="str">
        <f t="shared" si="1609"/>
        <v/>
      </c>
      <c r="M1632" s="17" t="str">
        <f t="shared" si="1609"/>
        <v/>
      </c>
      <c r="N1632" s="17" t="str">
        <f t="shared" si="1609"/>
        <v/>
      </c>
      <c r="O1632" s="17" t="str">
        <f t="shared" si="1609"/>
        <v/>
      </c>
      <c r="P1632" s="17" t="str">
        <f t="shared" si="1609"/>
        <v/>
      </c>
      <c r="Q1632" s="17" t="str">
        <f t="shared" si="1609"/>
        <v/>
      </c>
      <c r="R1632" s="15"/>
      <c r="S1632" s="15"/>
      <c r="T1632" s="15"/>
      <c r="U1632" s="15"/>
      <c r="V1632" s="15"/>
      <c r="W1632" s="15"/>
    </row>
    <row r="1633">
      <c r="A1633" s="14" t="s">
        <v>1688</v>
      </c>
      <c r="B1633" s="14">
        <v>0.0</v>
      </c>
      <c r="C1633" s="14">
        <v>0.0</v>
      </c>
      <c r="D1633" s="14">
        <v>0.0</v>
      </c>
      <c r="E1633" s="14">
        <v>0.0</v>
      </c>
      <c r="F1633" s="14">
        <v>12.0845</v>
      </c>
      <c r="G1633" s="14">
        <v>0.0</v>
      </c>
      <c r="H1633" s="14">
        <v>28.6855</v>
      </c>
      <c r="J1633" s="15" t="str">
        <f t="shared" si="1"/>
        <v>2025W16</v>
      </c>
      <c r="K1633" s="17">
        <f t="shared" ref="K1633:Q1633" si="1610">IFERROR(IF(right(left($A1633,7),2)=right(left($A1634,7),2),"",sum(B1610:B1633)),"")</f>
        <v>1.7</v>
      </c>
      <c r="L1633" s="17">
        <f t="shared" si="1610"/>
        <v>0</v>
      </c>
      <c r="M1633" s="17">
        <f t="shared" si="1610"/>
        <v>0</v>
      </c>
      <c r="N1633" s="17">
        <f t="shared" si="1610"/>
        <v>0</v>
      </c>
      <c r="O1633" s="17">
        <f t="shared" si="1610"/>
        <v>88.432</v>
      </c>
      <c r="P1633" s="17">
        <f t="shared" si="1610"/>
        <v>304.9215</v>
      </c>
      <c r="Q1633" s="17">
        <f t="shared" si="1610"/>
        <v>773.0865</v>
      </c>
      <c r="R1633" s="18">
        <f>sum(K1633:Q1633)</f>
        <v>1168.14</v>
      </c>
      <c r="S1633" s="15"/>
      <c r="T1633" s="15"/>
      <c r="U1633" s="15"/>
      <c r="V1633" s="15"/>
      <c r="W1633" s="15"/>
    </row>
    <row r="1634">
      <c r="A1634" s="14" t="s">
        <v>1689</v>
      </c>
      <c r="B1634" s="14">
        <v>0.0</v>
      </c>
      <c r="C1634" s="14">
        <v>0.0</v>
      </c>
      <c r="D1634" s="14">
        <v>0.0</v>
      </c>
      <c r="E1634" s="14">
        <v>0.0</v>
      </c>
      <c r="F1634" s="14">
        <v>28.6675</v>
      </c>
      <c r="G1634" s="14">
        <v>0.0</v>
      </c>
      <c r="H1634" s="14">
        <v>10.3225</v>
      </c>
      <c r="J1634" s="15" t="str">
        <f t="shared" si="1"/>
        <v/>
      </c>
      <c r="K1634" s="17" t="str">
        <f t="shared" ref="K1634:Q1634" si="1611">IFERROR(IF(right(left($A1634,7),2)=right(left($A1635,7),2),"",sum(B1611:B1634)),"")</f>
        <v/>
      </c>
      <c r="L1634" s="17" t="str">
        <f t="shared" si="1611"/>
        <v/>
      </c>
      <c r="M1634" s="17" t="str">
        <f t="shared" si="1611"/>
        <v/>
      </c>
      <c r="N1634" s="17" t="str">
        <f t="shared" si="1611"/>
        <v/>
      </c>
      <c r="O1634" s="17" t="str">
        <f t="shared" si="1611"/>
        <v/>
      </c>
      <c r="P1634" s="17" t="str">
        <f t="shared" si="1611"/>
        <v/>
      </c>
      <c r="Q1634" s="17" t="str">
        <f t="shared" si="1611"/>
        <v/>
      </c>
      <c r="R1634" s="15"/>
      <c r="S1634" s="15"/>
      <c r="T1634" s="15"/>
      <c r="U1634" s="15"/>
      <c r="V1634" s="15"/>
      <c r="W1634" s="15"/>
    </row>
    <row r="1635">
      <c r="A1635" s="14" t="s">
        <v>1690</v>
      </c>
      <c r="B1635" s="14">
        <v>0.0</v>
      </c>
      <c r="C1635" s="14">
        <v>0.0</v>
      </c>
      <c r="D1635" s="14">
        <v>0.0</v>
      </c>
      <c r="E1635" s="14">
        <v>0.0</v>
      </c>
      <c r="F1635" s="14">
        <v>26.145</v>
      </c>
      <c r="G1635" s="14">
        <v>0.0</v>
      </c>
      <c r="H1635" s="14">
        <v>8.595</v>
      </c>
      <c r="J1635" s="15" t="str">
        <f t="shared" si="1"/>
        <v/>
      </c>
      <c r="K1635" s="17" t="str">
        <f t="shared" ref="K1635:Q1635" si="1612">IFERROR(IF(right(left($A1635,7),2)=right(left($A1636,7),2),"",sum(B1612:B1635)),"")</f>
        <v/>
      </c>
      <c r="L1635" s="17" t="str">
        <f t="shared" si="1612"/>
        <v/>
      </c>
      <c r="M1635" s="17" t="str">
        <f t="shared" si="1612"/>
        <v/>
      </c>
      <c r="N1635" s="17" t="str">
        <f t="shared" si="1612"/>
        <v/>
      </c>
      <c r="O1635" s="17" t="str">
        <f t="shared" si="1612"/>
        <v/>
      </c>
      <c r="P1635" s="17" t="str">
        <f t="shared" si="1612"/>
        <v/>
      </c>
      <c r="Q1635" s="17" t="str">
        <f t="shared" si="1612"/>
        <v/>
      </c>
      <c r="R1635" s="15"/>
      <c r="S1635" s="15"/>
      <c r="T1635" s="15"/>
      <c r="U1635" s="15"/>
      <c r="V1635" s="15"/>
      <c r="W1635" s="15"/>
    </row>
    <row r="1636">
      <c r="A1636" s="14" t="s">
        <v>1691</v>
      </c>
      <c r="B1636" s="14">
        <v>0.0</v>
      </c>
      <c r="C1636" s="14">
        <v>0.0</v>
      </c>
      <c r="D1636" s="14">
        <v>0.0</v>
      </c>
      <c r="E1636" s="14">
        <v>0.0</v>
      </c>
      <c r="F1636" s="14">
        <v>25.3885</v>
      </c>
      <c r="G1636" s="14">
        <v>0.0</v>
      </c>
      <c r="H1636" s="14">
        <v>9.1815</v>
      </c>
      <c r="J1636" s="15" t="str">
        <f t="shared" si="1"/>
        <v/>
      </c>
      <c r="K1636" s="17" t="str">
        <f t="shared" ref="K1636:Q1636" si="1613">IFERROR(IF(right(left($A1636,7),2)=right(left($A1637,7),2),"",sum(B1613:B1636)),"")</f>
        <v/>
      </c>
      <c r="L1636" s="17" t="str">
        <f t="shared" si="1613"/>
        <v/>
      </c>
      <c r="M1636" s="17" t="str">
        <f t="shared" si="1613"/>
        <v/>
      </c>
      <c r="N1636" s="17" t="str">
        <f t="shared" si="1613"/>
        <v/>
      </c>
      <c r="O1636" s="17" t="str">
        <f t="shared" si="1613"/>
        <v/>
      </c>
      <c r="P1636" s="17" t="str">
        <f t="shared" si="1613"/>
        <v/>
      </c>
      <c r="Q1636" s="17" t="str">
        <f t="shared" si="1613"/>
        <v/>
      </c>
      <c r="R1636" s="15"/>
      <c r="S1636" s="15"/>
      <c r="T1636" s="15"/>
      <c r="U1636" s="15"/>
      <c r="V1636" s="15"/>
      <c r="W1636" s="15"/>
    </row>
    <row r="1637">
      <c r="A1637" s="14" t="s">
        <v>1692</v>
      </c>
      <c r="B1637" s="14">
        <v>0.0</v>
      </c>
      <c r="C1637" s="14">
        <v>0.0</v>
      </c>
      <c r="D1637" s="14">
        <v>0.0</v>
      </c>
      <c r="E1637" s="14">
        <v>0.0</v>
      </c>
      <c r="F1637" s="14">
        <v>22.9415</v>
      </c>
      <c r="G1637" s="14">
        <v>0.0</v>
      </c>
      <c r="H1637" s="14">
        <v>10.4185</v>
      </c>
      <c r="J1637" s="15" t="str">
        <f t="shared" si="1"/>
        <v/>
      </c>
      <c r="K1637" s="17" t="str">
        <f t="shared" ref="K1637:Q1637" si="1614">IFERROR(IF(right(left($A1637,7),2)=right(left($A1638,7),2),"",sum(B1614:B1637)),"")</f>
        <v/>
      </c>
      <c r="L1637" s="17" t="str">
        <f t="shared" si="1614"/>
        <v/>
      </c>
      <c r="M1637" s="17" t="str">
        <f t="shared" si="1614"/>
        <v/>
      </c>
      <c r="N1637" s="17" t="str">
        <f t="shared" si="1614"/>
        <v/>
      </c>
      <c r="O1637" s="17" t="str">
        <f t="shared" si="1614"/>
        <v/>
      </c>
      <c r="P1637" s="17" t="str">
        <f t="shared" si="1614"/>
        <v/>
      </c>
      <c r="Q1637" s="17" t="str">
        <f t="shared" si="1614"/>
        <v/>
      </c>
      <c r="R1637" s="15"/>
      <c r="S1637" s="15"/>
      <c r="T1637" s="15"/>
      <c r="U1637" s="15"/>
      <c r="V1637" s="15"/>
      <c r="W1637" s="15"/>
    </row>
    <row r="1638">
      <c r="A1638" s="14" t="s">
        <v>1693</v>
      </c>
      <c r="B1638" s="14">
        <v>0.0</v>
      </c>
      <c r="C1638" s="14">
        <v>0.0</v>
      </c>
      <c r="D1638" s="14">
        <v>0.0</v>
      </c>
      <c r="E1638" s="14">
        <v>0.0</v>
      </c>
      <c r="F1638" s="14">
        <v>23.875</v>
      </c>
      <c r="G1638" s="14">
        <v>0.0</v>
      </c>
      <c r="H1638" s="14">
        <v>11.005</v>
      </c>
      <c r="J1638" s="15" t="str">
        <f t="shared" si="1"/>
        <v/>
      </c>
      <c r="K1638" s="17" t="str">
        <f t="shared" ref="K1638:Q1638" si="1615">IFERROR(IF(right(left($A1638,7),2)=right(left($A1639,7),2),"",sum(B1615:B1638)),"")</f>
        <v/>
      </c>
      <c r="L1638" s="17" t="str">
        <f t="shared" si="1615"/>
        <v/>
      </c>
      <c r="M1638" s="17" t="str">
        <f t="shared" si="1615"/>
        <v/>
      </c>
      <c r="N1638" s="17" t="str">
        <f t="shared" si="1615"/>
        <v/>
      </c>
      <c r="O1638" s="17" t="str">
        <f t="shared" si="1615"/>
        <v/>
      </c>
      <c r="P1638" s="17" t="str">
        <f t="shared" si="1615"/>
        <v/>
      </c>
      <c r="Q1638" s="17" t="str">
        <f t="shared" si="1615"/>
        <v/>
      </c>
      <c r="R1638" s="15"/>
      <c r="S1638" s="15"/>
      <c r="T1638" s="15"/>
      <c r="U1638" s="15"/>
      <c r="V1638" s="15"/>
      <c r="W1638" s="15"/>
    </row>
    <row r="1639">
      <c r="A1639" s="14" t="s">
        <v>1694</v>
      </c>
      <c r="B1639" s="14">
        <v>0.0</v>
      </c>
      <c r="C1639" s="14">
        <v>0.0</v>
      </c>
      <c r="D1639" s="14">
        <v>0.0</v>
      </c>
      <c r="E1639" s="14">
        <v>0.0</v>
      </c>
      <c r="F1639" s="14">
        <v>27.213</v>
      </c>
      <c r="G1639" s="14">
        <v>0.0</v>
      </c>
      <c r="H1639" s="14">
        <v>11.037</v>
      </c>
      <c r="J1639" s="15" t="str">
        <f t="shared" si="1"/>
        <v/>
      </c>
      <c r="K1639" s="17" t="str">
        <f t="shared" ref="K1639:Q1639" si="1616">IFERROR(IF(right(left($A1639,7),2)=right(left($A1640,7),2),"",sum(B1616:B1639)),"")</f>
        <v/>
      </c>
      <c r="L1639" s="17" t="str">
        <f t="shared" si="1616"/>
        <v/>
      </c>
      <c r="M1639" s="17" t="str">
        <f t="shared" si="1616"/>
        <v/>
      </c>
      <c r="N1639" s="17" t="str">
        <f t="shared" si="1616"/>
        <v/>
      </c>
      <c r="O1639" s="17" t="str">
        <f t="shared" si="1616"/>
        <v/>
      </c>
      <c r="P1639" s="17" t="str">
        <f t="shared" si="1616"/>
        <v/>
      </c>
      <c r="Q1639" s="17" t="str">
        <f t="shared" si="1616"/>
        <v/>
      </c>
      <c r="R1639" s="15"/>
      <c r="S1639" s="15"/>
      <c r="T1639" s="15"/>
      <c r="U1639" s="15"/>
      <c r="V1639" s="15"/>
      <c r="W1639" s="15"/>
    </row>
    <row r="1640">
      <c r="A1640" s="14" t="s">
        <v>1695</v>
      </c>
      <c r="B1640" s="14">
        <v>0.0</v>
      </c>
      <c r="C1640" s="14">
        <v>0.0</v>
      </c>
      <c r="D1640" s="14">
        <v>0.0</v>
      </c>
      <c r="E1640" s="14">
        <v>0.0</v>
      </c>
      <c r="F1640" s="14">
        <v>7.1705</v>
      </c>
      <c r="G1640" s="14">
        <v>24.623</v>
      </c>
      <c r="H1640" s="14">
        <v>15.2065</v>
      </c>
      <c r="J1640" s="15" t="str">
        <f t="shared" si="1"/>
        <v/>
      </c>
      <c r="K1640" s="17" t="str">
        <f t="shared" ref="K1640:Q1640" si="1617">IFERROR(IF(right(left($A1640,7),2)=right(left($A1641,7),2),"",sum(B1617:B1640)),"")</f>
        <v/>
      </c>
      <c r="L1640" s="17" t="str">
        <f t="shared" si="1617"/>
        <v/>
      </c>
      <c r="M1640" s="17" t="str">
        <f t="shared" si="1617"/>
        <v/>
      </c>
      <c r="N1640" s="17" t="str">
        <f t="shared" si="1617"/>
        <v/>
      </c>
      <c r="O1640" s="17" t="str">
        <f t="shared" si="1617"/>
        <v/>
      </c>
      <c r="P1640" s="17" t="str">
        <f t="shared" si="1617"/>
        <v/>
      </c>
      <c r="Q1640" s="17" t="str">
        <f t="shared" si="1617"/>
        <v/>
      </c>
      <c r="R1640" s="15"/>
      <c r="S1640" s="15"/>
      <c r="T1640" s="15"/>
      <c r="U1640" s="15"/>
      <c r="V1640" s="15"/>
      <c r="W1640" s="15"/>
    </row>
    <row r="1641">
      <c r="A1641" s="14" t="s">
        <v>1696</v>
      </c>
      <c r="B1641" s="14">
        <v>0.0</v>
      </c>
      <c r="C1641" s="14">
        <v>0.0</v>
      </c>
      <c r="D1641" s="14">
        <v>0.0</v>
      </c>
      <c r="E1641" s="14">
        <v>0.0</v>
      </c>
      <c r="F1641" s="14">
        <v>0.164</v>
      </c>
      <c r="G1641" s="14">
        <v>39.079</v>
      </c>
      <c r="H1641" s="14">
        <v>18.427</v>
      </c>
      <c r="J1641" s="15" t="str">
        <f t="shared" si="1"/>
        <v/>
      </c>
      <c r="K1641" s="17" t="str">
        <f t="shared" ref="K1641:Q1641" si="1618">IFERROR(IF(right(left($A1641,7),2)=right(left($A1642,7),2),"",sum(B1618:B1641)),"")</f>
        <v/>
      </c>
      <c r="L1641" s="17" t="str">
        <f t="shared" si="1618"/>
        <v/>
      </c>
      <c r="M1641" s="17" t="str">
        <f t="shared" si="1618"/>
        <v/>
      </c>
      <c r="N1641" s="17" t="str">
        <f t="shared" si="1618"/>
        <v/>
      </c>
      <c r="O1641" s="17" t="str">
        <f t="shared" si="1618"/>
        <v/>
      </c>
      <c r="P1641" s="17" t="str">
        <f t="shared" si="1618"/>
        <v/>
      </c>
      <c r="Q1641" s="17" t="str">
        <f t="shared" si="1618"/>
        <v/>
      </c>
      <c r="R1641" s="15"/>
      <c r="S1641" s="15"/>
      <c r="T1641" s="15"/>
      <c r="U1641" s="15"/>
      <c r="V1641" s="15"/>
      <c r="W1641" s="15"/>
    </row>
    <row r="1642">
      <c r="A1642" s="14" t="s">
        <v>1697</v>
      </c>
      <c r="B1642" s="14">
        <v>0.0</v>
      </c>
      <c r="C1642" s="14">
        <v>0.0</v>
      </c>
      <c r="D1642" s="14">
        <v>0.0</v>
      </c>
      <c r="E1642" s="14">
        <v>0.0</v>
      </c>
      <c r="F1642" s="14">
        <v>0.0</v>
      </c>
      <c r="G1642" s="14">
        <v>44.447</v>
      </c>
      <c r="H1642" s="14">
        <v>18.2295</v>
      </c>
      <c r="J1642" s="15" t="str">
        <f t="shared" si="1"/>
        <v/>
      </c>
      <c r="K1642" s="17" t="str">
        <f t="shared" ref="K1642:Q1642" si="1619">IFERROR(IF(right(left($A1642,7),2)=right(left($A1643,7),2),"",sum(B1619:B1642)),"")</f>
        <v/>
      </c>
      <c r="L1642" s="17" t="str">
        <f t="shared" si="1619"/>
        <v/>
      </c>
      <c r="M1642" s="17" t="str">
        <f t="shared" si="1619"/>
        <v/>
      </c>
      <c r="N1642" s="17" t="str">
        <f t="shared" si="1619"/>
        <v/>
      </c>
      <c r="O1642" s="17" t="str">
        <f t="shared" si="1619"/>
        <v/>
      </c>
      <c r="P1642" s="17" t="str">
        <f t="shared" si="1619"/>
        <v/>
      </c>
      <c r="Q1642" s="17" t="str">
        <f t="shared" si="1619"/>
        <v/>
      </c>
      <c r="R1642" s="15"/>
      <c r="S1642" s="15"/>
      <c r="T1642" s="15"/>
      <c r="U1642" s="15"/>
      <c r="V1642" s="15"/>
      <c r="W1642" s="15"/>
    </row>
    <row r="1643">
      <c r="A1643" s="14" t="s">
        <v>1698</v>
      </c>
      <c r="B1643" s="14">
        <v>0.0</v>
      </c>
      <c r="C1643" s="14">
        <v>0.0</v>
      </c>
      <c r="D1643" s="14">
        <v>0.0</v>
      </c>
      <c r="E1643" s="14">
        <v>0.0</v>
      </c>
      <c r="F1643" s="14">
        <v>0.0</v>
      </c>
      <c r="G1643" s="14">
        <v>30.64</v>
      </c>
      <c r="H1643" s="14">
        <v>35.19</v>
      </c>
      <c r="J1643" s="15" t="str">
        <f t="shared" si="1"/>
        <v/>
      </c>
      <c r="K1643" s="17" t="str">
        <f t="shared" ref="K1643:Q1643" si="1620">IFERROR(IF(right(left($A1643,7),2)=right(left($A1644,7),2),"",sum(B1620:B1643)),"")</f>
        <v/>
      </c>
      <c r="L1643" s="17" t="str">
        <f t="shared" si="1620"/>
        <v/>
      </c>
      <c r="M1643" s="17" t="str">
        <f t="shared" si="1620"/>
        <v/>
      </c>
      <c r="N1643" s="17" t="str">
        <f t="shared" si="1620"/>
        <v/>
      </c>
      <c r="O1643" s="17" t="str">
        <f t="shared" si="1620"/>
        <v/>
      </c>
      <c r="P1643" s="17" t="str">
        <f t="shared" si="1620"/>
        <v/>
      </c>
      <c r="Q1643" s="17" t="str">
        <f t="shared" si="1620"/>
        <v/>
      </c>
      <c r="R1643" s="15"/>
      <c r="S1643" s="15"/>
      <c r="T1643" s="15"/>
      <c r="U1643" s="15"/>
      <c r="V1643" s="15"/>
      <c r="W1643" s="15"/>
    </row>
    <row r="1644">
      <c r="A1644" s="14" t="s">
        <v>1699</v>
      </c>
      <c r="B1644" s="14">
        <v>0.0</v>
      </c>
      <c r="C1644" s="14">
        <v>0.0</v>
      </c>
      <c r="D1644" s="14">
        <v>0.0</v>
      </c>
      <c r="E1644" s="14">
        <v>0.0</v>
      </c>
      <c r="F1644" s="14">
        <v>0.0</v>
      </c>
      <c r="G1644" s="14">
        <v>25.9395</v>
      </c>
      <c r="H1644" s="14">
        <v>37.1205</v>
      </c>
      <c r="J1644" s="15" t="str">
        <f t="shared" si="1"/>
        <v/>
      </c>
      <c r="K1644" s="17" t="str">
        <f t="shared" ref="K1644:Q1644" si="1621">IFERROR(IF(right(left($A1644,7),2)=right(left($A1645,7),2),"",sum(B1621:B1644)),"")</f>
        <v/>
      </c>
      <c r="L1644" s="17" t="str">
        <f t="shared" si="1621"/>
        <v/>
      </c>
      <c r="M1644" s="17" t="str">
        <f t="shared" si="1621"/>
        <v/>
      </c>
      <c r="N1644" s="17" t="str">
        <f t="shared" si="1621"/>
        <v/>
      </c>
      <c r="O1644" s="17" t="str">
        <f t="shared" si="1621"/>
        <v/>
      </c>
      <c r="P1644" s="17" t="str">
        <f t="shared" si="1621"/>
        <v/>
      </c>
      <c r="Q1644" s="17" t="str">
        <f t="shared" si="1621"/>
        <v/>
      </c>
      <c r="R1644" s="15"/>
      <c r="S1644" s="15"/>
      <c r="T1644" s="15"/>
      <c r="U1644" s="15"/>
      <c r="V1644" s="15"/>
      <c r="W1644" s="15"/>
    </row>
    <row r="1645">
      <c r="A1645" s="14" t="s">
        <v>1700</v>
      </c>
      <c r="B1645" s="14">
        <v>0.0</v>
      </c>
      <c r="C1645" s="14">
        <v>0.0</v>
      </c>
      <c r="D1645" s="14">
        <v>0.0</v>
      </c>
      <c r="E1645" s="14">
        <v>0.0</v>
      </c>
      <c r="F1645" s="14">
        <v>0.0</v>
      </c>
      <c r="G1645" s="14">
        <v>12.4325</v>
      </c>
      <c r="H1645" s="14">
        <v>48.1575</v>
      </c>
      <c r="J1645" s="15" t="str">
        <f t="shared" si="1"/>
        <v/>
      </c>
      <c r="K1645" s="17" t="str">
        <f t="shared" ref="K1645:Q1645" si="1622">IFERROR(IF(right(left($A1645,7),2)=right(left($A1646,7),2),"",sum(B1622:B1645)),"")</f>
        <v/>
      </c>
      <c r="L1645" s="17" t="str">
        <f t="shared" si="1622"/>
        <v/>
      </c>
      <c r="M1645" s="17" t="str">
        <f t="shared" si="1622"/>
        <v/>
      </c>
      <c r="N1645" s="17" t="str">
        <f t="shared" si="1622"/>
        <v/>
      </c>
      <c r="O1645" s="17" t="str">
        <f t="shared" si="1622"/>
        <v/>
      </c>
      <c r="P1645" s="17" t="str">
        <f t="shared" si="1622"/>
        <v/>
      </c>
      <c r="Q1645" s="17" t="str">
        <f t="shared" si="1622"/>
        <v/>
      </c>
      <c r="R1645" s="15"/>
      <c r="S1645" s="15"/>
      <c r="T1645" s="15"/>
      <c r="U1645" s="15"/>
      <c r="V1645" s="15"/>
      <c r="W1645" s="15"/>
    </row>
    <row r="1646">
      <c r="A1646" s="14" t="s">
        <v>1701</v>
      </c>
      <c r="B1646" s="14">
        <v>0.0</v>
      </c>
      <c r="C1646" s="14">
        <v>0.0</v>
      </c>
      <c r="D1646" s="14">
        <v>0.0</v>
      </c>
      <c r="E1646" s="14">
        <v>0.0</v>
      </c>
      <c r="F1646" s="14">
        <v>0.0</v>
      </c>
      <c r="G1646" s="14">
        <v>15.6325</v>
      </c>
      <c r="H1646" s="14">
        <v>43.9875</v>
      </c>
      <c r="J1646" s="15" t="str">
        <f t="shared" si="1"/>
        <v/>
      </c>
      <c r="K1646" s="17" t="str">
        <f t="shared" ref="K1646:Q1646" si="1623">IFERROR(IF(right(left($A1646,7),2)=right(left($A1647,7),2),"",sum(B1623:B1646)),"")</f>
        <v/>
      </c>
      <c r="L1646" s="17" t="str">
        <f t="shared" si="1623"/>
        <v/>
      </c>
      <c r="M1646" s="17" t="str">
        <f t="shared" si="1623"/>
        <v/>
      </c>
      <c r="N1646" s="17" t="str">
        <f t="shared" si="1623"/>
        <v/>
      </c>
      <c r="O1646" s="17" t="str">
        <f t="shared" si="1623"/>
        <v/>
      </c>
      <c r="P1646" s="17" t="str">
        <f t="shared" si="1623"/>
        <v/>
      </c>
      <c r="Q1646" s="17" t="str">
        <f t="shared" si="1623"/>
        <v/>
      </c>
      <c r="R1646" s="15"/>
      <c r="S1646" s="15"/>
      <c r="T1646" s="15"/>
      <c r="U1646" s="15"/>
      <c r="V1646" s="15"/>
      <c r="W1646" s="15"/>
    </row>
    <row r="1647">
      <c r="A1647" s="14" t="s">
        <v>1702</v>
      </c>
      <c r="B1647" s="14">
        <v>0.0</v>
      </c>
      <c r="C1647" s="14">
        <v>0.0</v>
      </c>
      <c r="D1647" s="14">
        <v>0.0</v>
      </c>
      <c r="E1647" s="14">
        <v>0.0</v>
      </c>
      <c r="F1647" s="14">
        <v>0.0</v>
      </c>
      <c r="G1647" s="14">
        <v>47.74</v>
      </c>
      <c r="H1647" s="14">
        <v>6.15</v>
      </c>
      <c r="J1647" s="15" t="str">
        <f t="shared" si="1"/>
        <v/>
      </c>
      <c r="K1647" s="17" t="str">
        <f t="shared" ref="K1647:Q1647" si="1624">IFERROR(IF(right(left($A1647,7),2)=right(left($A1648,7),2),"",sum(B1624:B1647)),"")</f>
        <v/>
      </c>
      <c r="L1647" s="17" t="str">
        <f t="shared" si="1624"/>
        <v/>
      </c>
      <c r="M1647" s="17" t="str">
        <f t="shared" si="1624"/>
        <v/>
      </c>
      <c r="N1647" s="17" t="str">
        <f t="shared" si="1624"/>
        <v/>
      </c>
      <c r="O1647" s="17" t="str">
        <f t="shared" si="1624"/>
        <v/>
      </c>
      <c r="P1647" s="17" t="str">
        <f t="shared" si="1624"/>
        <v/>
      </c>
      <c r="Q1647" s="17" t="str">
        <f t="shared" si="1624"/>
        <v/>
      </c>
      <c r="R1647" s="15"/>
      <c r="S1647" s="15"/>
      <c r="T1647" s="15"/>
      <c r="U1647" s="15"/>
      <c r="V1647" s="15"/>
      <c r="W1647" s="15"/>
    </row>
    <row r="1648">
      <c r="A1648" s="14" t="s">
        <v>1703</v>
      </c>
      <c r="B1648" s="14">
        <v>0.0</v>
      </c>
      <c r="C1648" s="14">
        <v>0.0</v>
      </c>
      <c r="D1648" s="14">
        <v>0.0</v>
      </c>
      <c r="E1648" s="14">
        <v>0.0</v>
      </c>
      <c r="F1648" s="14">
        <v>0.0</v>
      </c>
      <c r="G1648" s="14">
        <v>8.1675</v>
      </c>
      <c r="H1648" s="14">
        <v>44.542500000000004</v>
      </c>
      <c r="J1648" s="15" t="str">
        <f t="shared" si="1"/>
        <v/>
      </c>
      <c r="K1648" s="17" t="str">
        <f t="shared" ref="K1648:Q1648" si="1625">IFERROR(IF(right(left($A1648,7),2)=right(left($A1649,7),2),"",sum(B1625:B1648)),"")</f>
        <v/>
      </c>
      <c r="L1648" s="17" t="str">
        <f t="shared" si="1625"/>
        <v/>
      </c>
      <c r="M1648" s="17" t="str">
        <f t="shared" si="1625"/>
        <v/>
      </c>
      <c r="N1648" s="17" t="str">
        <f t="shared" si="1625"/>
        <v/>
      </c>
      <c r="O1648" s="17" t="str">
        <f t="shared" si="1625"/>
        <v/>
      </c>
      <c r="P1648" s="17" t="str">
        <f t="shared" si="1625"/>
        <v/>
      </c>
      <c r="Q1648" s="17" t="str">
        <f t="shared" si="1625"/>
        <v/>
      </c>
      <c r="R1648" s="15"/>
      <c r="S1648" s="15"/>
      <c r="T1648" s="15"/>
      <c r="U1648" s="15"/>
      <c r="V1648" s="15"/>
      <c r="W1648" s="15"/>
    </row>
    <row r="1649">
      <c r="A1649" s="14" t="s">
        <v>1704</v>
      </c>
      <c r="B1649" s="14">
        <v>0.0</v>
      </c>
      <c r="C1649" s="14">
        <v>0.0</v>
      </c>
      <c r="D1649" s="14">
        <v>0.0</v>
      </c>
      <c r="E1649" s="14">
        <v>0.0</v>
      </c>
      <c r="F1649" s="14">
        <v>0.0</v>
      </c>
      <c r="G1649" s="14">
        <v>10.309000000000001</v>
      </c>
      <c r="H1649" s="14">
        <v>40.501000000000005</v>
      </c>
      <c r="J1649" s="15" t="str">
        <f t="shared" si="1"/>
        <v/>
      </c>
      <c r="K1649" s="17" t="str">
        <f t="shared" ref="K1649:Q1649" si="1626">IFERROR(IF(right(left($A1649,7),2)=right(left($A1650,7),2),"",sum(B1626:B1649)),"")</f>
        <v/>
      </c>
      <c r="L1649" s="17" t="str">
        <f t="shared" si="1626"/>
        <v/>
      </c>
      <c r="M1649" s="17" t="str">
        <f t="shared" si="1626"/>
        <v/>
      </c>
      <c r="N1649" s="17" t="str">
        <f t="shared" si="1626"/>
        <v/>
      </c>
      <c r="O1649" s="17" t="str">
        <f t="shared" si="1626"/>
        <v/>
      </c>
      <c r="P1649" s="17" t="str">
        <f t="shared" si="1626"/>
        <v/>
      </c>
      <c r="Q1649" s="17" t="str">
        <f t="shared" si="1626"/>
        <v/>
      </c>
      <c r="R1649" s="15"/>
      <c r="S1649" s="15"/>
      <c r="T1649" s="15"/>
      <c r="U1649" s="15"/>
      <c r="V1649" s="15"/>
      <c r="W1649" s="15"/>
    </row>
    <row r="1650">
      <c r="A1650" s="14" t="s">
        <v>1705</v>
      </c>
      <c r="B1650" s="14">
        <v>0.0</v>
      </c>
      <c r="C1650" s="14">
        <v>0.0</v>
      </c>
      <c r="D1650" s="14">
        <v>0.0</v>
      </c>
      <c r="E1650" s="14">
        <v>0.0</v>
      </c>
      <c r="F1650" s="14">
        <v>0.0</v>
      </c>
      <c r="G1650" s="14">
        <v>15.7635</v>
      </c>
      <c r="H1650" s="14">
        <v>35.7765</v>
      </c>
      <c r="J1650" s="15" t="str">
        <f t="shared" si="1"/>
        <v/>
      </c>
      <c r="K1650" s="17" t="str">
        <f t="shared" ref="K1650:Q1650" si="1627">IFERROR(IF(right(left($A1650,7),2)=right(left($A1651,7),2),"",sum(B1627:B1650)),"")</f>
        <v/>
      </c>
      <c r="L1650" s="17" t="str">
        <f t="shared" si="1627"/>
        <v/>
      </c>
      <c r="M1650" s="17" t="str">
        <f t="shared" si="1627"/>
        <v/>
      </c>
      <c r="N1650" s="17" t="str">
        <f t="shared" si="1627"/>
        <v/>
      </c>
      <c r="O1650" s="17" t="str">
        <f t="shared" si="1627"/>
        <v/>
      </c>
      <c r="P1650" s="17" t="str">
        <f t="shared" si="1627"/>
        <v/>
      </c>
      <c r="Q1650" s="17" t="str">
        <f t="shared" si="1627"/>
        <v/>
      </c>
      <c r="R1650" s="15"/>
      <c r="S1650" s="15"/>
      <c r="T1650" s="15"/>
      <c r="U1650" s="15"/>
      <c r="V1650" s="15"/>
      <c r="W1650" s="15"/>
    </row>
    <row r="1651">
      <c r="A1651" s="14" t="s">
        <v>1706</v>
      </c>
      <c r="B1651" s="14">
        <v>0.0</v>
      </c>
      <c r="C1651" s="14">
        <v>0.0</v>
      </c>
      <c r="D1651" s="14">
        <v>0.0</v>
      </c>
      <c r="E1651" s="14">
        <v>0.0</v>
      </c>
      <c r="F1651" s="14">
        <v>0.0</v>
      </c>
      <c r="G1651" s="14">
        <v>27.927</v>
      </c>
      <c r="H1651" s="14">
        <v>22.453000000000003</v>
      </c>
      <c r="J1651" s="15" t="str">
        <f t="shared" si="1"/>
        <v/>
      </c>
      <c r="K1651" s="17" t="str">
        <f t="shared" ref="K1651:Q1651" si="1628">IFERROR(IF(right(left($A1651,7),2)=right(left($A1652,7),2),"",sum(B1628:B1651)),"")</f>
        <v/>
      </c>
      <c r="L1651" s="17" t="str">
        <f t="shared" si="1628"/>
        <v/>
      </c>
      <c r="M1651" s="17" t="str">
        <f t="shared" si="1628"/>
        <v/>
      </c>
      <c r="N1651" s="17" t="str">
        <f t="shared" si="1628"/>
        <v/>
      </c>
      <c r="O1651" s="17" t="str">
        <f t="shared" si="1628"/>
        <v/>
      </c>
      <c r="P1651" s="17" t="str">
        <f t="shared" si="1628"/>
        <v/>
      </c>
      <c r="Q1651" s="17" t="str">
        <f t="shared" si="1628"/>
        <v/>
      </c>
      <c r="R1651" s="15"/>
      <c r="S1651" s="15"/>
      <c r="T1651" s="15"/>
      <c r="U1651" s="15"/>
      <c r="V1651" s="15"/>
      <c r="W1651" s="15"/>
    </row>
    <row r="1652">
      <c r="A1652" s="14" t="s">
        <v>1707</v>
      </c>
      <c r="B1652" s="14">
        <v>0.0</v>
      </c>
      <c r="C1652" s="14">
        <v>0.0</v>
      </c>
      <c r="D1652" s="14">
        <v>0.0</v>
      </c>
      <c r="E1652" s="14">
        <v>0.0</v>
      </c>
      <c r="F1652" s="14">
        <v>19.8785</v>
      </c>
      <c r="G1652" s="14">
        <v>5.317</v>
      </c>
      <c r="H1652" s="14">
        <v>27.5445</v>
      </c>
      <c r="J1652" s="15" t="str">
        <f t="shared" si="1"/>
        <v/>
      </c>
      <c r="K1652" s="17" t="str">
        <f t="shared" ref="K1652:Q1652" si="1629">IFERROR(IF(right(left($A1652,7),2)=right(left($A1653,7),2),"",sum(B1629:B1652)),"")</f>
        <v/>
      </c>
      <c r="L1652" s="17" t="str">
        <f t="shared" si="1629"/>
        <v/>
      </c>
      <c r="M1652" s="17" t="str">
        <f t="shared" si="1629"/>
        <v/>
      </c>
      <c r="N1652" s="17" t="str">
        <f t="shared" si="1629"/>
        <v/>
      </c>
      <c r="O1652" s="17" t="str">
        <f t="shared" si="1629"/>
        <v/>
      </c>
      <c r="P1652" s="17" t="str">
        <f t="shared" si="1629"/>
        <v/>
      </c>
      <c r="Q1652" s="17" t="str">
        <f t="shared" si="1629"/>
        <v/>
      </c>
      <c r="R1652" s="15"/>
      <c r="S1652" s="15"/>
      <c r="T1652" s="15"/>
      <c r="U1652" s="15"/>
      <c r="V1652" s="15"/>
      <c r="W1652" s="15"/>
    </row>
    <row r="1653">
      <c r="A1653" s="14" t="s">
        <v>1708</v>
      </c>
      <c r="B1653" s="14">
        <v>0.0</v>
      </c>
      <c r="C1653" s="14">
        <v>0.0</v>
      </c>
      <c r="D1653" s="14">
        <v>0.0</v>
      </c>
      <c r="E1653" s="14">
        <v>0.0</v>
      </c>
      <c r="F1653" s="14">
        <v>30.3015</v>
      </c>
      <c r="G1653" s="14">
        <v>0.0</v>
      </c>
      <c r="H1653" s="14">
        <v>27.4485</v>
      </c>
      <c r="J1653" s="15" t="str">
        <f t="shared" si="1"/>
        <v/>
      </c>
      <c r="K1653" s="17" t="str">
        <f t="shared" ref="K1653:Q1653" si="1630">IFERROR(IF(right(left($A1653,7),2)=right(left($A1654,7),2),"",sum(B1630:B1653)),"")</f>
        <v/>
      </c>
      <c r="L1653" s="17" t="str">
        <f t="shared" si="1630"/>
        <v/>
      </c>
      <c r="M1653" s="17" t="str">
        <f t="shared" si="1630"/>
        <v/>
      </c>
      <c r="N1653" s="17" t="str">
        <f t="shared" si="1630"/>
        <v/>
      </c>
      <c r="O1653" s="17" t="str">
        <f t="shared" si="1630"/>
        <v/>
      </c>
      <c r="P1653" s="17" t="str">
        <f t="shared" si="1630"/>
        <v/>
      </c>
      <c r="Q1653" s="17" t="str">
        <f t="shared" si="1630"/>
        <v/>
      </c>
      <c r="R1653" s="15"/>
      <c r="S1653" s="15"/>
      <c r="T1653" s="15"/>
      <c r="U1653" s="15"/>
      <c r="V1653" s="15"/>
      <c r="W1653" s="15"/>
    </row>
    <row r="1654">
      <c r="A1654" s="14" t="s">
        <v>1709</v>
      </c>
      <c r="B1654" s="14">
        <v>1.0</v>
      </c>
      <c r="C1654" s="14">
        <v>0.0</v>
      </c>
      <c r="D1654" s="14">
        <v>0.0</v>
      </c>
      <c r="E1654" s="14">
        <v>10.8825</v>
      </c>
      <c r="F1654" s="14">
        <v>35.0</v>
      </c>
      <c r="G1654" s="14">
        <v>0.0</v>
      </c>
      <c r="H1654" s="14">
        <v>14.0975</v>
      </c>
      <c r="J1654" s="15" t="str">
        <f t="shared" si="1"/>
        <v/>
      </c>
      <c r="K1654" s="17" t="str">
        <f t="shared" ref="K1654:Q1654" si="1631">IFERROR(IF(right(left($A1654,7),2)=right(left($A1655,7),2),"",sum(B1631:B1654)),"")</f>
        <v/>
      </c>
      <c r="L1654" s="17" t="str">
        <f t="shared" si="1631"/>
        <v/>
      </c>
      <c r="M1654" s="17" t="str">
        <f t="shared" si="1631"/>
        <v/>
      </c>
      <c r="N1654" s="17" t="str">
        <f t="shared" si="1631"/>
        <v/>
      </c>
      <c r="O1654" s="17" t="str">
        <f t="shared" si="1631"/>
        <v/>
      </c>
      <c r="P1654" s="17" t="str">
        <f t="shared" si="1631"/>
        <v/>
      </c>
      <c r="Q1654" s="17" t="str">
        <f t="shared" si="1631"/>
        <v/>
      </c>
      <c r="R1654" s="15"/>
      <c r="S1654" s="15"/>
      <c r="T1654" s="15"/>
      <c r="U1654" s="15"/>
      <c r="V1654" s="15"/>
      <c r="W1654" s="15"/>
    </row>
    <row r="1655">
      <c r="A1655" s="14" t="s">
        <v>1710</v>
      </c>
      <c r="B1655" s="14">
        <v>0.0</v>
      </c>
      <c r="C1655" s="14">
        <v>0.0</v>
      </c>
      <c r="D1655" s="14">
        <v>0.0</v>
      </c>
      <c r="E1655" s="14">
        <v>8.2105</v>
      </c>
      <c r="F1655" s="14">
        <v>35.0</v>
      </c>
      <c r="G1655" s="14">
        <v>0.0</v>
      </c>
      <c r="H1655" s="14">
        <v>11.5595</v>
      </c>
      <c r="J1655" s="15" t="str">
        <f t="shared" si="1"/>
        <v/>
      </c>
      <c r="K1655" s="17" t="str">
        <f t="shared" ref="K1655:Q1655" si="1632">IFERROR(IF(right(left($A1655,7),2)=right(left($A1656,7),2),"",sum(B1632:B1655)),"")</f>
        <v/>
      </c>
      <c r="L1655" s="17" t="str">
        <f t="shared" si="1632"/>
        <v/>
      </c>
      <c r="M1655" s="17" t="str">
        <f t="shared" si="1632"/>
        <v/>
      </c>
      <c r="N1655" s="17" t="str">
        <f t="shared" si="1632"/>
        <v/>
      </c>
      <c r="O1655" s="17" t="str">
        <f t="shared" si="1632"/>
        <v/>
      </c>
      <c r="P1655" s="17" t="str">
        <f t="shared" si="1632"/>
        <v/>
      </c>
      <c r="Q1655" s="17" t="str">
        <f t="shared" si="1632"/>
        <v/>
      </c>
      <c r="R1655" s="15"/>
      <c r="S1655" s="15"/>
      <c r="T1655" s="15"/>
      <c r="U1655" s="15"/>
      <c r="V1655" s="15"/>
      <c r="W1655" s="15"/>
    </row>
    <row r="1656">
      <c r="A1656" s="14" t="s">
        <v>1711</v>
      </c>
      <c r="B1656" s="14">
        <v>0.0</v>
      </c>
      <c r="C1656" s="14">
        <v>0.0</v>
      </c>
      <c r="D1656" s="14">
        <v>0.0</v>
      </c>
      <c r="E1656" s="14">
        <v>3.7635</v>
      </c>
      <c r="F1656" s="14">
        <v>35.0</v>
      </c>
      <c r="G1656" s="14">
        <v>0.0</v>
      </c>
      <c r="H1656" s="14">
        <v>7.976500000000001</v>
      </c>
      <c r="J1656" s="15" t="str">
        <f t="shared" si="1"/>
        <v/>
      </c>
      <c r="K1656" s="17" t="str">
        <f t="shared" ref="K1656:Q1656" si="1633">IFERROR(IF(right(left($A1656,7),2)=right(left($A1657,7),2),"",sum(B1633:B1656)),"")</f>
        <v/>
      </c>
      <c r="L1656" s="17" t="str">
        <f t="shared" si="1633"/>
        <v/>
      </c>
      <c r="M1656" s="17" t="str">
        <f t="shared" si="1633"/>
        <v/>
      </c>
      <c r="N1656" s="17" t="str">
        <f t="shared" si="1633"/>
        <v/>
      </c>
      <c r="O1656" s="17" t="str">
        <f t="shared" si="1633"/>
        <v/>
      </c>
      <c r="P1656" s="17" t="str">
        <f t="shared" si="1633"/>
        <v/>
      </c>
      <c r="Q1656" s="17" t="str">
        <f t="shared" si="1633"/>
        <v/>
      </c>
      <c r="R1656" s="15"/>
      <c r="S1656" s="15"/>
      <c r="T1656" s="15"/>
      <c r="U1656" s="15"/>
      <c r="V1656" s="15"/>
      <c r="W1656" s="15"/>
    </row>
    <row r="1657">
      <c r="A1657" s="14" t="s">
        <v>1712</v>
      </c>
      <c r="B1657" s="14">
        <v>0.0</v>
      </c>
      <c r="C1657" s="14">
        <v>0.0</v>
      </c>
      <c r="D1657" s="14">
        <v>0.0</v>
      </c>
      <c r="E1657" s="14">
        <v>0.0</v>
      </c>
      <c r="F1657" s="14">
        <v>31.936</v>
      </c>
      <c r="G1657" s="14">
        <v>0.0</v>
      </c>
      <c r="H1657" s="14">
        <v>7.2940000000000005</v>
      </c>
      <c r="J1657" s="15" t="str">
        <f t="shared" si="1"/>
        <v>2025W17</v>
      </c>
      <c r="K1657" s="17">
        <f t="shared" ref="K1657:Q1657" si="1634">IFERROR(IF(right(left($A1657,7),2)=right(left($A1658,7),2),"",sum(B1634:B1657)),"")</f>
        <v>1</v>
      </c>
      <c r="L1657" s="17">
        <f t="shared" si="1634"/>
        <v>0</v>
      </c>
      <c r="M1657" s="17">
        <f t="shared" si="1634"/>
        <v>0</v>
      </c>
      <c r="N1657" s="17">
        <f t="shared" si="1634"/>
        <v>22.8565</v>
      </c>
      <c r="O1657" s="17">
        <f t="shared" si="1634"/>
        <v>348.681</v>
      </c>
      <c r="P1657" s="17">
        <f t="shared" si="1634"/>
        <v>308.0175</v>
      </c>
      <c r="Q1657" s="17">
        <f t="shared" si="1634"/>
        <v>522.2215</v>
      </c>
      <c r="R1657" s="18">
        <f>sum(K1657:Q1657)</f>
        <v>1202.7765</v>
      </c>
      <c r="S1657" s="15"/>
      <c r="T1657" s="15"/>
      <c r="U1657" s="15"/>
      <c r="V1657" s="15"/>
      <c r="W1657" s="15"/>
    </row>
    <row r="1658">
      <c r="A1658" s="14" t="s">
        <v>1713</v>
      </c>
      <c r="B1658" s="14">
        <v>0.0</v>
      </c>
      <c r="C1658" s="14">
        <v>0.0</v>
      </c>
      <c r="D1658" s="14">
        <v>0.0</v>
      </c>
      <c r="E1658" s="14">
        <v>0.0</v>
      </c>
      <c r="F1658" s="14">
        <v>33.1405</v>
      </c>
      <c r="G1658" s="14">
        <v>0.0</v>
      </c>
      <c r="H1658" s="14">
        <v>6.7395000000000005</v>
      </c>
      <c r="J1658" s="15" t="str">
        <f t="shared" si="1"/>
        <v/>
      </c>
      <c r="K1658" s="17" t="str">
        <f t="shared" ref="K1658:Q1658" si="1635">IFERROR(IF(right(left($A1658,7),2)=right(left($A1659,7),2),"",sum(B1635:B1658)),"")</f>
        <v/>
      </c>
      <c r="L1658" s="17" t="str">
        <f t="shared" si="1635"/>
        <v/>
      </c>
      <c r="M1658" s="17" t="str">
        <f t="shared" si="1635"/>
        <v/>
      </c>
      <c r="N1658" s="17" t="str">
        <f t="shared" si="1635"/>
        <v/>
      </c>
      <c r="O1658" s="17" t="str">
        <f t="shared" si="1635"/>
        <v/>
      </c>
      <c r="P1658" s="17" t="str">
        <f t="shared" si="1635"/>
        <v/>
      </c>
      <c r="Q1658" s="17" t="str">
        <f t="shared" si="1635"/>
        <v/>
      </c>
      <c r="R1658" s="15"/>
      <c r="S1658" s="15"/>
      <c r="T1658" s="15"/>
      <c r="U1658" s="15"/>
      <c r="V1658" s="15"/>
      <c r="W1658" s="15"/>
    </row>
    <row r="1659">
      <c r="A1659" s="14" t="s">
        <v>1714</v>
      </c>
      <c r="B1659" s="14">
        <v>0.0</v>
      </c>
      <c r="C1659" s="14">
        <v>0.0</v>
      </c>
      <c r="D1659" s="14">
        <v>0.0</v>
      </c>
      <c r="E1659" s="14">
        <v>0.0</v>
      </c>
      <c r="F1659" s="14">
        <v>22.3035</v>
      </c>
      <c r="G1659" s="14">
        <v>0.0</v>
      </c>
      <c r="H1659" s="14">
        <v>15.2065</v>
      </c>
      <c r="J1659" s="15" t="str">
        <f t="shared" si="1"/>
        <v/>
      </c>
      <c r="K1659" s="17" t="str">
        <f t="shared" ref="K1659:Q1659" si="1636">IFERROR(IF(right(left($A1659,7),2)=right(left($A1660,7),2),"",sum(B1636:B1659)),"")</f>
        <v/>
      </c>
      <c r="L1659" s="17" t="str">
        <f t="shared" si="1636"/>
        <v/>
      </c>
      <c r="M1659" s="17" t="str">
        <f t="shared" si="1636"/>
        <v/>
      </c>
      <c r="N1659" s="17" t="str">
        <f t="shared" si="1636"/>
        <v/>
      </c>
      <c r="O1659" s="17" t="str">
        <f t="shared" si="1636"/>
        <v/>
      </c>
      <c r="P1659" s="17" t="str">
        <f t="shared" si="1636"/>
        <v/>
      </c>
      <c r="Q1659" s="17" t="str">
        <f t="shared" si="1636"/>
        <v/>
      </c>
      <c r="R1659" s="15"/>
      <c r="S1659" s="15"/>
      <c r="T1659" s="15"/>
      <c r="U1659" s="15"/>
      <c r="V1659" s="15"/>
      <c r="W1659" s="15"/>
    </row>
    <row r="1660">
      <c r="A1660" s="14" t="s">
        <v>1715</v>
      </c>
      <c r="B1660" s="14">
        <v>0.0</v>
      </c>
      <c r="C1660" s="14">
        <v>0.0</v>
      </c>
      <c r="D1660" s="14">
        <v>0.0</v>
      </c>
      <c r="E1660" s="14">
        <v>0.0</v>
      </c>
      <c r="F1660" s="14">
        <v>17.9705</v>
      </c>
      <c r="G1660" s="14">
        <v>0.0</v>
      </c>
      <c r="H1660" s="14">
        <v>16.3795</v>
      </c>
      <c r="J1660" s="15" t="str">
        <f t="shared" si="1"/>
        <v/>
      </c>
      <c r="K1660" s="17" t="str">
        <f t="shared" ref="K1660:Q1660" si="1637">IFERROR(IF(right(left($A1660,7),2)=right(left($A1661,7),2),"",sum(B1637:B1660)),"")</f>
        <v/>
      </c>
      <c r="L1660" s="17" t="str">
        <f t="shared" si="1637"/>
        <v/>
      </c>
      <c r="M1660" s="17" t="str">
        <f t="shared" si="1637"/>
        <v/>
      </c>
      <c r="N1660" s="17" t="str">
        <f t="shared" si="1637"/>
        <v/>
      </c>
      <c r="O1660" s="17" t="str">
        <f t="shared" si="1637"/>
        <v/>
      </c>
      <c r="P1660" s="17" t="str">
        <f t="shared" si="1637"/>
        <v/>
      </c>
      <c r="Q1660" s="17" t="str">
        <f t="shared" si="1637"/>
        <v/>
      </c>
      <c r="R1660" s="15"/>
      <c r="S1660" s="15"/>
      <c r="T1660" s="15"/>
      <c r="U1660" s="15"/>
      <c r="V1660" s="15"/>
      <c r="W1660" s="15"/>
    </row>
    <row r="1661">
      <c r="A1661" s="14" t="s">
        <v>1716</v>
      </c>
      <c r="B1661" s="14">
        <v>0.0</v>
      </c>
      <c r="C1661" s="14">
        <v>0.0</v>
      </c>
      <c r="D1661" s="14">
        <v>0.0</v>
      </c>
      <c r="E1661" s="14">
        <v>0.0</v>
      </c>
      <c r="F1661" s="14">
        <v>24.0015</v>
      </c>
      <c r="G1661" s="14">
        <v>0.0</v>
      </c>
      <c r="H1661" s="14">
        <v>10.4185</v>
      </c>
      <c r="J1661" s="15" t="str">
        <f t="shared" si="1"/>
        <v/>
      </c>
      <c r="K1661" s="17" t="str">
        <f t="shared" ref="K1661:Q1661" si="1638">IFERROR(IF(right(left($A1661,7),2)=right(left($A1662,7),2),"",sum(B1638:B1661)),"")</f>
        <v/>
      </c>
      <c r="L1661" s="17" t="str">
        <f t="shared" si="1638"/>
        <v/>
      </c>
      <c r="M1661" s="17" t="str">
        <f t="shared" si="1638"/>
        <v/>
      </c>
      <c r="N1661" s="17" t="str">
        <f t="shared" si="1638"/>
        <v/>
      </c>
      <c r="O1661" s="17" t="str">
        <f t="shared" si="1638"/>
        <v/>
      </c>
      <c r="P1661" s="17" t="str">
        <f t="shared" si="1638"/>
        <v/>
      </c>
      <c r="Q1661" s="17" t="str">
        <f t="shared" si="1638"/>
        <v/>
      </c>
      <c r="R1661" s="15"/>
      <c r="S1661" s="15"/>
      <c r="T1661" s="15"/>
      <c r="U1661" s="15"/>
      <c r="V1661" s="15"/>
      <c r="W1661" s="15"/>
    </row>
    <row r="1662">
      <c r="A1662" s="14" t="s">
        <v>1717</v>
      </c>
      <c r="B1662" s="14">
        <v>0.0</v>
      </c>
      <c r="C1662" s="14">
        <v>0.0</v>
      </c>
      <c r="D1662" s="14">
        <v>0.0</v>
      </c>
      <c r="E1662" s="14">
        <v>0.0</v>
      </c>
      <c r="F1662" s="14">
        <v>18.927</v>
      </c>
      <c r="G1662" s="14">
        <v>0.0</v>
      </c>
      <c r="H1662" s="14">
        <v>18.203</v>
      </c>
      <c r="J1662" s="15" t="str">
        <f t="shared" si="1"/>
        <v/>
      </c>
      <c r="K1662" s="17" t="str">
        <f t="shared" ref="K1662:Q1662" si="1639">IFERROR(IF(right(left($A1662,7),2)=right(left($A1663,7),2),"",sum(B1639:B1662)),"")</f>
        <v/>
      </c>
      <c r="L1662" s="17" t="str">
        <f t="shared" si="1639"/>
        <v/>
      </c>
      <c r="M1662" s="17" t="str">
        <f t="shared" si="1639"/>
        <v/>
      </c>
      <c r="N1662" s="17" t="str">
        <f t="shared" si="1639"/>
        <v/>
      </c>
      <c r="O1662" s="17" t="str">
        <f t="shared" si="1639"/>
        <v/>
      </c>
      <c r="P1662" s="17" t="str">
        <f t="shared" si="1639"/>
        <v/>
      </c>
      <c r="Q1662" s="17" t="str">
        <f t="shared" si="1639"/>
        <v/>
      </c>
      <c r="R1662" s="15"/>
      <c r="S1662" s="15"/>
      <c r="T1662" s="15"/>
      <c r="U1662" s="15"/>
      <c r="V1662" s="15"/>
      <c r="W1662" s="15"/>
    </row>
    <row r="1663">
      <c r="A1663" s="14" t="s">
        <v>1718</v>
      </c>
      <c r="B1663" s="14">
        <v>0.0</v>
      </c>
      <c r="C1663" s="14">
        <v>0.0</v>
      </c>
      <c r="D1663" s="14">
        <v>0.0</v>
      </c>
      <c r="E1663" s="14">
        <v>0.0</v>
      </c>
      <c r="F1663" s="14">
        <v>26.42</v>
      </c>
      <c r="G1663" s="14">
        <v>0.0</v>
      </c>
      <c r="H1663" s="14">
        <v>14.620000000000001</v>
      </c>
      <c r="J1663" s="15" t="str">
        <f t="shared" si="1"/>
        <v/>
      </c>
      <c r="K1663" s="17" t="str">
        <f t="shared" ref="K1663:Q1663" si="1640">IFERROR(IF(right(left($A1663,7),2)=right(left($A1664,7),2),"",sum(B1640:B1663)),"")</f>
        <v/>
      </c>
      <c r="L1663" s="17" t="str">
        <f t="shared" si="1640"/>
        <v/>
      </c>
      <c r="M1663" s="17" t="str">
        <f t="shared" si="1640"/>
        <v/>
      </c>
      <c r="N1663" s="17" t="str">
        <f t="shared" si="1640"/>
        <v/>
      </c>
      <c r="O1663" s="17" t="str">
        <f t="shared" si="1640"/>
        <v/>
      </c>
      <c r="P1663" s="17" t="str">
        <f t="shared" si="1640"/>
        <v/>
      </c>
      <c r="Q1663" s="17" t="str">
        <f t="shared" si="1640"/>
        <v/>
      </c>
      <c r="R1663" s="15"/>
      <c r="S1663" s="15"/>
      <c r="T1663" s="15"/>
      <c r="U1663" s="15"/>
      <c r="V1663" s="15"/>
      <c r="W1663" s="15"/>
    </row>
    <row r="1664">
      <c r="A1664" s="14" t="s">
        <v>1719</v>
      </c>
      <c r="B1664" s="14">
        <v>0.0</v>
      </c>
      <c r="C1664" s="14">
        <v>0.0</v>
      </c>
      <c r="D1664" s="14">
        <v>0.0</v>
      </c>
      <c r="E1664" s="14">
        <v>0.0</v>
      </c>
      <c r="F1664" s="14">
        <v>12.527</v>
      </c>
      <c r="G1664" s="14">
        <v>22.558999999999997</v>
      </c>
      <c r="H1664" s="14">
        <v>14.684000000000001</v>
      </c>
      <c r="J1664" s="15" t="str">
        <f t="shared" si="1"/>
        <v/>
      </c>
      <c r="K1664" s="17" t="str">
        <f t="shared" ref="K1664:Q1664" si="1641">IFERROR(IF(right(left($A1664,7),2)=right(left($A1665,7),2),"",sum(B1641:B1664)),"")</f>
        <v/>
      </c>
      <c r="L1664" s="17" t="str">
        <f t="shared" si="1641"/>
        <v/>
      </c>
      <c r="M1664" s="17" t="str">
        <f t="shared" si="1641"/>
        <v/>
      </c>
      <c r="N1664" s="17" t="str">
        <f t="shared" si="1641"/>
        <v/>
      </c>
      <c r="O1664" s="17" t="str">
        <f t="shared" si="1641"/>
        <v/>
      </c>
      <c r="P1664" s="17" t="str">
        <f t="shared" si="1641"/>
        <v/>
      </c>
      <c r="Q1664" s="17" t="str">
        <f t="shared" si="1641"/>
        <v/>
      </c>
      <c r="R1664" s="15"/>
      <c r="S1664" s="15"/>
      <c r="T1664" s="15"/>
      <c r="U1664" s="15"/>
      <c r="V1664" s="15"/>
      <c r="W1664" s="15"/>
    </row>
    <row r="1665">
      <c r="A1665" s="14" t="s">
        <v>1720</v>
      </c>
      <c r="B1665" s="14">
        <v>0.0</v>
      </c>
      <c r="C1665" s="14">
        <v>0.0</v>
      </c>
      <c r="D1665" s="14">
        <v>0.0</v>
      </c>
      <c r="E1665" s="14">
        <v>0.0</v>
      </c>
      <c r="F1665" s="14">
        <v>9.9745</v>
      </c>
      <c r="G1665" s="14">
        <v>33.762</v>
      </c>
      <c r="H1665" s="14">
        <v>14.0335</v>
      </c>
      <c r="J1665" s="15" t="str">
        <f t="shared" si="1"/>
        <v/>
      </c>
      <c r="K1665" s="17" t="str">
        <f t="shared" ref="K1665:Q1665" si="1642">IFERROR(IF(right(left($A1665,7),2)=right(left($A1666,7),2),"",sum(B1642:B1665)),"")</f>
        <v/>
      </c>
      <c r="L1665" s="17" t="str">
        <f t="shared" si="1642"/>
        <v/>
      </c>
      <c r="M1665" s="17" t="str">
        <f t="shared" si="1642"/>
        <v/>
      </c>
      <c r="N1665" s="17" t="str">
        <f t="shared" si="1642"/>
        <v/>
      </c>
      <c r="O1665" s="17" t="str">
        <f t="shared" si="1642"/>
        <v/>
      </c>
      <c r="P1665" s="17" t="str">
        <f t="shared" si="1642"/>
        <v/>
      </c>
      <c r="Q1665" s="17" t="str">
        <f t="shared" si="1642"/>
        <v/>
      </c>
      <c r="R1665" s="15"/>
      <c r="S1665" s="15"/>
      <c r="T1665" s="15"/>
      <c r="U1665" s="15"/>
      <c r="V1665" s="15"/>
      <c r="W1665" s="15"/>
    </row>
    <row r="1666">
      <c r="A1666" s="14" t="s">
        <v>1721</v>
      </c>
      <c r="B1666" s="14">
        <v>0.0</v>
      </c>
      <c r="C1666" s="14">
        <v>0.0</v>
      </c>
      <c r="D1666" s="14">
        <v>0.0</v>
      </c>
      <c r="E1666" s="14">
        <v>0.0</v>
      </c>
      <c r="F1666" s="14">
        <v>0.0</v>
      </c>
      <c r="G1666" s="14">
        <v>41.193999999999996</v>
      </c>
      <c r="H1666" s="14">
        <v>22.628500000000003</v>
      </c>
      <c r="J1666" s="15" t="str">
        <f t="shared" si="1"/>
        <v/>
      </c>
      <c r="K1666" s="17" t="str">
        <f t="shared" ref="K1666:Q1666" si="1643">IFERROR(IF(right(left($A1666,7),2)=right(left($A1667,7),2),"",sum(B1643:B1666)),"")</f>
        <v/>
      </c>
      <c r="L1666" s="17" t="str">
        <f t="shared" si="1643"/>
        <v/>
      </c>
      <c r="M1666" s="17" t="str">
        <f t="shared" si="1643"/>
        <v/>
      </c>
      <c r="N1666" s="17" t="str">
        <f t="shared" si="1643"/>
        <v/>
      </c>
      <c r="O1666" s="17" t="str">
        <f t="shared" si="1643"/>
        <v/>
      </c>
      <c r="P1666" s="17" t="str">
        <f t="shared" si="1643"/>
        <v/>
      </c>
      <c r="Q1666" s="17" t="str">
        <f t="shared" si="1643"/>
        <v/>
      </c>
      <c r="R1666" s="15"/>
      <c r="S1666" s="15"/>
      <c r="T1666" s="15"/>
      <c r="U1666" s="15"/>
      <c r="V1666" s="15"/>
      <c r="W1666" s="15"/>
    </row>
    <row r="1667">
      <c r="A1667" s="14" t="s">
        <v>1722</v>
      </c>
      <c r="B1667" s="14">
        <v>0.0</v>
      </c>
      <c r="C1667" s="14">
        <v>0.0</v>
      </c>
      <c r="D1667" s="14">
        <v>0.0</v>
      </c>
      <c r="E1667" s="14">
        <v>0.0</v>
      </c>
      <c r="F1667" s="14">
        <v>0.0</v>
      </c>
      <c r="G1667" s="14">
        <v>30.9475</v>
      </c>
      <c r="H1667" s="14">
        <v>35.7765</v>
      </c>
      <c r="J1667" s="15" t="str">
        <f t="shared" si="1"/>
        <v/>
      </c>
      <c r="K1667" s="17" t="str">
        <f t="shared" ref="K1667:Q1667" si="1644">IFERROR(IF(right(left($A1667,7),2)=right(left($A1668,7),2),"",sum(B1644:B1667)),"")</f>
        <v/>
      </c>
      <c r="L1667" s="17" t="str">
        <f t="shared" si="1644"/>
        <v/>
      </c>
      <c r="M1667" s="17" t="str">
        <f t="shared" si="1644"/>
        <v/>
      </c>
      <c r="N1667" s="17" t="str">
        <f t="shared" si="1644"/>
        <v/>
      </c>
      <c r="O1667" s="17" t="str">
        <f t="shared" si="1644"/>
        <v/>
      </c>
      <c r="P1667" s="17" t="str">
        <f t="shared" si="1644"/>
        <v/>
      </c>
      <c r="Q1667" s="17" t="str">
        <f t="shared" si="1644"/>
        <v/>
      </c>
      <c r="R1667" s="15"/>
      <c r="S1667" s="15"/>
      <c r="T1667" s="15"/>
      <c r="U1667" s="15"/>
      <c r="V1667" s="15"/>
      <c r="W1667" s="15"/>
    </row>
    <row r="1668">
      <c r="A1668" s="14" t="s">
        <v>1723</v>
      </c>
      <c r="B1668" s="14">
        <v>0.0</v>
      </c>
      <c r="C1668" s="14">
        <v>0.0</v>
      </c>
      <c r="D1668" s="14">
        <v>0.0</v>
      </c>
      <c r="E1668" s="14">
        <v>0.0</v>
      </c>
      <c r="F1668" s="14">
        <v>0.0</v>
      </c>
      <c r="G1668" s="14">
        <v>50.537</v>
      </c>
      <c r="H1668" s="14">
        <v>13.472999999999999</v>
      </c>
      <c r="J1668" s="15" t="str">
        <f t="shared" si="1"/>
        <v/>
      </c>
      <c r="K1668" s="17" t="str">
        <f t="shared" ref="K1668:Q1668" si="1645">IFERROR(IF(right(left($A1668,7),2)=right(left($A1669,7),2),"",sum(B1645:B1668)),"")</f>
        <v/>
      </c>
      <c r="L1668" s="17" t="str">
        <f t="shared" si="1645"/>
        <v/>
      </c>
      <c r="M1668" s="17" t="str">
        <f t="shared" si="1645"/>
        <v/>
      </c>
      <c r="N1668" s="17" t="str">
        <f t="shared" si="1645"/>
        <v/>
      </c>
      <c r="O1668" s="17" t="str">
        <f t="shared" si="1645"/>
        <v/>
      </c>
      <c r="P1668" s="17" t="str">
        <f t="shared" si="1645"/>
        <v/>
      </c>
      <c r="Q1668" s="17" t="str">
        <f t="shared" si="1645"/>
        <v/>
      </c>
      <c r="R1668" s="15"/>
      <c r="S1668" s="15"/>
      <c r="T1668" s="15"/>
      <c r="U1668" s="15"/>
      <c r="V1668" s="15"/>
      <c r="W1668" s="15"/>
    </row>
    <row r="1669">
      <c r="A1669" s="14" t="s">
        <v>1724</v>
      </c>
      <c r="B1669" s="14">
        <v>0.0</v>
      </c>
      <c r="C1669" s="14">
        <v>0.0</v>
      </c>
      <c r="D1669" s="14">
        <v>0.0</v>
      </c>
      <c r="E1669" s="14">
        <v>0.0</v>
      </c>
      <c r="F1669" s="14">
        <v>0.0</v>
      </c>
      <c r="G1669" s="14">
        <v>29.951</v>
      </c>
      <c r="H1669" s="14">
        <v>35.329</v>
      </c>
      <c r="J1669" s="15" t="str">
        <f t="shared" si="1"/>
        <v/>
      </c>
      <c r="K1669" s="17" t="str">
        <f t="shared" ref="K1669:Q1669" si="1646">IFERROR(IF(right(left($A1669,7),2)=right(left($A1670,7),2),"",sum(B1646:B1669)),"")</f>
        <v/>
      </c>
      <c r="L1669" s="17" t="str">
        <f t="shared" si="1646"/>
        <v/>
      </c>
      <c r="M1669" s="17" t="str">
        <f t="shared" si="1646"/>
        <v/>
      </c>
      <c r="N1669" s="17" t="str">
        <f t="shared" si="1646"/>
        <v/>
      </c>
      <c r="O1669" s="17" t="str">
        <f t="shared" si="1646"/>
        <v/>
      </c>
      <c r="P1669" s="17" t="str">
        <f t="shared" si="1646"/>
        <v/>
      </c>
      <c r="Q1669" s="17" t="str">
        <f t="shared" si="1646"/>
        <v/>
      </c>
      <c r="R1669" s="15"/>
      <c r="S1669" s="15"/>
      <c r="T1669" s="15"/>
      <c r="U1669" s="15"/>
      <c r="V1669" s="15"/>
      <c r="W1669" s="15"/>
    </row>
    <row r="1670">
      <c r="A1670" s="14" t="s">
        <v>1725</v>
      </c>
      <c r="B1670" s="14">
        <v>0.0</v>
      </c>
      <c r="C1670" s="14">
        <v>0.0</v>
      </c>
      <c r="D1670" s="14">
        <v>0.0</v>
      </c>
      <c r="E1670" s="14">
        <v>0.0</v>
      </c>
      <c r="F1670" s="14">
        <v>0.0</v>
      </c>
      <c r="G1670" s="14">
        <v>28.2285</v>
      </c>
      <c r="H1670" s="14">
        <v>33.6015</v>
      </c>
      <c r="J1670" s="15" t="str">
        <f t="shared" si="1"/>
        <v/>
      </c>
      <c r="K1670" s="17" t="str">
        <f t="shared" ref="K1670:Q1670" si="1647">IFERROR(IF(right(left($A1670,7),2)=right(left($A1671,7),2),"",sum(B1647:B1670)),"")</f>
        <v/>
      </c>
      <c r="L1670" s="17" t="str">
        <f t="shared" si="1647"/>
        <v/>
      </c>
      <c r="M1670" s="17" t="str">
        <f t="shared" si="1647"/>
        <v/>
      </c>
      <c r="N1670" s="17" t="str">
        <f t="shared" si="1647"/>
        <v/>
      </c>
      <c r="O1670" s="17" t="str">
        <f t="shared" si="1647"/>
        <v/>
      </c>
      <c r="P1670" s="17" t="str">
        <f t="shared" si="1647"/>
        <v/>
      </c>
      <c r="Q1670" s="17" t="str">
        <f t="shared" si="1647"/>
        <v/>
      </c>
      <c r="R1670" s="15"/>
      <c r="S1670" s="15"/>
      <c r="T1670" s="15"/>
      <c r="U1670" s="15"/>
      <c r="V1670" s="15"/>
      <c r="W1670" s="15"/>
    </row>
    <row r="1671">
      <c r="A1671" s="14" t="s">
        <v>1726</v>
      </c>
      <c r="B1671" s="14">
        <v>0.0</v>
      </c>
      <c r="C1671" s="14">
        <v>0.0</v>
      </c>
      <c r="D1671" s="14">
        <v>0.0</v>
      </c>
      <c r="E1671" s="14">
        <v>0.0</v>
      </c>
      <c r="F1671" s="14">
        <v>0.0</v>
      </c>
      <c r="G1671" s="14">
        <v>48.36</v>
      </c>
      <c r="H1671" s="14">
        <v>7.57</v>
      </c>
      <c r="J1671" s="15" t="str">
        <f t="shared" si="1"/>
        <v/>
      </c>
      <c r="K1671" s="17" t="str">
        <f t="shared" ref="K1671:Q1671" si="1648">IFERROR(IF(right(left($A1671,7),2)=right(left($A1672,7),2),"",sum(B1648:B1671)),"")</f>
        <v/>
      </c>
      <c r="L1671" s="17" t="str">
        <f t="shared" si="1648"/>
        <v/>
      </c>
      <c r="M1671" s="17" t="str">
        <f t="shared" si="1648"/>
        <v/>
      </c>
      <c r="N1671" s="17" t="str">
        <f t="shared" si="1648"/>
        <v/>
      </c>
      <c r="O1671" s="17" t="str">
        <f t="shared" si="1648"/>
        <v/>
      </c>
      <c r="P1671" s="17" t="str">
        <f t="shared" si="1648"/>
        <v/>
      </c>
      <c r="Q1671" s="17" t="str">
        <f t="shared" si="1648"/>
        <v/>
      </c>
      <c r="R1671" s="15"/>
      <c r="S1671" s="15"/>
      <c r="T1671" s="15"/>
      <c r="U1671" s="15"/>
      <c r="V1671" s="15"/>
      <c r="W1671" s="15"/>
    </row>
    <row r="1672">
      <c r="A1672" s="14" t="s">
        <v>1727</v>
      </c>
      <c r="B1672" s="14">
        <v>0.0</v>
      </c>
      <c r="C1672" s="14">
        <v>0.0</v>
      </c>
      <c r="D1672" s="14">
        <v>0.0</v>
      </c>
      <c r="E1672" s="14">
        <v>0.0</v>
      </c>
      <c r="F1672" s="14">
        <v>0.0</v>
      </c>
      <c r="G1672" s="14">
        <v>42.78</v>
      </c>
      <c r="H1672" s="14">
        <v>10.99</v>
      </c>
      <c r="J1672" s="15" t="str">
        <f t="shared" si="1"/>
        <v/>
      </c>
      <c r="K1672" s="17" t="str">
        <f t="shared" ref="K1672:Q1672" si="1649">IFERROR(IF(right(left($A1672,7),2)=right(left($A1673,7),2),"",sum(B1649:B1672)),"")</f>
        <v/>
      </c>
      <c r="L1672" s="17" t="str">
        <f t="shared" si="1649"/>
        <v/>
      </c>
      <c r="M1672" s="17" t="str">
        <f t="shared" si="1649"/>
        <v/>
      </c>
      <c r="N1672" s="17" t="str">
        <f t="shared" si="1649"/>
        <v/>
      </c>
      <c r="O1672" s="17" t="str">
        <f t="shared" si="1649"/>
        <v/>
      </c>
      <c r="P1672" s="17" t="str">
        <f t="shared" si="1649"/>
        <v/>
      </c>
      <c r="Q1672" s="17" t="str">
        <f t="shared" si="1649"/>
        <v/>
      </c>
      <c r="R1672" s="15"/>
      <c r="S1672" s="15"/>
      <c r="T1672" s="15"/>
      <c r="U1672" s="15"/>
      <c r="V1672" s="15"/>
      <c r="W1672" s="15"/>
    </row>
    <row r="1673">
      <c r="A1673" s="14" t="s">
        <v>1728</v>
      </c>
      <c r="B1673" s="14">
        <v>0.0</v>
      </c>
      <c r="C1673" s="14">
        <v>0.0</v>
      </c>
      <c r="D1673" s="14">
        <v>0.0</v>
      </c>
      <c r="E1673" s="14">
        <v>0.0</v>
      </c>
      <c r="F1673" s="14">
        <v>0.0</v>
      </c>
      <c r="G1673" s="14">
        <v>31.465</v>
      </c>
      <c r="H1673" s="14">
        <v>23.215</v>
      </c>
      <c r="J1673" s="15" t="str">
        <f t="shared" si="1"/>
        <v/>
      </c>
      <c r="K1673" s="17" t="str">
        <f t="shared" ref="K1673:Q1673" si="1650">IFERROR(IF(right(left($A1673,7),2)=right(left($A1674,7),2),"",sum(B1650:B1673)),"")</f>
        <v/>
      </c>
      <c r="L1673" s="17" t="str">
        <f t="shared" si="1650"/>
        <v/>
      </c>
      <c r="M1673" s="17" t="str">
        <f t="shared" si="1650"/>
        <v/>
      </c>
      <c r="N1673" s="17" t="str">
        <f t="shared" si="1650"/>
        <v/>
      </c>
      <c r="O1673" s="17" t="str">
        <f t="shared" si="1650"/>
        <v/>
      </c>
      <c r="P1673" s="17" t="str">
        <f t="shared" si="1650"/>
        <v/>
      </c>
      <c r="Q1673" s="17" t="str">
        <f t="shared" si="1650"/>
        <v/>
      </c>
      <c r="R1673" s="15"/>
      <c r="S1673" s="15"/>
      <c r="T1673" s="15"/>
      <c r="U1673" s="15"/>
      <c r="V1673" s="15"/>
      <c r="W1673" s="15"/>
    </row>
    <row r="1674">
      <c r="A1674" s="14" t="s">
        <v>1729</v>
      </c>
      <c r="B1674" s="14">
        <v>0.0</v>
      </c>
      <c r="C1674" s="14">
        <v>0.0</v>
      </c>
      <c r="D1674" s="14">
        <v>0.0</v>
      </c>
      <c r="E1674" s="14">
        <v>0.0</v>
      </c>
      <c r="F1674" s="14">
        <v>0.0</v>
      </c>
      <c r="G1674" s="14">
        <v>35.34</v>
      </c>
      <c r="H1674" s="14">
        <v>20.99</v>
      </c>
      <c r="J1674" s="15" t="str">
        <f t="shared" si="1"/>
        <v/>
      </c>
      <c r="K1674" s="17" t="str">
        <f t="shared" ref="K1674:Q1674" si="1651">IFERROR(IF(right(left($A1674,7),2)=right(left($A1675,7),2),"",sum(B1651:B1674)),"")</f>
        <v/>
      </c>
      <c r="L1674" s="17" t="str">
        <f t="shared" si="1651"/>
        <v/>
      </c>
      <c r="M1674" s="17" t="str">
        <f t="shared" si="1651"/>
        <v/>
      </c>
      <c r="N1674" s="17" t="str">
        <f t="shared" si="1651"/>
        <v/>
      </c>
      <c r="O1674" s="17" t="str">
        <f t="shared" si="1651"/>
        <v/>
      </c>
      <c r="P1674" s="17" t="str">
        <f t="shared" si="1651"/>
        <v/>
      </c>
      <c r="Q1674" s="17" t="str">
        <f t="shared" si="1651"/>
        <v/>
      </c>
      <c r="R1674" s="15"/>
      <c r="S1674" s="15"/>
      <c r="T1674" s="15"/>
      <c r="U1674" s="15"/>
      <c r="V1674" s="15"/>
      <c r="W1674" s="15"/>
    </row>
    <row r="1675">
      <c r="A1675" s="14" t="s">
        <v>1730</v>
      </c>
      <c r="B1675" s="14">
        <v>0.0</v>
      </c>
      <c r="C1675" s="14">
        <v>0.0</v>
      </c>
      <c r="D1675" s="14">
        <v>0.0</v>
      </c>
      <c r="E1675" s="14">
        <v>0.0</v>
      </c>
      <c r="F1675" s="14">
        <v>0.0</v>
      </c>
      <c r="G1675" s="14">
        <v>29.837999999999997</v>
      </c>
      <c r="H1675" s="14">
        <v>26.182000000000002</v>
      </c>
      <c r="J1675" s="15" t="str">
        <f t="shared" si="1"/>
        <v/>
      </c>
      <c r="K1675" s="17" t="str">
        <f t="shared" ref="K1675:Q1675" si="1652">IFERROR(IF(right(left($A1675,7),2)=right(left($A1676,7),2),"",sum(B1652:B1675)),"")</f>
        <v/>
      </c>
      <c r="L1675" s="17" t="str">
        <f t="shared" si="1652"/>
        <v/>
      </c>
      <c r="M1675" s="17" t="str">
        <f t="shared" si="1652"/>
        <v/>
      </c>
      <c r="N1675" s="17" t="str">
        <f t="shared" si="1652"/>
        <v/>
      </c>
      <c r="O1675" s="17" t="str">
        <f t="shared" si="1652"/>
        <v/>
      </c>
      <c r="P1675" s="17" t="str">
        <f t="shared" si="1652"/>
        <v/>
      </c>
      <c r="Q1675" s="17" t="str">
        <f t="shared" si="1652"/>
        <v/>
      </c>
      <c r="R1675" s="15"/>
      <c r="S1675" s="15"/>
      <c r="T1675" s="15"/>
      <c r="U1675" s="15"/>
      <c r="V1675" s="15"/>
      <c r="W1675" s="15"/>
    </row>
    <row r="1676">
      <c r="A1676" s="14" t="s">
        <v>1731</v>
      </c>
      <c r="B1676" s="14">
        <v>0.0</v>
      </c>
      <c r="C1676" s="14">
        <v>0.0</v>
      </c>
      <c r="D1676" s="14">
        <v>0.0</v>
      </c>
      <c r="E1676" s="14">
        <v>0.0</v>
      </c>
      <c r="F1676" s="14">
        <v>21.9535</v>
      </c>
      <c r="G1676" s="14">
        <v>9.241</v>
      </c>
      <c r="H1676" s="14">
        <v>26.1155</v>
      </c>
      <c r="J1676" s="15" t="str">
        <f t="shared" si="1"/>
        <v/>
      </c>
      <c r="K1676" s="17" t="str">
        <f t="shared" ref="K1676:Q1676" si="1653">IFERROR(IF(right(left($A1676,7),2)=right(left($A1677,7),2),"",sum(B1653:B1676)),"")</f>
        <v/>
      </c>
      <c r="L1676" s="17" t="str">
        <f t="shared" si="1653"/>
        <v/>
      </c>
      <c r="M1676" s="17" t="str">
        <f t="shared" si="1653"/>
        <v/>
      </c>
      <c r="N1676" s="17" t="str">
        <f t="shared" si="1653"/>
        <v/>
      </c>
      <c r="O1676" s="17" t="str">
        <f t="shared" si="1653"/>
        <v/>
      </c>
      <c r="P1676" s="17" t="str">
        <f t="shared" si="1653"/>
        <v/>
      </c>
      <c r="Q1676" s="17" t="str">
        <f t="shared" si="1653"/>
        <v/>
      </c>
      <c r="R1676" s="15"/>
      <c r="S1676" s="15"/>
      <c r="T1676" s="15"/>
      <c r="U1676" s="15"/>
      <c r="V1676" s="15"/>
      <c r="W1676" s="15"/>
    </row>
    <row r="1677">
      <c r="A1677" s="14" t="s">
        <v>1732</v>
      </c>
      <c r="B1677" s="14">
        <v>0.0</v>
      </c>
      <c r="C1677" s="14">
        <v>0.0</v>
      </c>
      <c r="D1677" s="14">
        <v>0.0</v>
      </c>
      <c r="E1677" s="14">
        <v>1.1425</v>
      </c>
      <c r="F1677" s="14">
        <v>35.0</v>
      </c>
      <c r="G1677" s="14">
        <v>0.0</v>
      </c>
      <c r="H1677" s="14">
        <v>23.7375</v>
      </c>
      <c r="J1677" s="15" t="str">
        <f t="shared" si="1"/>
        <v/>
      </c>
      <c r="K1677" s="17" t="str">
        <f t="shared" ref="K1677:Q1677" si="1654">IFERROR(IF(right(left($A1677,7),2)=right(left($A1678,7),2),"",sum(B1654:B1677)),"")</f>
        <v/>
      </c>
      <c r="L1677" s="17" t="str">
        <f t="shared" si="1654"/>
        <v/>
      </c>
      <c r="M1677" s="17" t="str">
        <f t="shared" si="1654"/>
        <v/>
      </c>
      <c r="N1677" s="17" t="str">
        <f t="shared" si="1654"/>
        <v/>
      </c>
      <c r="O1677" s="17" t="str">
        <f t="shared" si="1654"/>
        <v/>
      </c>
      <c r="P1677" s="17" t="str">
        <f t="shared" si="1654"/>
        <v/>
      </c>
      <c r="Q1677" s="17" t="str">
        <f t="shared" si="1654"/>
        <v/>
      </c>
      <c r="R1677" s="15"/>
      <c r="S1677" s="15"/>
      <c r="T1677" s="15"/>
      <c r="U1677" s="15"/>
      <c r="V1677" s="15"/>
      <c r="W1677" s="15"/>
    </row>
    <row r="1678">
      <c r="A1678" s="14" t="s">
        <v>1733</v>
      </c>
      <c r="B1678" s="14">
        <v>0.0</v>
      </c>
      <c r="C1678" s="14">
        <v>0.0</v>
      </c>
      <c r="D1678" s="14">
        <v>0.0</v>
      </c>
      <c r="E1678" s="14">
        <v>16.3735</v>
      </c>
      <c r="F1678" s="14">
        <v>35.0</v>
      </c>
      <c r="G1678" s="14">
        <v>0.0</v>
      </c>
      <c r="H1678" s="14">
        <v>10.3865</v>
      </c>
      <c r="J1678" s="15" t="str">
        <f t="shared" si="1"/>
        <v/>
      </c>
      <c r="K1678" s="17" t="str">
        <f t="shared" ref="K1678:Q1678" si="1655">IFERROR(IF(right(left($A1678,7),2)=right(left($A1679,7),2),"",sum(B1655:B1678)),"")</f>
        <v/>
      </c>
      <c r="L1678" s="17" t="str">
        <f t="shared" si="1655"/>
        <v/>
      </c>
      <c r="M1678" s="17" t="str">
        <f t="shared" si="1655"/>
        <v/>
      </c>
      <c r="N1678" s="17" t="str">
        <f t="shared" si="1655"/>
        <v/>
      </c>
      <c r="O1678" s="17" t="str">
        <f t="shared" si="1655"/>
        <v/>
      </c>
      <c r="P1678" s="17" t="str">
        <f t="shared" si="1655"/>
        <v/>
      </c>
      <c r="Q1678" s="17" t="str">
        <f t="shared" si="1655"/>
        <v/>
      </c>
      <c r="R1678" s="15"/>
      <c r="S1678" s="15"/>
      <c r="T1678" s="15"/>
      <c r="U1678" s="15"/>
      <c r="V1678" s="15"/>
      <c r="W1678" s="15"/>
    </row>
    <row r="1679">
      <c r="A1679" s="14" t="s">
        <v>1734</v>
      </c>
      <c r="B1679" s="14">
        <v>1.0</v>
      </c>
      <c r="C1679" s="14">
        <v>0.0</v>
      </c>
      <c r="D1679" s="14">
        <v>0.0</v>
      </c>
      <c r="E1679" s="14">
        <v>12.6525</v>
      </c>
      <c r="F1679" s="14">
        <v>35.0</v>
      </c>
      <c r="G1679" s="14">
        <v>0.0</v>
      </c>
      <c r="H1679" s="14">
        <v>6.7075000000000005</v>
      </c>
      <c r="J1679" s="15" t="str">
        <f t="shared" si="1"/>
        <v/>
      </c>
      <c r="K1679" s="17" t="str">
        <f t="shared" ref="K1679:Q1679" si="1656">IFERROR(IF(right(left($A1679,7),2)=right(left($A1680,7),2),"",sum(B1656:B1679)),"")</f>
        <v/>
      </c>
      <c r="L1679" s="17" t="str">
        <f t="shared" si="1656"/>
        <v/>
      </c>
      <c r="M1679" s="17" t="str">
        <f t="shared" si="1656"/>
        <v/>
      </c>
      <c r="N1679" s="17" t="str">
        <f t="shared" si="1656"/>
        <v/>
      </c>
      <c r="O1679" s="17" t="str">
        <f t="shared" si="1656"/>
        <v/>
      </c>
      <c r="P1679" s="17" t="str">
        <f t="shared" si="1656"/>
        <v/>
      </c>
      <c r="Q1679" s="17" t="str">
        <f t="shared" si="1656"/>
        <v/>
      </c>
      <c r="R1679" s="15"/>
      <c r="S1679" s="15"/>
      <c r="T1679" s="15"/>
      <c r="U1679" s="15"/>
      <c r="V1679" s="15"/>
      <c r="W1679" s="15"/>
    </row>
    <row r="1680">
      <c r="A1680" s="14" t="s">
        <v>1735</v>
      </c>
      <c r="B1680" s="14">
        <v>0.0</v>
      </c>
      <c r="C1680" s="14">
        <v>0.0</v>
      </c>
      <c r="D1680" s="14">
        <v>0.0</v>
      </c>
      <c r="E1680" s="14">
        <v>10.5855</v>
      </c>
      <c r="F1680" s="14">
        <v>35.0</v>
      </c>
      <c r="G1680" s="14">
        <v>0.0</v>
      </c>
      <c r="H1680" s="14">
        <v>5.5345</v>
      </c>
      <c r="J1680" s="15" t="str">
        <f t="shared" si="1"/>
        <v/>
      </c>
      <c r="K1680" s="17" t="str">
        <f t="shared" ref="K1680:Q1680" si="1657">IFERROR(IF(right(left($A1680,7),2)=right(left($A1681,7),2),"",sum(B1657:B1680)),"")</f>
        <v/>
      </c>
      <c r="L1680" s="17" t="str">
        <f t="shared" si="1657"/>
        <v/>
      </c>
      <c r="M1680" s="17" t="str">
        <f t="shared" si="1657"/>
        <v/>
      </c>
      <c r="N1680" s="17" t="str">
        <f t="shared" si="1657"/>
        <v/>
      </c>
      <c r="O1680" s="17" t="str">
        <f t="shared" si="1657"/>
        <v/>
      </c>
      <c r="P1680" s="17" t="str">
        <f t="shared" si="1657"/>
        <v/>
      </c>
      <c r="Q1680" s="17" t="str">
        <f t="shared" si="1657"/>
        <v/>
      </c>
      <c r="R1680" s="15"/>
      <c r="S1680" s="15"/>
      <c r="T1680" s="15"/>
      <c r="U1680" s="15"/>
      <c r="V1680" s="15"/>
      <c r="W1680" s="15"/>
    </row>
    <row r="1681">
      <c r="A1681" s="14" t="s">
        <v>1736</v>
      </c>
      <c r="B1681" s="14">
        <v>0.0</v>
      </c>
      <c r="C1681" s="14">
        <v>0.0</v>
      </c>
      <c r="D1681" s="14">
        <v>0.0</v>
      </c>
      <c r="E1681" s="14">
        <v>2.674</v>
      </c>
      <c r="F1681" s="14">
        <v>35.0</v>
      </c>
      <c r="G1681" s="14">
        <v>0.0</v>
      </c>
      <c r="H1681" s="14">
        <v>4.916</v>
      </c>
      <c r="J1681" s="15" t="str">
        <f t="shared" si="1"/>
        <v>2025W18</v>
      </c>
      <c r="K1681" s="17">
        <f t="shared" ref="K1681:Q1681" si="1658">IFERROR(IF(right(left($A1681,7),2)=right(left($A1682,7),2),"",sum(B1658:B1681)),"")</f>
        <v>1</v>
      </c>
      <c r="L1681" s="17">
        <f t="shared" si="1658"/>
        <v>0</v>
      </c>
      <c r="M1681" s="17">
        <f t="shared" si="1658"/>
        <v>0</v>
      </c>
      <c r="N1681" s="17">
        <f t="shared" si="1658"/>
        <v>43.428</v>
      </c>
      <c r="O1681" s="17">
        <f t="shared" si="1658"/>
        <v>362.218</v>
      </c>
      <c r="P1681" s="17">
        <f t="shared" si="1658"/>
        <v>434.203</v>
      </c>
      <c r="Q1681" s="17">
        <f t="shared" si="1658"/>
        <v>417.4375</v>
      </c>
      <c r="R1681" s="18">
        <f>sum(K1681:Q1681)</f>
        <v>1258.2865</v>
      </c>
      <c r="S1681" s="15"/>
      <c r="T1681" s="15"/>
      <c r="U1681" s="15"/>
      <c r="V1681" s="15"/>
      <c r="W1681" s="15"/>
    </row>
    <row r="1682">
      <c r="A1682" s="14" t="s">
        <v>1737</v>
      </c>
      <c r="B1682" s="14">
        <v>0.0</v>
      </c>
      <c r="C1682" s="14">
        <v>0.0</v>
      </c>
      <c r="D1682" s="14">
        <v>0.0</v>
      </c>
      <c r="E1682" s="14">
        <v>0.0</v>
      </c>
      <c r="F1682" s="14">
        <v>17.1445</v>
      </c>
      <c r="G1682" s="14">
        <v>0.0</v>
      </c>
      <c r="H1682" s="14">
        <v>23.8655</v>
      </c>
      <c r="J1682" s="15" t="str">
        <f t="shared" si="1"/>
        <v/>
      </c>
      <c r="K1682" s="17" t="str">
        <f t="shared" ref="K1682:Q1682" si="1659">IFERROR(IF(right(left($A1682,7),2)=right(left($A1683,7),2),"",sum(B1659:B1682)),"")</f>
        <v/>
      </c>
      <c r="L1682" s="17" t="str">
        <f t="shared" si="1659"/>
        <v/>
      </c>
      <c r="M1682" s="17" t="str">
        <f t="shared" si="1659"/>
        <v/>
      </c>
      <c r="N1682" s="17" t="str">
        <f t="shared" si="1659"/>
        <v/>
      </c>
      <c r="O1682" s="17" t="str">
        <f t="shared" si="1659"/>
        <v/>
      </c>
      <c r="P1682" s="17" t="str">
        <f t="shared" si="1659"/>
        <v/>
      </c>
      <c r="Q1682" s="17" t="str">
        <f t="shared" si="1659"/>
        <v/>
      </c>
      <c r="R1682" s="15"/>
      <c r="S1682" s="15"/>
      <c r="T1682" s="15"/>
      <c r="U1682" s="15"/>
      <c r="V1682" s="15"/>
      <c r="W1682" s="15"/>
    </row>
    <row r="1683">
      <c r="A1683" s="14" t="s">
        <v>1738</v>
      </c>
      <c r="B1683" s="14">
        <v>0.0</v>
      </c>
      <c r="C1683" s="14">
        <v>0.0</v>
      </c>
      <c r="D1683" s="14">
        <v>0.0</v>
      </c>
      <c r="E1683" s="14">
        <v>0.0</v>
      </c>
      <c r="F1683" s="14">
        <v>7.947</v>
      </c>
      <c r="G1683" s="14">
        <v>0.0</v>
      </c>
      <c r="H1683" s="14">
        <v>28.003</v>
      </c>
      <c r="J1683" s="15" t="str">
        <f t="shared" si="1"/>
        <v/>
      </c>
      <c r="K1683" s="17" t="str">
        <f t="shared" ref="K1683:Q1683" si="1660">IFERROR(IF(right(left($A1683,7),2)=right(left($A1684,7),2),"",sum(B1660:B1683)),"")</f>
        <v/>
      </c>
      <c r="L1683" s="17" t="str">
        <f t="shared" si="1660"/>
        <v/>
      </c>
      <c r="M1683" s="17" t="str">
        <f t="shared" si="1660"/>
        <v/>
      </c>
      <c r="N1683" s="17" t="str">
        <f t="shared" si="1660"/>
        <v/>
      </c>
      <c r="O1683" s="17" t="str">
        <f t="shared" si="1660"/>
        <v/>
      </c>
      <c r="P1683" s="17" t="str">
        <f t="shared" si="1660"/>
        <v/>
      </c>
      <c r="Q1683" s="17" t="str">
        <f t="shared" si="1660"/>
        <v/>
      </c>
      <c r="R1683" s="15"/>
      <c r="S1683" s="15"/>
      <c r="T1683" s="15"/>
      <c r="U1683" s="15"/>
      <c r="V1683" s="15"/>
      <c r="W1683" s="15"/>
    </row>
    <row r="1684">
      <c r="A1684" s="14" t="s">
        <v>1739</v>
      </c>
      <c r="B1684" s="14">
        <v>0.0</v>
      </c>
      <c r="C1684" s="14">
        <v>0.0</v>
      </c>
      <c r="D1684" s="14">
        <v>0.0</v>
      </c>
      <c r="E1684" s="14">
        <v>0.0</v>
      </c>
      <c r="F1684" s="14">
        <v>12.3175</v>
      </c>
      <c r="G1684" s="14">
        <v>0.0</v>
      </c>
      <c r="H1684" s="14">
        <v>22.692500000000003</v>
      </c>
      <c r="J1684" s="15" t="str">
        <f t="shared" si="1"/>
        <v/>
      </c>
      <c r="K1684" s="17" t="str">
        <f t="shared" ref="K1684:Q1684" si="1661">IFERROR(IF(right(left($A1684,7),2)=right(left($A1685,7),2),"",sum(B1661:B1684)),"")</f>
        <v/>
      </c>
      <c r="L1684" s="17" t="str">
        <f t="shared" si="1661"/>
        <v/>
      </c>
      <c r="M1684" s="17" t="str">
        <f t="shared" si="1661"/>
        <v/>
      </c>
      <c r="N1684" s="17" t="str">
        <f t="shared" si="1661"/>
        <v/>
      </c>
      <c r="O1684" s="17" t="str">
        <f t="shared" si="1661"/>
        <v/>
      </c>
      <c r="P1684" s="17" t="str">
        <f t="shared" si="1661"/>
        <v/>
      </c>
      <c r="Q1684" s="17" t="str">
        <f t="shared" si="1661"/>
        <v/>
      </c>
      <c r="R1684" s="15"/>
      <c r="S1684" s="15"/>
      <c r="T1684" s="15"/>
      <c r="U1684" s="15"/>
      <c r="V1684" s="15"/>
      <c r="W1684" s="15"/>
    </row>
    <row r="1685">
      <c r="A1685" s="14" t="s">
        <v>1740</v>
      </c>
      <c r="B1685" s="14">
        <v>0.0</v>
      </c>
      <c r="C1685" s="14">
        <v>0.0</v>
      </c>
      <c r="D1685" s="14">
        <v>0.0</v>
      </c>
      <c r="E1685" s="14">
        <v>0.0</v>
      </c>
      <c r="F1685" s="14">
        <v>11.819</v>
      </c>
      <c r="G1685" s="14">
        <v>0.0</v>
      </c>
      <c r="H1685" s="14">
        <v>25.721</v>
      </c>
      <c r="J1685" s="15" t="str">
        <f t="shared" si="1"/>
        <v/>
      </c>
      <c r="K1685" s="17" t="str">
        <f t="shared" ref="K1685:Q1685" si="1662">IFERROR(IF(right(left($A1685,7),2)=right(left($A1686,7),2),"",sum(B1662:B1685)),"")</f>
        <v/>
      </c>
      <c r="L1685" s="17" t="str">
        <f t="shared" si="1662"/>
        <v/>
      </c>
      <c r="M1685" s="17" t="str">
        <f t="shared" si="1662"/>
        <v/>
      </c>
      <c r="N1685" s="17" t="str">
        <f t="shared" si="1662"/>
        <v/>
      </c>
      <c r="O1685" s="17" t="str">
        <f t="shared" si="1662"/>
        <v/>
      </c>
      <c r="P1685" s="17" t="str">
        <f t="shared" si="1662"/>
        <v/>
      </c>
      <c r="Q1685" s="17" t="str">
        <f t="shared" si="1662"/>
        <v/>
      </c>
      <c r="R1685" s="15"/>
      <c r="S1685" s="15"/>
      <c r="T1685" s="15"/>
      <c r="U1685" s="15"/>
      <c r="V1685" s="15"/>
      <c r="W1685" s="15"/>
    </row>
    <row r="1686">
      <c r="A1686" s="14" t="s">
        <v>1741</v>
      </c>
      <c r="B1686" s="14">
        <v>0.0</v>
      </c>
      <c r="C1686" s="14">
        <v>0.0</v>
      </c>
      <c r="D1686" s="14">
        <v>0.0</v>
      </c>
      <c r="E1686" s="14">
        <v>0.0</v>
      </c>
      <c r="F1686" s="14">
        <v>12.5795</v>
      </c>
      <c r="G1686" s="14">
        <v>0.0</v>
      </c>
      <c r="H1686" s="14">
        <v>25.070500000000003</v>
      </c>
      <c r="J1686" s="15" t="str">
        <f t="shared" si="1"/>
        <v/>
      </c>
      <c r="K1686" s="17" t="str">
        <f t="shared" ref="K1686:Q1686" si="1663">IFERROR(IF(right(left($A1686,7),2)=right(left($A1687,7),2),"",sum(B1663:B1686)),"")</f>
        <v/>
      </c>
      <c r="L1686" s="17" t="str">
        <f t="shared" si="1663"/>
        <v/>
      </c>
      <c r="M1686" s="17" t="str">
        <f t="shared" si="1663"/>
        <v/>
      </c>
      <c r="N1686" s="17" t="str">
        <f t="shared" si="1663"/>
        <v/>
      </c>
      <c r="O1686" s="17" t="str">
        <f t="shared" si="1663"/>
        <v/>
      </c>
      <c r="P1686" s="17" t="str">
        <f t="shared" si="1663"/>
        <v/>
      </c>
      <c r="Q1686" s="17" t="str">
        <f t="shared" si="1663"/>
        <v/>
      </c>
      <c r="R1686" s="15"/>
      <c r="S1686" s="15"/>
      <c r="T1686" s="15"/>
      <c r="U1686" s="15"/>
      <c r="V1686" s="15"/>
      <c r="W1686" s="15"/>
    </row>
    <row r="1687">
      <c r="A1687" s="14" t="s">
        <v>1742</v>
      </c>
      <c r="B1687" s="14">
        <v>0.0</v>
      </c>
      <c r="C1687" s="14">
        <v>0.0</v>
      </c>
      <c r="D1687" s="14">
        <v>0.0</v>
      </c>
      <c r="E1687" s="14">
        <v>0.0</v>
      </c>
      <c r="F1687" s="14">
        <v>15.886</v>
      </c>
      <c r="G1687" s="14">
        <v>0.0</v>
      </c>
      <c r="H1687" s="14">
        <v>26.894000000000002</v>
      </c>
      <c r="J1687" s="15" t="str">
        <f t="shared" si="1"/>
        <v/>
      </c>
      <c r="K1687" s="17" t="str">
        <f t="shared" ref="K1687:Q1687" si="1664">IFERROR(IF(right(left($A1687,7),2)=right(left($A1688,7),2),"",sum(B1664:B1687)),"")</f>
        <v/>
      </c>
      <c r="L1687" s="17" t="str">
        <f t="shared" si="1664"/>
        <v/>
      </c>
      <c r="M1687" s="17" t="str">
        <f t="shared" si="1664"/>
        <v/>
      </c>
      <c r="N1687" s="17" t="str">
        <f t="shared" si="1664"/>
        <v/>
      </c>
      <c r="O1687" s="17" t="str">
        <f t="shared" si="1664"/>
        <v/>
      </c>
      <c r="P1687" s="17" t="str">
        <f t="shared" si="1664"/>
        <v/>
      </c>
      <c r="Q1687" s="17" t="str">
        <f t="shared" si="1664"/>
        <v/>
      </c>
      <c r="R1687" s="15"/>
      <c r="S1687" s="15"/>
      <c r="T1687" s="15"/>
      <c r="U1687" s="15"/>
      <c r="V1687" s="15"/>
      <c r="W1687" s="15"/>
    </row>
    <row r="1688">
      <c r="A1688" s="14" t="s">
        <v>1743</v>
      </c>
      <c r="B1688" s="14">
        <v>0.0</v>
      </c>
      <c r="C1688" s="14">
        <v>0.0</v>
      </c>
      <c r="D1688" s="14">
        <v>0.0</v>
      </c>
      <c r="E1688" s="14">
        <v>0.0</v>
      </c>
      <c r="F1688" s="14">
        <v>0.5415</v>
      </c>
      <c r="G1688" s="14">
        <v>28.445</v>
      </c>
      <c r="H1688" s="14">
        <v>26.4035</v>
      </c>
      <c r="J1688" s="15" t="str">
        <f t="shared" si="1"/>
        <v/>
      </c>
      <c r="K1688" s="17" t="str">
        <f t="shared" ref="K1688:Q1688" si="1665">IFERROR(IF(right(left($A1688,7),2)=right(left($A1689,7),2),"",sum(B1665:B1688)),"")</f>
        <v/>
      </c>
      <c r="L1688" s="17" t="str">
        <f t="shared" si="1665"/>
        <v/>
      </c>
      <c r="M1688" s="17" t="str">
        <f t="shared" si="1665"/>
        <v/>
      </c>
      <c r="N1688" s="17" t="str">
        <f t="shared" si="1665"/>
        <v/>
      </c>
      <c r="O1688" s="17" t="str">
        <f t="shared" si="1665"/>
        <v/>
      </c>
      <c r="P1688" s="17" t="str">
        <f t="shared" si="1665"/>
        <v/>
      </c>
      <c r="Q1688" s="17" t="str">
        <f t="shared" si="1665"/>
        <v/>
      </c>
      <c r="R1688" s="15"/>
      <c r="S1688" s="15"/>
      <c r="T1688" s="15"/>
      <c r="U1688" s="15"/>
      <c r="V1688" s="15"/>
      <c r="W1688" s="15"/>
    </row>
    <row r="1689">
      <c r="A1689" s="14" t="s">
        <v>1744</v>
      </c>
      <c r="B1689" s="14">
        <v>0.0</v>
      </c>
      <c r="C1689" s="14">
        <v>0.0</v>
      </c>
      <c r="D1689" s="14">
        <v>0.0</v>
      </c>
      <c r="E1689" s="14">
        <v>0.0</v>
      </c>
      <c r="F1689" s="14">
        <v>0.0</v>
      </c>
      <c r="G1689" s="14">
        <v>37.219</v>
      </c>
      <c r="H1689" s="14">
        <v>25.501</v>
      </c>
      <c r="J1689" s="15" t="str">
        <f t="shared" si="1"/>
        <v/>
      </c>
      <c r="K1689" s="17" t="str">
        <f t="shared" ref="K1689:Q1689" si="1666">IFERROR(IF(right(left($A1689,7),2)=right(left($A1690,7),2),"",sum(B1666:B1689)),"")</f>
        <v/>
      </c>
      <c r="L1689" s="17" t="str">
        <f t="shared" si="1666"/>
        <v/>
      </c>
      <c r="M1689" s="17" t="str">
        <f t="shared" si="1666"/>
        <v/>
      </c>
      <c r="N1689" s="17" t="str">
        <f t="shared" si="1666"/>
        <v/>
      </c>
      <c r="O1689" s="17" t="str">
        <f t="shared" si="1666"/>
        <v/>
      </c>
      <c r="P1689" s="17" t="str">
        <f t="shared" si="1666"/>
        <v/>
      </c>
      <c r="Q1689" s="17" t="str">
        <f t="shared" si="1666"/>
        <v/>
      </c>
      <c r="R1689" s="15"/>
      <c r="S1689" s="15"/>
      <c r="T1689" s="15"/>
      <c r="U1689" s="15"/>
      <c r="V1689" s="15"/>
      <c r="W1689" s="15"/>
    </row>
    <row r="1690">
      <c r="A1690" s="14" t="s">
        <v>1745</v>
      </c>
      <c r="B1690" s="14">
        <v>0.0</v>
      </c>
      <c r="C1690" s="14">
        <v>0.0</v>
      </c>
      <c r="D1690" s="14">
        <v>0.0</v>
      </c>
      <c r="E1690" s="14">
        <v>0.0</v>
      </c>
      <c r="F1690" s="14">
        <v>0.0</v>
      </c>
      <c r="G1690" s="14">
        <v>42.16</v>
      </c>
      <c r="H1690" s="14">
        <v>26.28</v>
      </c>
      <c r="J1690" s="15" t="str">
        <f t="shared" si="1"/>
        <v/>
      </c>
      <c r="K1690" s="17" t="str">
        <f t="shared" ref="K1690:Q1690" si="1667">IFERROR(IF(right(left($A1690,7),2)=right(left($A1691,7),2),"",sum(B1667:B1690)),"")</f>
        <v/>
      </c>
      <c r="L1690" s="17" t="str">
        <f t="shared" si="1667"/>
        <v/>
      </c>
      <c r="M1690" s="17" t="str">
        <f t="shared" si="1667"/>
        <v/>
      </c>
      <c r="N1690" s="17" t="str">
        <f t="shared" si="1667"/>
        <v/>
      </c>
      <c r="O1690" s="17" t="str">
        <f t="shared" si="1667"/>
        <v/>
      </c>
      <c r="P1690" s="17" t="str">
        <f t="shared" si="1667"/>
        <v/>
      </c>
      <c r="Q1690" s="17" t="str">
        <f t="shared" si="1667"/>
        <v/>
      </c>
      <c r="R1690" s="15"/>
      <c r="S1690" s="15"/>
      <c r="T1690" s="15"/>
      <c r="U1690" s="15"/>
      <c r="V1690" s="15"/>
      <c r="W1690" s="15"/>
    </row>
    <row r="1691">
      <c r="A1691" s="14" t="s">
        <v>1746</v>
      </c>
      <c r="B1691" s="14">
        <v>0.0</v>
      </c>
      <c r="C1691" s="14">
        <v>0.0</v>
      </c>
      <c r="D1691" s="14">
        <v>0.0</v>
      </c>
      <c r="E1691" s="14">
        <v>0.0</v>
      </c>
      <c r="F1691" s="14">
        <v>0.0</v>
      </c>
      <c r="G1691" s="14">
        <v>35.71</v>
      </c>
      <c r="H1691" s="14">
        <v>34.06</v>
      </c>
      <c r="J1691" s="15" t="str">
        <f t="shared" si="1"/>
        <v/>
      </c>
      <c r="K1691" s="17" t="str">
        <f t="shared" ref="K1691:Q1691" si="1668">IFERROR(IF(right(left($A1691,7),2)=right(left($A1692,7),2),"",sum(B1668:B1691)),"")</f>
        <v/>
      </c>
      <c r="L1691" s="17" t="str">
        <f t="shared" si="1668"/>
        <v/>
      </c>
      <c r="M1691" s="17" t="str">
        <f t="shared" si="1668"/>
        <v/>
      </c>
      <c r="N1691" s="17" t="str">
        <f t="shared" si="1668"/>
        <v/>
      </c>
      <c r="O1691" s="17" t="str">
        <f t="shared" si="1668"/>
        <v/>
      </c>
      <c r="P1691" s="17" t="str">
        <f t="shared" si="1668"/>
        <v/>
      </c>
      <c r="Q1691" s="17" t="str">
        <f t="shared" si="1668"/>
        <v/>
      </c>
      <c r="R1691" s="15"/>
      <c r="S1691" s="15"/>
      <c r="T1691" s="15"/>
      <c r="U1691" s="15"/>
      <c r="V1691" s="15"/>
      <c r="W1691" s="15"/>
    </row>
    <row r="1692">
      <c r="A1692" s="14" t="s">
        <v>1747</v>
      </c>
      <c r="B1692" s="14">
        <v>0.0</v>
      </c>
      <c r="C1692" s="14">
        <v>0.0</v>
      </c>
      <c r="D1692" s="14">
        <v>0.0</v>
      </c>
      <c r="E1692" s="14">
        <v>0.0</v>
      </c>
      <c r="F1692" s="14">
        <v>0.0</v>
      </c>
      <c r="G1692" s="14">
        <v>48.98</v>
      </c>
      <c r="H1692" s="14">
        <v>20.93</v>
      </c>
      <c r="J1692" s="15" t="str">
        <f t="shared" si="1"/>
        <v/>
      </c>
      <c r="K1692" s="17" t="str">
        <f t="shared" ref="K1692:Q1692" si="1669">IFERROR(IF(right(left($A1692,7),2)=right(left($A1693,7),2),"",sum(B1669:B1692)),"")</f>
        <v/>
      </c>
      <c r="L1692" s="17" t="str">
        <f t="shared" si="1669"/>
        <v/>
      </c>
      <c r="M1692" s="17" t="str">
        <f t="shared" si="1669"/>
        <v/>
      </c>
      <c r="N1692" s="17" t="str">
        <f t="shared" si="1669"/>
        <v/>
      </c>
      <c r="O1692" s="17" t="str">
        <f t="shared" si="1669"/>
        <v/>
      </c>
      <c r="P1692" s="17" t="str">
        <f t="shared" si="1669"/>
        <v/>
      </c>
      <c r="Q1692" s="17" t="str">
        <f t="shared" si="1669"/>
        <v/>
      </c>
      <c r="R1692" s="15"/>
      <c r="S1692" s="15"/>
      <c r="T1692" s="15"/>
      <c r="U1692" s="15"/>
      <c r="V1692" s="15"/>
      <c r="W1692" s="15"/>
    </row>
    <row r="1693">
      <c r="A1693" s="14" t="s">
        <v>1748</v>
      </c>
      <c r="B1693" s="14">
        <v>0.0</v>
      </c>
      <c r="C1693" s="14">
        <v>0.0</v>
      </c>
      <c r="D1693" s="14">
        <v>0.0</v>
      </c>
      <c r="E1693" s="14">
        <v>0.0</v>
      </c>
      <c r="F1693" s="14">
        <v>0.0</v>
      </c>
      <c r="G1693" s="14">
        <v>52.915</v>
      </c>
      <c r="H1693" s="14">
        <v>12.584999999999999</v>
      </c>
      <c r="J1693" s="15" t="str">
        <f t="shared" si="1"/>
        <v/>
      </c>
      <c r="K1693" s="17" t="str">
        <f t="shared" ref="K1693:Q1693" si="1670">IFERROR(IF(right(left($A1693,7),2)=right(left($A1694,7),2),"",sum(B1670:B1693)),"")</f>
        <v/>
      </c>
      <c r="L1693" s="17" t="str">
        <f t="shared" si="1670"/>
        <v/>
      </c>
      <c r="M1693" s="17" t="str">
        <f t="shared" si="1670"/>
        <v/>
      </c>
      <c r="N1693" s="17" t="str">
        <f t="shared" si="1670"/>
        <v/>
      </c>
      <c r="O1693" s="17" t="str">
        <f t="shared" si="1670"/>
        <v/>
      </c>
      <c r="P1693" s="17" t="str">
        <f t="shared" si="1670"/>
        <v/>
      </c>
      <c r="Q1693" s="17" t="str">
        <f t="shared" si="1670"/>
        <v/>
      </c>
      <c r="R1693" s="15"/>
      <c r="S1693" s="15"/>
      <c r="T1693" s="15"/>
      <c r="U1693" s="15"/>
      <c r="V1693" s="15"/>
      <c r="W1693" s="15"/>
    </row>
    <row r="1694">
      <c r="A1694" s="14" t="s">
        <v>1749</v>
      </c>
      <c r="B1694" s="14">
        <v>0.0</v>
      </c>
      <c r="C1694" s="14">
        <v>0.0</v>
      </c>
      <c r="D1694" s="14">
        <v>0.0</v>
      </c>
      <c r="E1694" s="14">
        <v>0.0</v>
      </c>
      <c r="F1694" s="14">
        <v>0.0</v>
      </c>
      <c r="G1694" s="14">
        <v>19.2265</v>
      </c>
      <c r="H1694" s="14">
        <v>43.1135</v>
      </c>
      <c r="J1694" s="15" t="str">
        <f t="shared" si="1"/>
        <v/>
      </c>
      <c r="K1694" s="17" t="str">
        <f t="shared" ref="K1694:Q1694" si="1671">IFERROR(IF(right(left($A1694,7),2)=right(left($A1695,7),2),"",sum(B1671:B1694)),"")</f>
        <v/>
      </c>
      <c r="L1694" s="17" t="str">
        <f t="shared" si="1671"/>
        <v/>
      </c>
      <c r="M1694" s="17" t="str">
        <f t="shared" si="1671"/>
        <v/>
      </c>
      <c r="N1694" s="17" t="str">
        <f t="shared" si="1671"/>
        <v/>
      </c>
      <c r="O1694" s="17" t="str">
        <f t="shared" si="1671"/>
        <v/>
      </c>
      <c r="P1694" s="17" t="str">
        <f t="shared" si="1671"/>
        <v/>
      </c>
      <c r="Q1694" s="17" t="str">
        <f t="shared" si="1671"/>
        <v/>
      </c>
      <c r="R1694" s="15"/>
      <c r="S1694" s="15"/>
      <c r="T1694" s="15"/>
      <c r="U1694" s="15"/>
      <c r="V1694" s="15"/>
      <c r="W1694" s="15"/>
    </row>
    <row r="1695">
      <c r="A1695" s="14" t="s">
        <v>1750</v>
      </c>
      <c r="B1695" s="14">
        <v>0.0</v>
      </c>
      <c r="C1695" s="14">
        <v>0.0</v>
      </c>
      <c r="D1695" s="14">
        <v>0.0</v>
      </c>
      <c r="E1695" s="14">
        <v>0.0</v>
      </c>
      <c r="F1695" s="14">
        <v>0.0</v>
      </c>
      <c r="G1695" s="14">
        <v>50.282</v>
      </c>
      <c r="H1695" s="14">
        <v>9.058</v>
      </c>
      <c r="J1695" s="15" t="str">
        <f t="shared" si="1"/>
        <v/>
      </c>
      <c r="K1695" s="17" t="str">
        <f t="shared" ref="K1695:Q1695" si="1672">IFERROR(IF(right(left($A1695,7),2)=right(left($A1696,7),2),"",sum(B1672:B1695)),"")</f>
        <v/>
      </c>
      <c r="L1695" s="17" t="str">
        <f t="shared" si="1672"/>
        <v/>
      </c>
      <c r="M1695" s="17" t="str">
        <f t="shared" si="1672"/>
        <v/>
      </c>
      <c r="N1695" s="17" t="str">
        <f t="shared" si="1672"/>
        <v/>
      </c>
      <c r="O1695" s="17" t="str">
        <f t="shared" si="1672"/>
        <v/>
      </c>
      <c r="P1695" s="17" t="str">
        <f t="shared" si="1672"/>
        <v/>
      </c>
      <c r="Q1695" s="17" t="str">
        <f t="shared" si="1672"/>
        <v/>
      </c>
      <c r="R1695" s="15"/>
      <c r="S1695" s="15"/>
      <c r="T1695" s="15"/>
      <c r="U1695" s="15"/>
      <c r="V1695" s="15"/>
      <c r="W1695" s="15"/>
    </row>
    <row r="1696">
      <c r="A1696" s="14" t="s">
        <v>1751</v>
      </c>
      <c r="B1696" s="14">
        <v>0.0</v>
      </c>
      <c r="C1696" s="14">
        <v>0.0</v>
      </c>
      <c r="D1696" s="14">
        <v>0.0</v>
      </c>
      <c r="E1696" s="14">
        <v>0.0</v>
      </c>
      <c r="F1696" s="14">
        <v>0.0</v>
      </c>
      <c r="G1696" s="14">
        <v>48.98</v>
      </c>
      <c r="H1696" s="14">
        <v>9.42</v>
      </c>
      <c r="J1696" s="15" t="str">
        <f t="shared" si="1"/>
        <v/>
      </c>
      <c r="K1696" s="17" t="str">
        <f t="shared" ref="K1696:Q1696" si="1673">IFERROR(IF(right(left($A1696,7),2)=right(left($A1697,7),2),"",sum(B1673:B1696)),"")</f>
        <v/>
      </c>
      <c r="L1696" s="17" t="str">
        <f t="shared" si="1673"/>
        <v/>
      </c>
      <c r="M1696" s="17" t="str">
        <f t="shared" si="1673"/>
        <v/>
      </c>
      <c r="N1696" s="17" t="str">
        <f t="shared" si="1673"/>
        <v/>
      </c>
      <c r="O1696" s="17" t="str">
        <f t="shared" si="1673"/>
        <v/>
      </c>
      <c r="P1696" s="17" t="str">
        <f t="shared" si="1673"/>
        <v/>
      </c>
      <c r="Q1696" s="17" t="str">
        <f t="shared" si="1673"/>
        <v/>
      </c>
      <c r="R1696" s="15"/>
      <c r="S1696" s="15"/>
      <c r="T1696" s="15"/>
      <c r="U1696" s="15"/>
      <c r="V1696" s="15"/>
      <c r="W1696" s="15"/>
    </row>
    <row r="1697">
      <c r="A1697" s="14" t="s">
        <v>1752</v>
      </c>
      <c r="B1697" s="14">
        <v>0.0</v>
      </c>
      <c r="C1697" s="14">
        <v>0.0</v>
      </c>
      <c r="D1697" s="14">
        <v>0.0</v>
      </c>
      <c r="E1697" s="14">
        <v>0.0</v>
      </c>
      <c r="F1697" s="14">
        <v>0.0</v>
      </c>
      <c r="G1697" s="14">
        <v>42.78</v>
      </c>
      <c r="H1697" s="14">
        <v>14.01</v>
      </c>
      <c r="J1697" s="15" t="str">
        <f t="shared" si="1"/>
        <v/>
      </c>
      <c r="K1697" s="17" t="str">
        <f t="shared" ref="K1697:Q1697" si="1674">IFERROR(IF(right(left($A1697,7),2)=right(left($A1698,7),2),"",sum(B1674:B1697)),"")</f>
        <v/>
      </c>
      <c r="L1697" s="17" t="str">
        <f t="shared" si="1674"/>
        <v/>
      </c>
      <c r="M1697" s="17" t="str">
        <f t="shared" si="1674"/>
        <v/>
      </c>
      <c r="N1697" s="17" t="str">
        <f t="shared" si="1674"/>
        <v/>
      </c>
      <c r="O1697" s="17" t="str">
        <f t="shared" si="1674"/>
        <v/>
      </c>
      <c r="P1697" s="17" t="str">
        <f t="shared" si="1674"/>
        <v/>
      </c>
      <c r="Q1697" s="17" t="str">
        <f t="shared" si="1674"/>
        <v/>
      </c>
      <c r="R1697" s="15"/>
      <c r="S1697" s="15"/>
      <c r="T1697" s="15"/>
      <c r="U1697" s="15"/>
      <c r="V1697" s="15"/>
      <c r="W1697" s="15"/>
    </row>
    <row r="1698">
      <c r="A1698" s="14" t="s">
        <v>1753</v>
      </c>
      <c r="B1698" s="14">
        <v>0.0</v>
      </c>
      <c r="C1698" s="14">
        <v>0.0</v>
      </c>
      <c r="D1698" s="14">
        <v>0.0</v>
      </c>
      <c r="E1698" s="14">
        <v>0.0</v>
      </c>
      <c r="F1698" s="14">
        <v>0.0</v>
      </c>
      <c r="G1698" s="14">
        <v>17.325</v>
      </c>
      <c r="H1698" s="14">
        <v>41.055</v>
      </c>
      <c r="J1698" s="15" t="str">
        <f t="shared" si="1"/>
        <v/>
      </c>
      <c r="K1698" s="17" t="str">
        <f t="shared" ref="K1698:Q1698" si="1675">IFERROR(IF(right(left($A1698,7),2)=right(left($A1699,7),2),"",sum(B1675:B1698)),"")</f>
        <v/>
      </c>
      <c r="L1698" s="17" t="str">
        <f t="shared" si="1675"/>
        <v/>
      </c>
      <c r="M1698" s="17" t="str">
        <f t="shared" si="1675"/>
        <v/>
      </c>
      <c r="N1698" s="17" t="str">
        <f t="shared" si="1675"/>
        <v/>
      </c>
      <c r="O1698" s="17" t="str">
        <f t="shared" si="1675"/>
        <v/>
      </c>
      <c r="P1698" s="17" t="str">
        <f t="shared" si="1675"/>
        <v/>
      </c>
      <c r="Q1698" s="17" t="str">
        <f t="shared" si="1675"/>
        <v/>
      </c>
      <c r="R1698" s="15"/>
      <c r="S1698" s="15"/>
      <c r="T1698" s="15"/>
      <c r="U1698" s="15"/>
      <c r="V1698" s="15"/>
      <c r="W1698" s="15"/>
    </row>
    <row r="1699">
      <c r="A1699" s="14" t="s">
        <v>1754</v>
      </c>
      <c r="B1699" s="14">
        <v>0.0</v>
      </c>
      <c r="C1699" s="14">
        <v>0.0</v>
      </c>
      <c r="D1699" s="14">
        <v>0.0</v>
      </c>
      <c r="E1699" s="14">
        <v>0.0</v>
      </c>
      <c r="F1699" s="14">
        <v>0.0</v>
      </c>
      <c r="G1699" s="14">
        <v>31.8</v>
      </c>
      <c r="H1699" s="14">
        <v>28.206500000000002</v>
      </c>
      <c r="J1699" s="15" t="str">
        <f t="shared" si="1"/>
        <v/>
      </c>
      <c r="K1699" s="17" t="str">
        <f t="shared" ref="K1699:Q1699" si="1676">IFERROR(IF(right(left($A1699,7),2)=right(left($A1700,7),2),"",sum(B1676:B1699)),"")</f>
        <v/>
      </c>
      <c r="L1699" s="17" t="str">
        <f t="shared" si="1676"/>
        <v/>
      </c>
      <c r="M1699" s="17" t="str">
        <f t="shared" si="1676"/>
        <v/>
      </c>
      <c r="N1699" s="17" t="str">
        <f t="shared" si="1676"/>
        <v/>
      </c>
      <c r="O1699" s="17" t="str">
        <f t="shared" si="1676"/>
        <v/>
      </c>
      <c r="P1699" s="17" t="str">
        <f t="shared" si="1676"/>
        <v/>
      </c>
      <c r="Q1699" s="17" t="str">
        <f t="shared" si="1676"/>
        <v/>
      </c>
      <c r="R1699" s="15"/>
      <c r="S1699" s="15"/>
      <c r="T1699" s="15"/>
      <c r="U1699" s="15"/>
      <c r="V1699" s="15"/>
      <c r="W1699" s="15"/>
    </row>
    <row r="1700">
      <c r="A1700" s="14" t="s">
        <v>1755</v>
      </c>
      <c r="B1700" s="14">
        <v>0.0</v>
      </c>
      <c r="C1700" s="14">
        <v>0.0</v>
      </c>
      <c r="D1700" s="14">
        <v>0.0</v>
      </c>
      <c r="E1700" s="14">
        <v>0.0</v>
      </c>
      <c r="F1700" s="14">
        <v>8.6785</v>
      </c>
      <c r="G1700" s="14">
        <v>11.976</v>
      </c>
      <c r="H1700" s="14">
        <v>38.3255</v>
      </c>
      <c r="J1700" s="15" t="str">
        <f t="shared" si="1"/>
        <v/>
      </c>
      <c r="K1700" s="17" t="str">
        <f t="shared" ref="K1700:Q1700" si="1677">IFERROR(IF(right(left($A1700,7),2)=right(left($A1701,7),2),"",sum(B1677:B1700)),"")</f>
        <v/>
      </c>
      <c r="L1700" s="17" t="str">
        <f t="shared" si="1677"/>
        <v/>
      </c>
      <c r="M1700" s="17" t="str">
        <f t="shared" si="1677"/>
        <v/>
      </c>
      <c r="N1700" s="17" t="str">
        <f t="shared" si="1677"/>
        <v/>
      </c>
      <c r="O1700" s="17" t="str">
        <f t="shared" si="1677"/>
        <v/>
      </c>
      <c r="P1700" s="17" t="str">
        <f t="shared" si="1677"/>
        <v/>
      </c>
      <c r="Q1700" s="17" t="str">
        <f t="shared" si="1677"/>
        <v/>
      </c>
      <c r="R1700" s="15"/>
      <c r="S1700" s="15"/>
      <c r="T1700" s="15"/>
      <c r="U1700" s="15"/>
      <c r="V1700" s="15"/>
      <c r="W1700" s="15"/>
    </row>
    <row r="1701">
      <c r="A1701" s="14" t="s">
        <v>1756</v>
      </c>
      <c r="B1701" s="14">
        <v>0.0</v>
      </c>
      <c r="C1701" s="14">
        <v>0.0</v>
      </c>
      <c r="D1701" s="14">
        <v>0.0</v>
      </c>
      <c r="E1701" s="14">
        <v>0.0</v>
      </c>
      <c r="F1701" s="14">
        <v>32.6495</v>
      </c>
      <c r="G1701" s="14">
        <v>0.0</v>
      </c>
      <c r="H1701" s="14">
        <v>32.3005</v>
      </c>
      <c r="J1701" s="15" t="str">
        <f t="shared" si="1"/>
        <v/>
      </c>
      <c r="K1701" s="17" t="str">
        <f t="shared" ref="K1701:Q1701" si="1678">IFERROR(IF(right(left($A1701,7),2)=right(left($A1702,7),2),"",sum(B1678:B1701)),"")</f>
        <v/>
      </c>
      <c r="L1701" s="17" t="str">
        <f t="shared" si="1678"/>
        <v/>
      </c>
      <c r="M1701" s="17" t="str">
        <f t="shared" si="1678"/>
        <v/>
      </c>
      <c r="N1701" s="17" t="str">
        <f t="shared" si="1678"/>
        <v/>
      </c>
      <c r="O1701" s="17" t="str">
        <f t="shared" si="1678"/>
        <v/>
      </c>
      <c r="P1701" s="17" t="str">
        <f t="shared" si="1678"/>
        <v/>
      </c>
      <c r="Q1701" s="17" t="str">
        <f t="shared" si="1678"/>
        <v/>
      </c>
      <c r="R1701" s="15"/>
      <c r="S1701" s="15"/>
      <c r="T1701" s="15"/>
      <c r="U1701" s="15"/>
      <c r="V1701" s="15"/>
      <c r="W1701" s="15"/>
    </row>
    <row r="1702">
      <c r="A1702" s="14" t="s">
        <v>1757</v>
      </c>
      <c r="B1702" s="14">
        <v>1.0</v>
      </c>
      <c r="C1702" s="14">
        <v>0.0</v>
      </c>
      <c r="D1702" s="14">
        <v>0.0</v>
      </c>
      <c r="E1702" s="14">
        <v>4.1865</v>
      </c>
      <c r="F1702" s="14">
        <v>35.0</v>
      </c>
      <c r="G1702" s="14">
        <v>0.0</v>
      </c>
      <c r="H1702" s="14">
        <v>28.8135</v>
      </c>
      <c r="J1702" s="15" t="str">
        <f t="shared" si="1"/>
        <v/>
      </c>
      <c r="K1702" s="17" t="str">
        <f t="shared" ref="K1702:Q1702" si="1679">IFERROR(IF(right(left($A1702,7),2)=right(left($A1703,7),2),"",sum(B1679:B1702)),"")</f>
        <v/>
      </c>
      <c r="L1702" s="17" t="str">
        <f t="shared" si="1679"/>
        <v/>
      </c>
      <c r="M1702" s="17" t="str">
        <f t="shared" si="1679"/>
        <v/>
      </c>
      <c r="N1702" s="17" t="str">
        <f t="shared" si="1679"/>
        <v/>
      </c>
      <c r="O1702" s="17" t="str">
        <f t="shared" si="1679"/>
        <v/>
      </c>
      <c r="P1702" s="17" t="str">
        <f t="shared" si="1679"/>
        <v/>
      </c>
      <c r="Q1702" s="17" t="str">
        <f t="shared" si="1679"/>
        <v/>
      </c>
      <c r="R1702" s="15"/>
      <c r="S1702" s="15"/>
      <c r="T1702" s="15"/>
      <c r="U1702" s="15"/>
      <c r="V1702" s="15"/>
      <c r="W1702" s="15"/>
    </row>
    <row r="1703">
      <c r="A1703" s="14" t="s">
        <v>1758</v>
      </c>
      <c r="B1703" s="14">
        <v>0.0</v>
      </c>
      <c r="C1703" s="14">
        <v>0.0</v>
      </c>
      <c r="D1703" s="14">
        <v>0.0</v>
      </c>
      <c r="E1703" s="14">
        <v>0.0</v>
      </c>
      <c r="F1703" s="14">
        <v>28.7135</v>
      </c>
      <c r="G1703" s="14">
        <v>0.0</v>
      </c>
      <c r="H1703" s="14">
        <v>29.8265</v>
      </c>
      <c r="J1703" s="15" t="str">
        <f t="shared" si="1"/>
        <v/>
      </c>
      <c r="K1703" s="17" t="str">
        <f t="shared" ref="K1703:Q1703" si="1680">IFERROR(IF(right(left($A1703,7),2)=right(left($A1704,7),2),"",sum(B1680:B1703)),"")</f>
        <v/>
      </c>
      <c r="L1703" s="17" t="str">
        <f t="shared" si="1680"/>
        <v/>
      </c>
      <c r="M1703" s="17" t="str">
        <f t="shared" si="1680"/>
        <v/>
      </c>
      <c r="N1703" s="17" t="str">
        <f t="shared" si="1680"/>
        <v/>
      </c>
      <c r="O1703" s="17" t="str">
        <f t="shared" si="1680"/>
        <v/>
      </c>
      <c r="P1703" s="17" t="str">
        <f t="shared" si="1680"/>
        <v/>
      </c>
      <c r="Q1703" s="17" t="str">
        <f t="shared" si="1680"/>
        <v/>
      </c>
      <c r="R1703" s="15"/>
      <c r="S1703" s="15"/>
      <c r="T1703" s="15"/>
      <c r="U1703" s="15"/>
      <c r="V1703" s="15"/>
      <c r="W1703" s="15"/>
    </row>
    <row r="1704">
      <c r="A1704" s="14" t="s">
        <v>1759</v>
      </c>
      <c r="B1704" s="14">
        <v>0.0</v>
      </c>
      <c r="C1704" s="14">
        <v>0.0</v>
      </c>
      <c r="D1704" s="14">
        <v>0.0</v>
      </c>
      <c r="E1704" s="14">
        <v>0.0</v>
      </c>
      <c r="F1704" s="14">
        <v>27.636</v>
      </c>
      <c r="G1704" s="14">
        <v>0.0</v>
      </c>
      <c r="H1704" s="14">
        <v>24.484</v>
      </c>
      <c r="J1704" s="15" t="str">
        <f t="shared" si="1"/>
        <v/>
      </c>
      <c r="K1704" s="17" t="str">
        <f t="shared" ref="K1704:Q1704" si="1681">IFERROR(IF(right(left($A1704,7),2)=right(left($A1705,7),2),"",sum(B1681:B1704)),"")</f>
        <v/>
      </c>
      <c r="L1704" s="17" t="str">
        <f t="shared" si="1681"/>
        <v/>
      </c>
      <c r="M1704" s="17" t="str">
        <f t="shared" si="1681"/>
        <v/>
      </c>
      <c r="N1704" s="17" t="str">
        <f t="shared" si="1681"/>
        <v/>
      </c>
      <c r="O1704" s="17" t="str">
        <f t="shared" si="1681"/>
        <v/>
      </c>
      <c r="P1704" s="17" t="str">
        <f t="shared" si="1681"/>
        <v/>
      </c>
      <c r="Q1704" s="17" t="str">
        <f t="shared" si="1681"/>
        <v/>
      </c>
      <c r="R1704" s="15"/>
      <c r="S1704" s="15"/>
      <c r="T1704" s="15"/>
      <c r="U1704" s="15"/>
      <c r="V1704" s="15"/>
      <c r="W1704" s="15"/>
    </row>
    <row r="1705">
      <c r="A1705" s="14" t="s">
        <v>1760</v>
      </c>
      <c r="B1705" s="14">
        <v>0.0</v>
      </c>
      <c r="C1705" s="14">
        <v>0.0</v>
      </c>
      <c r="D1705" s="14">
        <v>0.0</v>
      </c>
      <c r="E1705" s="14">
        <v>0.0</v>
      </c>
      <c r="F1705" s="14">
        <v>19.2015</v>
      </c>
      <c r="G1705" s="14">
        <v>0.0</v>
      </c>
      <c r="H1705" s="14">
        <v>25.198500000000003</v>
      </c>
      <c r="J1705" s="15" t="str">
        <f t="shared" si="1"/>
        <v>2025W19</v>
      </c>
      <c r="K1705" s="17">
        <f t="shared" ref="K1705:Q1705" si="1682">IFERROR(IF(right(left($A1705,7),2)=right(left($A1706,7),2),"",sum(B1682:B1705)),"")</f>
        <v>1</v>
      </c>
      <c r="L1705" s="17">
        <f t="shared" si="1682"/>
        <v>0</v>
      </c>
      <c r="M1705" s="17">
        <f t="shared" si="1682"/>
        <v>0</v>
      </c>
      <c r="N1705" s="17">
        <f t="shared" si="1682"/>
        <v>4.1865</v>
      </c>
      <c r="O1705" s="17">
        <f t="shared" si="1682"/>
        <v>230.114</v>
      </c>
      <c r="P1705" s="17">
        <f t="shared" si="1682"/>
        <v>467.7985</v>
      </c>
      <c r="Q1705" s="17">
        <f t="shared" si="1682"/>
        <v>621.8175</v>
      </c>
      <c r="R1705" s="18">
        <f>sum(K1705:Q1705)</f>
        <v>1324.9165</v>
      </c>
      <c r="S1705" s="15"/>
      <c r="T1705" s="15"/>
      <c r="U1705" s="15"/>
      <c r="V1705" s="15"/>
      <c r="W1705" s="15"/>
    </row>
    <row r="1706">
      <c r="A1706" s="14" t="s">
        <v>1761</v>
      </c>
      <c r="B1706" s="14">
        <v>0.0</v>
      </c>
      <c r="C1706" s="14">
        <v>0.0</v>
      </c>
      <c r="D1706" s="14">
        <v>0.0</v>
      </c>
      <c r="E1706" s="14">
        <v>0.0</v>
      </c>
      <c r="F1706" s="14">
        <v>29.4915</v>
      </c>
      <c r="G1706" s="14">
        <v>0.0</v>
      </c>
      <c r="H1706" s="14">
        <v>10.4185</v>
      </c>
      <c r="J1706" s="15" t="str">
        <f t="shared" si="1"/>
        <v/>
      </c>
      <c r="K1706" s="17" t="str">
        <f t="shared" ref="K1706:Q1706" si="1683">IFERROR(IF(right(left($A1706,7),2)=right(left($A1707,7),2),"",sum(B1683:B1706)),"")</f>
        <v/>
      </c>
      <c r="L1706" s="17" t="str">
        <f t="shared" si="1683"/>
        <v/>
      </c>
      <c r="M1706" s="17" t="str">
        <f t="shared" si="1683"/>
        <v/>
      </c>
      <c r="N1706" s="17" t="str">
        <f t="shared" si="1683"/>
        <v/>
      </c>
      <c r="O1706" s="17" t="str">
        <f t="shared" si="1683"/>
        <v/>
      </c>
      <c r="P1706" s="17" t="str">
        <f t="shared" si="1683"/>
        <v/>
      </c>
      <c r="Q1706" s="17" t="str">
        <f t="shared" si="1683"/>
        <v/>
      </c>
      <c r="R1706" s="15"/>
      <c r="S1706" s="15"/>
      <c r="T1706" s="15"/>
      <c r="U1706" s="15"/>
      <c r="V1706" s="15"/>
      <c r="W1706" s="15"/>
    </row>
    <row r="1707">
      <c r="A1707" s="14" t="s">
        <v>1762</v>
      </c>
      <c r="B1707" s="14">
        <v>0.0</v>
      </c>
      <c r="C1707" s="14">
        <v>0.0</v>
      </c>
      <c r="D1707" s="14">
        <v>0.0</v>
      </c>
      <c r="E1707" s="14">
        <v>0.0</v>
      </c>
      <c r="F1707" s="14">
        <v>32.481</v>
      </c>
      <c r="G1707" s="14">
        <v>0.0</v>
      </c>
      <c r="H1707" s="14">
        <v>6.089</v>
      </c>
      <c r="J1707" s="15" t="str">
        <f t="shared" si="1"/>
        <v/>
      </c>
      <c r="K1707" s="17" t="str">
        <f t="shared" ref="K1707:Q1707" si="1684">IFERROR(IF(right(left($A1707,7),2)=right(left($A1708,7),2),"",sum(B1684:B1707)),"")</f>
        <v/>
      </c>
      <c r="L1707" s="17" t="str">
        <f t="shared" si="1684"/>
        <v/>
      </c>
      <c r="M1707" s="17" t="str">
        <f t="shared" si="1684"/>
        <v/>
      </c>
      <c r="N1707" s="17" t="str">
        <f t="shared" si="1684"/>
        <v/>
      </c>
      <c r="O1707" s="17" t="str">
        <f t="shared" si="1684"/>
        <v/>
      </c>
      <c r="P1707" s="17" t="str">
        <f t="shared" si="1684"/>
        <v/>
      </c>
      <c r="Q1707" s="17" t="str">
        <f t="shared" si="1684"/>
        <v/>
      </c>
      <c r="R1707" s="15"/>
      <c r="S1707" s="15"/>
      <c r="T1707" s="15"/>
      <c r="U1707" s="15"/>
      <c r="V1707" s="15"/>
      <c r="W1707" s="15"/>
    </row>
    <row r="1708">
      <c r="A1708" s="14" t="s">
        <v>1763</v>
      </c>
      <c r="B1708" s="14">
        <v>0.0</v>
      </c>
      <c r="C1708" s="14">
        <v>0.0</v>
      </c>
      <c r="D1708" s="14">
        <v>0.0</v>
      </c>
      <c r="E1708" s="14">
        <v>0.0</v>
      </c>
      <c r="F1708" s="14">
        <v>29.739</v>
      </c>
      <c r="G1708" s="14">
        <v>0.0</v>
      </c>
      <c r="H1708" s="14">
        <v>6.121</v>
      </c>
      <c r="J1708" s="15" t="str">
        <f t="shared" si="1"/>
        <v/>
      </c>
      <c r="K1708" s="17" t="str">
        <f t="shared" ref="K1708:Q1708" si="1685">IFERROR(IF(right(left($A1708,7),2)=right(left($A1709,7),2),"",sum(B1685:B1708)),"")</f>
        <v/>
      </c>
      <c r="L1708" s="17" t="str">
        <f t="shared" si="1685"/>
        <v/>
      </c>
      <c r="M1708" s="17" t="str">
        <f t="shared" si="1685"/>
        <v/>
      </c>
      <c r="N1708" s="17" t="str">
        <f t="shared" si="1685"/>
        <v/>
      </c>
      <c r="O1708" s="17" t="str">
        <f t="shared" si="1685"/>
        <v/>
      </c>
      <c r="P1708" s="17" t="str">
        <f t="shared" si="1685"/>
        <v/>
      </c>
      <c r="Q1708" s="17" t="str">
        <f t="shared" si="1685"/>
        <v/>
      </c>
      <c r="R1708" s="15"/>
      <c r="S1708" s="15"/>
      <c r="T1708" s="15"/>
      <c r="U1708" s="15"/>
      <c r="V1708" s="15"/>
      <c r="W1708" s="15"/>
    </row>
    <row r="1709">
      <c r="A1709" s="14" t="s">
        <v>1764</v>
      </c>
      <c r="B1709" s="14">
        <v>0.0</v>
      </c>
      <c r="C1709" s="14">
        <v>0.0</v>
      </c>
      <c r="D1709" s="14">
        <v>0.0</v>
      </c>
      <c r="E1709" s="14">
        <v>0.0</v>
      </c>
      <c r="F1709" s="14">
        <v>24.138</v>
      </c>
      <c r="G1709" s="14">
        <v>0.0</v>
      </c>
      <c r="H1709" s="14">
        <v>12.242</v>
      </c>
      <c r="J1709" s="15" t="str">
        <f t="shared" si="1"/>
        <v/>
      </c>
      <c r="K1709" s="17" t="str">
        <f t="shared" ref="K1709:Q1709" si="1686">IFERROR(IF(right(left($A1709,7),2)=right(left($A1710,7),2),"",sum(B1686:B1709)),"")</f>
        <v/>
      </c>
      <c r="L1709" s="17" t="str">
        <f t="shared" si="1686"/>
        <v/>
      </c>
      <c r="M1709" s="17" t="str">
        <f t="shared" si="1686"/>
        <v/>
      </c>
      <c r="N1709" s="17" t="str">
        <f t="shared" si="1686"/>
        <v/>
      </c>
      <c r="O1709" s="17" t="str">
        <f t="shared" si="1686"/>
        <v/>
      </c>
      <c r="P1709" s="17" t="str">
        <f t="shared" si="1686"/>
        <v/>
      </c>
      <c r="Q1709" s="17" t="str">
        <f t="shared" si="1686"/>
        <v/>
      </c>
      <c r="R1709" s="15"/>
      <c r="S1709" s="15"/>
      <c r="T1709" s="15"/>
      <c r="U1709" s="15"/>
      <c r="V1709" s="15"/>
      <c r="W1709" s="15"/>
    </row>
    <row r="1710">
      <c r="A1710" s="14" t="s">
        <v>1765</v>
      </c>
      <c r="B1710" s="14">
        <v>0.0</v>
      </c>
      <c r="C1710" s="14">
        <v>0.0</v>
      </c>
      <c r="D1710" s="14">
        <v>0.0</v>
      </c>
      <c r="E1710" s="14">
        <v>0.0</v>
      </c>
      <c r="F1710" s="14">
        <v>24.695</v>
      </c>
      <c r="G1710" s="14">
        <v>0.0</v>
      </c>
      <c r="H1710" s="14">
        <v>13.415000000000001</v>
      </c>
      <c r="J1710" s="15" t="str">
        <f t="shared" si="1"/>
        <v/>
      </c>
      <c r="K1710" s="17" t="str">
        <f t="shared" ref="K1710:Q1710" si="1687">IFERROR(IF(right(left($A1710,7),2)=right(left($A1711,7),2),"",sum(B1687:B1710)),"")</f>
        <v/>
      </c>
      <c r="L1710" s="17" t="str">
        <f t="shared" si="1687"/>
        <v/>
      </c>
      <c r="M1710" s="17" t="str">
        <f t="shared" si="1687"/>
        <v/>
      </c>
      <c r="N1710" s="17" t="str">
        <f t="shared" si="1687"/>
        <v/>
      </c>
      <c r="O1710" s="17" t="str">
        <f t="shared" si="1687"/>
        <v/>
      </c>
      <c r="P1710" s="17" t="str">
        <f t="shared" si="1687"/>
        <v/>
      </c>
      <c r="Q1710" s="17" t="str">
        <f t="shared" si="1687"/>
        <v/>
      </c>
      <c r="R1710" s="15"/>
      <c r="S1710" s="15"/>
      <c r="T1710" s="15"/>
      <c r="U1710" s="15"/>
      <c r="V1710" s="15"/>
      <c r="W1710" s="15"/>
    </row>
    <row r="1711">
      <c r="A1711" s="14" t="s">
        <v>1766</v>
      </c>
      <c r="B1711" s="14">
        <v>0.0</v>
      </c>
      <c r="C1711" s="14">
        <v>0.0</v>
      </c>
      <c r="D1711" s="14">
        <v>0.0</v>
      </c>
      <c r="E1711" s="14">
        <v>0.0</v>
      </c>
      <c r="F1711" s="14">
        <v>29.636</v>
      </c>
      <c r="G1711" s="14">
        <v>0.62</v>
      </c>
      <c r="H1711" s="14">
        <v>12.274000000000001</v>
      </c>
      <c r="J1711" s="15" t="str">
        <f t="shared" si="1"/>
        <v/>
      </c>
      <c r="K1711" s="17" t="str">
        <f t="shared" ref="K1711:Q1711" si="1688">IFERROR(IF(right(left($A1711,7),2)=right(left($A1712,7),2),"",sum(B1688:B1711)),"")</f>
        <v/>
      </c>
      <c r="L1711" s="17" t="str">
        <f t="shared" si="1688"/>
        <v/>
      </c>
      <c r="M1711" s="17" t="str">
        <f t="shared" si="1688"/>
        <v/>
      </c>
      <c r="N1711" s="17" t="str">
        <f t="shared" si="1688"/>
        <v/>
      </c>
      <c r="O1711" s="17" t="str">
        <f t="shared" si="1688"/>
        <v/>
      </c>
      <c r="P1711" s="17" t="str">
        <f t="shared" si="1688"/>
        <v/>
      </c>
      <c r="Q1711" s="17" t="str">
        <f t="shared" si="1688"/>
        <v/>
      </c>
      <c r="R1711" s="15"/>
      <c r="S1711" s="15"/>
      <c r="T1711" s="15"/>
      <c r="U1711" s="15"/>
      <c r="V1711" s="15"/>
      <c r="W1711" s="15"/>
    </row>
    <row r="1712">
      <c r="A1712" s="14" t="s">
        <v>1767</v>
      </c>
      <c r="B1712" s="14">
        <v>0.0</v>
      </c>
      <c r="C1712" s="14">
        <v>0.0</v>
      </c>
      <c r="D1712" s="14">
        <v>0.0</v>
      </c>
      <c r="E1712" s="14">
        <v>0.0</v>
      </c>
      <c r="F1712" s="14">
        <v>16.312</v>
      </c>
      <c r="G1712" s="14">
        <v>26.585</v>
      </c>
      <c r="H1712" s="14">
        <v>10.973</v>
      </c>
      <c r="J1712" s="15" t="str">
        <f t="shared" si="1"/>
        <v/>
      </c>
      <c r="K1712" s="17" t="str">
        <f t="shared" ref="K1712:Q1712" si="1689">IFERROR(IF(right(left($A1712,7),2)=right(left($A1713,7),2),"",sum(B1689:B1712)),"")</f>
        <v/>
      </c>
      <c r="L1712" s="17" t="str">
        <f t="shared" si="1689"/>
        <v/>
      </c>
      <c r="M1712" s="17" t="str">
        <f t="shared" si="1689"/>
        <v/>
      </c>
      <c r="N1712" s="17" t="str">
        <f t="shared" si="1689"/>
        <v/>
      </c>
      <c r="O1712" s="17" t="str">
        <f t="shared" si="1689"/>
        <v/>
      </c>
      <c r="P1712" s="17" t="str">
        <f t="shared" si="1689"/>
        <v/>
      </c>
      <c r="Q1712" s="17" t="str">
        <f t="shared" si="1689"/>
        <v/>
      </c>
      <c r="R1712" s="15"/>
      <c r="S1712" s="15"/>
      <c r="T1712" s="15"/>
      <c r="U1712" s="15"/>
      <c r="V1712" s="15"/>
      <c r="W1712" s="15"/>
    </row>
    <row r="1713">
      <c r="A1713" s="14" t="s">
        <v>1768</v>
      </c>
      <c r="B1713" s="14">
        <v>0.0</v>
      </c>
      <c r="C1713" s="14">
        <v>0.0</v>
      </c>
      <c r="D1713" s="14">
        <v>0.0</v>
      </c>
      <c r="E1713" s="14">
        <v>0.0</v>
      </c>
      <c r="F1713" s="14">
        <v>10.415</v>
      </c>
      <c r="G1713" s="14">
        <v>39.699000000000005</v>
      </c>
      <c r="H1713" s="14">
        <v>14.716000000000001</v>
      </c>
      <c r="J1713" s="15" t="str">
        <f t="shared" si="1"/>
        <v/>
      </c>
      <c r="K1713" s="17" t="str">
        <f t="shared" ref="K1713:Q1713" si="1690">IFERROR(IF(right(left($A1713,7),2)=right(left($A1714,7),2),"",sum(B1690:B1713)),"")</f>
        <v/>
      </c>
      <c r="L1713" s="17" t="str">
        <f t="shared" si="1690"/>
        <v/>
      </c>
      <c r="M1713" s="17" t="str">
        <f t="shared" si="1690"/>
        <v/>
      </c>
      <c r="N1713" s="17" t="str">
        <f t="shared" si="1690"/>
        <v/>
      </c>
      <c r="O1713" s="17" t="str">
        <f t="shared" si="1690"/>
        <v/>
      </c>
      <c r="P1713" s="17" t="str">
        <f t="shared" si="1690"/>
        <v/>
      </c>
      <c r="Q1713" s="17" t="str">
        <f t="shared" si="1690"/>
        <v/>
      </c>
      <c r="R1713" s="15"/>
      <c r="S1713" s="15"/>
      <c r="T1713" s="15"/>
      <c r="U1713" s="15"/>
      <c r="V1713" s="15"/>
      <c r="W1713" s="15"/>
    </row>
    <row r="1714">
      <c r="A1714" s="14" t="s">
        <v>1769</v>
      </c>
      <c r="B1714" s="14">
        <v>0.0</v>
      </c>
      <c r="C1714" s="14">
        <v>0.0</v>
      </c>
      <c r="D1714" s="14">
        <v>0.0</v>
      </c>
      <c r="E1714" s="14">
        <v>0.0</v>
      </c>
      <c r="F1714" s="14">
        <v>3.8015</v>
      </c>
      <c r="G1714" s="14">
        <v>46.510999999999996</v>
      </c>
      <c r="H1714" s="14">
        <v>18.9175</v>
      </c>
      <c r="J1714" s="15" t="str">
        <f t="shared" si="1"/>
        <v/>
      </c>
      <c r="K1714" s="17" t="str">
        <f t="shared" ref="K1714:Q1714" si="1691">IFERROR(IF(right(left($A1714,7),2)=right(left($A1715,7),2),"",sum(B1691:B1714)),"")</f>
        <v/>
      </c>
      <c r="L1714" s="17" t="str">
        <f t="shared" si="1691"/>
        <v/>
      </c>
      <c r="M1714" s="17" t="str">
        <f t="shared" si="1691"/>
        <v/>
      </c>
      <c r="N1714" s="17" t="str">
        <f t="shared" si="1691"/>
        <v/>
      </c>
      <c r="O1714" s="17" t="str">
        <f t="shared" si="1691"/>
        <v/>
      </c>
      <c r="P1714" s="17" t="str">
        <f t="shared" si="1691"/>
        <v/>
      </c>
      <c r="Q1714" s="17" t="str">
        <f t="shared" si="1691"/>
        <v/>
      </c>
      <c r="R1714" s="15"/>
      <c r="S1714" s="15"/>
      <c r="T1714" s="15"/>
      <c r="U1714" s="15"/>
      <c r="V1714" s="15"/>
      <c r="W1714" s="15"/>
    </row>
    <row r="1715">
      <c r="A1715" s="14" t="s">
        <v>1770</v>
      </c>
      <c r="B1715" s="14">
        <v>0.0</v>
      </c>
      <c r="C1715" s="14">
        <v>0.0</v>
      </c>
      <c r="D1715" s="14">
        <v>0.0</v>
      </c>
      <c r="E1715" s="14">
        <v>0.0</v>
      </c>
      <c r="F1715" s="14">
        <v>0.0</v>
      </c>
      <c r="G1715" s="14">
        <v>44.64</v>
      </c>
      <c r="H1715" s="14">
        <v>24.14</v>
      </c>
      <c r="J1715" s="15" t="str">
        <f t="shared" si="1"/>
        <v/>
      </c>
      <c r="K1715" s="17" t="str">
        <f t="shared" ref="K1715:Q1715" si="1692">IFERROR(IF(right(left($A1715,7),2)=right(left($A1716,7),2),"",sum(B1692:B1715)),"")</f>
        <v/>
      </c>
      <c r="L1715" s="17" t="str">
        <f t="shared" si="1692"/>
        <v/>
      </c>
      <c r="M1715" s="17" t="str">
        <f t="shared" si="1692"/>
        <v/>
      </c>
      <c r="N1715" s="17" t="str">
        <f t="shared" si="1692"/>
        <v/>
      </c>
      <c r="O1715" s="17" t="str">
        <f t="shared" si="1692"/>
        <v/>
      </c>
      <c r="P1715" s="17" t="str">
        <f t="shared" si="1692"/>
        <v/>
      </c>
      <c r="Q1715" s="17" t="str">
        <f t="shared" si="1692"/>
        <v/>
      </c>
      <c r="R1715" s="15"/>
      <c r="S1715" s="15"/>
      <c r="T1715" s="15"/>
      <c r="U1715" s="15"/>
      <c r="V1715" s="15"/>
      <c r="W1715" s="15"/>
    </row>
    <row r="1716">
      <c r="A1716" s="14" t="s">
        <v>1771</v>
      </c>
      <c r="B1716" s="14">
        <v>0.0</v>
      </c>
      <c r="C1716" s="14">
        <v>0.0</v>
      </c>
      <c r="D1716" s="14">
        <v>0.0</v>
      </c>
      <c r="E1716" s="14">
        <v>0.0</v>
      </c>
      <c r="F1716" s="14">
        <v>0.0</v>
      </c>
      <c r="G1716" s="14">
        <v>51.106</v>
      </c>
      <c r="H1716" s="14">
        <v>17.564</v>
      </c>
      <c r="J1716" s="15" t="str">
        <f t="shared" si="1"/>
        <v/>
      </c>
      <c r="K1716" s="17" t="str">
        <f t="shared" ref="K1716:Q1716" si="1693">IFERROR(IF(right(left($A1716,7),2)=right(left($A1717,7),2),"",sum(B1693:B1716)),"")</f>
        <v/>
      </c>
      <c r="L1716" s="17" t="str">
        <f t="shared" si="1693"/>
        <v/>
      </c>
      <c r="M1716" s="17" t="str">
        <f t="shared" si="1693"/>
        <v/>
      </c>
      <c r="N1716" s="17" t="str">
        <f t="shared" si="1693"/>
        <v/>
      </c>
      <c r="O1716" s="17" t="str">
        <f t="shared" si="1693"/>
        <v/>
      </c>
      <c r="P1716" s="17" t="str">
        <f t="shared" si="1693"/>
        <v/>
      </c>
      <c r="Q1716" s="17" t="str">
        <f t="shared" si="1693"/>
        <v/>
      </c>
      <c r="R1716" s="15"/>
      <c r="S1716" s="15"/>
      <c r="T1716" s="15"/>
      <c r="U1716" s="15"/>
      <c r="V1716" s="15"/>
      <c r="W1716" s="15"/>
    </row>
    <row r="1717">
      <c r="A1717" s="14" t="s">
        <v>1772</v>
      </c>
      <c r="B1717" s="14">
        <v>0.0</v>
      </c>
      <c r="C1717" s="14">
        <v>0.0</v>
      </c>
      <c r="D1717" s="14">
        <v>0.0</v>
      </c>
      <c r="E1717" s="14">
        <v>0.0</v>
      </c>
      <c r="F1717" s="14">
        <v>0.0</v>
      </c>
      <c r="G1717" s="14">
        <v>33.716</v>
      </c>
      <c r="H1717" s="14">
        <v>32.844</v>
      </c>
      <c r="J1717" s="15" t="str">
        <f t="shared" si="1"/>
        <v/>
      </c>
      <c r="K1717" s="17" t="str">
        <f t="shared" ref="K1717:Q1717" si="1694">IFERROR(IF(right(left($A1717,7),2)=right(left($A1718,7),2),"",sum(B1694:B1717)),"")</f>
        <v/>
      </c>
      <c r="L1717" s="17" t="str">
        <f t="shared" si="1694"/>
        <v/>
      </c>
      <c r="M1717" s="17" t="str">
        <f t="shared" si="1694"/>
        <v/>
      </c>
      <c r="N1717" s="17" t="str">
        <f t="shared" si="1694"/>
        <v/>
      </c>
      <c r="O1717" s="17" t="str">
        <f t="shared" si="1694"/>
        <v/>
      </c>
      <c r="P1717" s="17" t="str">
        <f t="shared" si="1694"/>
        <v/>
      </c>
      <c r="Q1717" s="17" t="str">
        <f t="shared" si="1694"/>
        <v/>
      </c>
      <c r="R1717" s="15"/>
      <c r="S1717" s="15"/>
      <c r="T1717" s="15"/>
      <c r="U1717" s="15"/>
      <c r="V1717" s="15"/>
      <c r="W1717" s="15"/>
    </row>
    <row r="1718">
      <c r="A1718" s="14" t="s">
        <v>1773</v>
      </c>
      <c r="B1718" s="14">
        <v>0.0</v>
      </c>
      <c r="C1718" s="14">
        <v>0.0</v>
      </c>
      <c r="D1718" s="14">
        <v>0.0</v>
      </c>
      <c r="E1718" s="14">
        <v>0.0</v>
      </c>
      <c r="F1718" s="14">
        <v>0.0</v>
      </c>
      <c r="G1718" s="14">
        <v>34.1685</v>
      </c>
      <c r="H1718" s="14">
        <v>31.1915</v>
      </c>
      <c r="J1718" s="15" t="str">
        <f t="shared" si="1"/>
        <v/>
      </c>
      <c r="K1718" s="17" t="str">
        <f t="shared" ref="K1718:Q1718" si="1695">IFERROR(IF(right(left($A1718,7),2)=right(left($A1719,7),2),"",sum(B1695:B1718)),"")</f>
        <v/>
      </c>
      <c r="L1718" s="17" t="str">
        <f t="shared" si="1695"/>
        <v/>
      </c>
      <c r="M1718" s="17" t="str">
        <f t="shared" si="1695"/>
        <v/>
      </c>
      <c r="N1718" s="17" t="str">
        <f t="shared" si="1695"/>
        <v/>
      </c>
      <c r="O1718" s="17" t="str">
        <f t="shared" si="1695"/>
        <v/>
      </c>
      <c r="P1718" s="17" t="str">
        <f t="shared" si="1695"/>
        <v/>
      </c>
      <c r="Q1718" s="17" t="str">
        <f t="shared" si="1695"/>
        <v/>
      </c>
      <c r="R1718" s="15"/>
      <c r="S1718" s="15"/>
      <c r="T1718" s="15"/>
      <c r="U1718" s="15"/>
      <c r="V1718" s="15"/>
      <c r="W1718" s="15"/>
    </row>
    <row r="1719">
      <c r="A1719" s="14" t="s">
        <v>1774</v>
      </c>
      <c r="B1719" s="14">
        <v>0.0</v>
      </c>
      <c r="C1719" s="14">
        <v>0.0</v>
      </c>
      <c r="D1719" s="14">
        <v>0.0</v>
      </c>
      <c r="E1719" s="14">
        <v>0.0</v>
      </c>
      <c r="F1719" s="14">
        <v>0.0</v>
      </c>
      <c r="G1719" s="14">
        <v>46.5</v>
      </c>
      <c r="H1719" s="14">
        <v>17.37</v>
      </c>
      <c r="J1719" s="15" t="str">
        <f t="shared" si="1"/>
        <v/>
      </c>
      <c r="K1719" s="17" t="str">
        <f t="shared" ref="K1719:Q1719" si="1696">IFERROR(IF(right(left($A1719,7),2)=right(left($A1720,7),2),"",sum(B1696:B1719)),"")</f>
        <v/>
      </c>
      <c r="L1719" s="17" t="str">
        <f t="shared" si="1696"/>
        <v/>
      </c>
      <c r="M1719" s="17" t="str">
        <f t="shared" si="1696"/>
        <v/>
      </c>
      <c r="N1719" s="17" t="str">
        <f t="shared" si="1696"/>
        <v/>
      </c>
      <c r="O1719" s="17" t="str">
        <f t="shared" si="1696"/>
        <v/>
      </c>
      <c r="P1719" s="17" t="str">
        <f t="shared" si="1696"/>
        <v/>
      </c>
      <c r="Q1719" s="17" t="str">
        <f t="shared" si="1696"/>
        <v/>
      </c>
      <c r="R1719" s="15"/>
      <c r="S1719" s="15"/>
      <c r="T1719" s="15"/>
      <c r="U1719" s="15"/>
      <c r="V1719" s="15"/>
      <c r="W1719" s="15"/>
    </row>
    <row r="1720">
      <c r="A1720" s="14" t="s">
        <v>1775</v>
      </c>
      <c r="B1720" s="14">
        <v>0.0</v>
      </c>
      <c r="C1720" s="14">
        <v>0.0</v>
      </c>
      <c r="D1720" s="14">
        <v>0.0</v>
      </c>
      <c r="E1720" s="14">
        <v>0.0</v>
      </c>
      <c r="F1720" s="14">
        <v>0.0</v>
      </c>
      <c r="G1720" s="14">
        <v>16.3855</v>
      </c>
      <c r="H1720" s="14">
        <v>42.1645</v>
      </c>
      <c r="J1720" s="15" t="str">
        <f t="shared" si="1"/>
        <v/>
      </c>
      <c r="K1720" s="17" t="str">
        <f t="shared" ref="K1720:Q1720" si="1697">IFERROR(IF(right(left($A1720,7),2)=right(left($A1721,7),2),"",sum(B1697:B1720)),"")</f>
        <v/>
      </c>
      <c r="L1720" s="17" t="str">
        <f t="shared" si="1697"/>
        <v/>
      </c>
      <c r="M1720" s="17" t="str">
        <f t="shared" si="1697"/>
        <v/>
      </c>
      <c r="N1720" s="17" t="str">
        <f t="shared" si="1697"/>
        <v/>
      </c>
      <c r="O1720" s="17" t="str">
        <f t="shared" si="1697"/>
        <v/>
      </c>
      <c r="P1720" s="17" t="str">
        <f t="shared" si="1697"/>
        <v/>
      </c>
      <c r="Q1720" s="17" t="str">
        <f t="shared" si="1697"/>
        <v/>
      </c>
      <c r="R1720" s="15"/>
      <c r="S1720" s="15"/>
      <c r="T1720" s="15"/>
      <c r="U1720" s="15"/>
      <c r="V1720" s="15"/>
      <c r="W1720" s="15"/>
    </row>
    <row r="1721">
      <c r="A1721" s="14" t="s">
        <v>1776</v>
      </c>
      <c r="B1721" s="14">
        <v>0.0</v>
      </c>
      <c r="C1721" s="14">
        <v>0.0</v>
      </c>
      <c r="D1721" s="14">
        <v>0.0</v>
      </c>
      <c r="E1721" s="14">
        <v>0.0</v>
      </c>
      <c r="F1721" s="14">
        <v>0.0</v>
      </c>
      <c r="G1721" s="14">
        <v>44.64</v>
      </c>
      <c r="H1721" s="14">
        <v>15.25</v>
      </c>
      <c r="J1721" s="15" t="str">
        <f t="shared" si="1"/>
        <v/>
      </c>
      <c r="K1721" s="17" t="str">
        <f t="shared" ref="K1721:Q1721" si="1698">IFERROR(IF(right(left($A1721,7),2)=right(left($A1722,7),2),"",sum(B1698:B1721)),"")</f>
        <v/>
      </c>
      <c r="L1721" s="17" t="str">
        <f t="shared" si="1698"/>
        <v/>
      </c>
      <c r="M1721" s="17" t="str">
        <f t="shared" si="1698"/>
        <v/>
      </c>
      <c r="N1721" s="17" t="str">
        <f t="shared" si="1698"/>
        <v/>
      </c>
      <c r="O1721" s="17" t="str">
        <f t="shared" si="1698"/>
        <v/>
      </c>
      <c r="P1721" s="17" t="str">
        <f t="shared" si="1698"/>
        <v/>
      </c>
      <c r="Q1721" s="17" t="str">
        <f t="shared" si="1698"/>
        <v/>
      </c>
      <c r="R1721" s="15"/>
      <c r="S1721" s="15"/>
      <c r="T1721" s="15"/>
      <c r="U1721" s="15"/>
      <c r="V1721" s="15"/>
      <c r="W1721" s="15"/>
    </row>
    <row r="1722">
      <c r="A1722" s="14" t="s">
        <v>1777</v>
      </c>
      <c r="B1722" s="14">
        <v>0.7</v>
      </c>
      <c r="C1722" s="14">
        <v>0.0</v>
      </c>
      <c r="D1722" s="14">
        <v>0.0</v>
      </c>
      <c r="E1722" s="14">
        <v>0.0</v>
      </c>
      <c r="F1722" s="14">
        <v>0.0</v>
      </c>
      <c r="G1722" s="14">
        <v>42.485</v>
      </c>
      <c r="H1722" s="14">
        <v>16.275000000000002</v>
      </c>
      <c r="J1722" s="15" t="str">
        <f t="shared" si="1"/>
        <v/>
      </c>
      <c r="K1722" s="17" t="str">
        <f t="shared" ref="K1722:Q1722" si="1699">IFERROR(IF(right(left($A1722,7),2)=right(left($A1723,7),2),"",sum(B1699:B1722)),"")</f>
        <v/>
      </c>
      <c r="L1722" s="17" t="str">
        <f t="shared" si="1699"/>
        <v/>
      </c>
      <c r="M1722" s="17" t="str">
        <f t="shared" si="1699"/>
        <v/>
      </c>
      <c r="N1722" s="17" t="str">
        <f t="shared" si="1699"/>
        <v/>
      </c>
      <c r="O1722" s="17" t="str">
        <f t="shared" si="1699"/>
        <v/>
      </c>
      <c r="P1722" s="17" t="str">
        <f t="shared" si="1699"/>
        <v/>
      </c>
      <c r="Q1722" s="17" t="str">
        <f t="shared" si="1699"/>
        <v/>
      </c>
      <c r="R1722" s="15"/>
      <c r="S1722" s="15"/>
      <c r="T1722" s="15"/>
      <c r="U1722" s="15"/>
      <c r="V1722" s="15"/>
      <c r="W1722" s="15"/>
    </row>
    <row r="1723">
      <c r="A1723" s="14" t="s">
        <v>1778</v>
      </c>
      <c r="B1723" s="14">
        <v>0.0</v>
      </c>
      <c r="C1723" s="14">
        <v>0.0</v>
      </c>
      <c r="D1723" s="14">
        <v>0.0</v>
      </c>
      <c r="E1723" s="14">
        <v>0.0</v>
      </c>
      <c r="F1723" s="14">
        <v>0.0</v>
      </c>
      <c r="G1723" s="14">
        <v>29.8735</v>
      </c>
      <c r="H1723" s="14">
        <v>32.396499999999996</v>
      </c>
      <c r="J1723" s="15" t="str">
        <f t="shared" si="1"/>
        <v/>
      </c>
      <c r="K1723" s="17" t="str">
        <f t="shared" ref="K1723:Q1723" si="1700">IFERROR(IF(right(left($A1723,7),2)=right(left($A1724,7),2),"",sum(B1700:B1723)),"")</f>
        <v/>
      </c>
      <c r="L1723" s="17" t="str">
        <f t="shared" si="1700"/>
        <v/>
      </c>
      <c r="M1723" s="17" t="str">
        <f t="shared" si="1700"/>
        <v/>
      </c>
      <c r="N1723" s="17" t="str">
        <f t="shared" si="1700"/>
        <v/>
      </c>
      <c r="O1723" s="17" t="str">
        <f t="shared" si="1700"/>
        <v/>
      </c>
      <c r="P1723" s="17" t="str">
        <f t="shared" si="1700"/>
        <v/>
      </c>
      <c r="Q1723" s="17" t="str">
        <f t="shared" si="1700"/>
        <v/>
      </c>
      <c r="R1723" s="15"/>
      <c r="S1723" s="15"/>
      <c r="T1723" s="15"/>
      <c r="U1723" s="15"/>
      <c r="V1723" s="15"/>
      <c r="W1723" s="15"/>
    </row>
    <row r="1724">
      <c r="A1724" s="14" t="s">
        <v>1779</v>
      </c>
      <c r="B1724" s="14">
        <v>0.0</v>
      </c>
      <c r="C1724" s="14">
        <v>0.0</v>
      </c>
      <c r="D1724" s="14">
        <v>0.0</v>
      </c>
      <c r="E1724" s="14">
        <v>0.0</v>
      </c>
      <c r="F1724" s="14">
        <v>15.7255</v>
      </c>
      <c r="G1724" s="14">
        <v>15.28</v>
      </c>
      <c r="H1724" s="14">
        <v>34.7745</v>
      </c>
      <c r="J1724" s="15" t="str">
        <f t="shared" si="1"/>
        <v/>
      </c>
      <c r="K1724" s="17" t="str">
        <f t="shared" ref="K1724:Q1724" si="1701">IFERROR(IF(right(left($A1724,7),2)=right(left($A1725,7),2),"",sum(B1701:B1724)),"")</f>
        <v/>
      </c>
      <c r="L1724" s="17" t="str">
        <f t="shared" si="1701"/>
        <v/>
      </c>
      <c r="M1724" s="17" t="str">
        <f t="shared" si="1701"/>
        <v/>
      </c>
      <c r="N1724" s="17" t="str">
        <f t="shared" si="1701"/>
        <v/>
      </c>
      <c r="O1724" s="17" t="str">
        <f t="shared" si="1701"/>
        <v/>
      </c>
      <c r="P1724" s="17" t="str">
        <f t="shared" si="1701"/>
        <v/>
      </c>
      <c r="Q1724" s="17" t="str">
        <f t="shared" si="1701"/>
        <v/>
      </c>
      <c r="R1724" s="15"/>
      <c r="S1724" s="15"/>
      <c r="T1724" s="15"/>
      <c r="U1724" s="15"/>
      <c r="V1724" s="15"/>
      <c r="W1724" s="15"/>
    </row>
    <row r="1725">
      <c r="A1725" s="14" t="s">
        <v>1780</v>
      </c>
      <c r="B1725" s="14">
        <v>0.0</v>
      </c>
      <c r="C1725" s="14">
        <v>0.0</v>
      </c>
      <c r="D1725" s="14">
        <v>0.0</v>
      </c>
      <c r="E1725" s="14">
        <v>4.0235</v>
      </c>
      <c r="F1725" s="14">
        <v>35.0</v>
      </c>
      <c r="G1725" s="14">
        <v>0.0</v>
      </c>
      <c r="H1725" s="14">
        <v>27.4165</v>
      </c>
      <c r="J1725" s="15" t="str">
        <f t="shared" si="1"/>
        <v/>
      </c>
      <c r="K1725" s="17" t="str">
        <f t="shared" ref="K1725:Q1725" si="1702">IFERROR(IF(right(left($A1725,7),2)=right(left($A1726,7),2),"",sum(B1702:B1725)),"")</f>
        <v/>
      </c>
      <c r="L1725" s="17" t="str">
        <f t="shared" si="1702"/>
        <v/>
      </c>
      <c r="M1725" s="17" t="str">
        <f t="shared" si="1702"/>
        <v/>
      </c>
      <c r="N1725" s="17" t="str">
        <f t="shared" si="1702"/>
        <v/>
      </c>
      <c r="O1725" s="17" t="str">
        <f t="shared" si="1702"/>
        <v/>
      </c>
      <c r="P1725" s="17" t="str">
        <f t="shared" si="1702"/>
        <v/>
      </c>
      <c r="Q1725" s="17" t="str">
        <f t="shared" si="1702"/>
        <v/>
      </c>
      <c r="R1725" s="15"/>
      <c r="S1725" s="15"/>
      <c r="T1725" s="15"/>
      <c r="U1725" s="15"/>
      <c r="V1725" s="15"/>
      <c r="W1725" s="15"/>
    </row>
    <row r="1726">
      <c r="A1726" s="14" t="s">
        <v>1781</v>
      </c>
      <c r="B1726" s="14">
        <v>0.0</v>
      </c>
      <c r="C1726" s="14">
        <v>0.0</v>
      </c>
      <c r="D1726" s="14">
        <v>0.0</v>
      </c>
      <c r="E1726" s="14">
        <v>17.762</v>
      </c>
      <c r="F1726" s="14">
        <v>35.0</v>
      </c>
      <c r="G1726" s="14">
        <v>0.0</v>
      </c>
      <c r="H1726" s="14">
        <v>14.588000000000001</v>
      </c>
      <c r="J1726" s="15" t="str">
        <f t="shared" si="1"/>
        <v/>
      </c>
      <c r="K1726" s="17" t="str">
        <f t="shared" ref="K1726:Q1726" si="1703">IFERROR(IF(right(left($A1726,7),2)=right(left($A1727,7),2),"",sum(B1703:B1726)),"")</f>
        <v/>
      </c>
      <c r="L1726" s="17" t="str">
        <f t="shared" si="1703"/>
        <v/>
      </c>
      <c r="M1726" s="17" t="str">
        <f t="shared" si="1703"/>
        <v/>
      </c>
      <c r="N1726" s="17" t="str">
        <f t="shared" si="1703"/>
        <v/>
      </c>
      <c r="O1726" s="17" t="str">
        <f t="shared" si="1703"/>
        <v/>
      </c>
      <c r="P1726" s="17" t="str">
        <f t="shared" si="1703"/>
        <v/>
      </c>
      <c r="Q1726" s="17" t="str">
        <f t="shared" si="1703"/>
        <v/>
      </c>
      <c r="R1726" s="15"/>
      <c r="S1726" s="15"/>
      <c r="T1726" s="15"/>
      <c r="U1726" s="15"/>
      <c r="V1726" s="15"/>
      <c r="W1726" s="15"/>
    </row>
    <row r="1727">
      <c r="A1727" s="14" t="s">
        <v>1782</v>
      </c>
      <c r="B1727" s="14">
        <v>1.0</v>
      </c>
      <c r="C1727" s="14">
        <v>0.0</v>
      </c>
      <c r="D1727" s="14">
        <v>0.0</v>
      </c>
      <c r="E1727" s="14">
        <v>18.856</v>
      </c>
      <c r="F1727" s="14">
        <v>35.0</v>
      </c>
      <c r="G1727" s="14">
        <v>0.0</v>
      </c>
      <c r="H1727" s="14">
        <v>4.884</v>
      </c>
      <c r="J1727" s="15" t="str">
        <f t="shared" si="1"/>
        <v/>
      </c>
      <c r="K1727" s="17" t="str">
        <f t="shared" ref="K1727:Q1727" si="1704">IFERROR(IF(right(left($A1727,7),2)=right(left($A1728,7),2),"",sum(B1704:B1727)),"")</f>
        <v/>
      </c>
      <c r="L1727" s="17" t="str">
        <f t="shared" si="1704"/>
        <v/>
      </c>
      <c r="M1727" s="17" t="str">
        <f t="shared" si="1704"/>
        <v/>
      </c>
      <c r="N1727" s="17" t="str">
        <f t="shared" si="1704"/>
        <v/>
      </c>
      <c r="O1727" s="17" t="str">
        <f t="shared" si="1704"/>
        <v/>
      </c>
      <c r="P1727" s="17" t="str">
        <f t="shared" si="1704"/>
        <v/>
      </c>
      <c r="Q1727" s="17" t="str">
        <f t="shared" si="1704"/>
        <v/>
      </c>
      <c r="R1727" s="15"/>
      <c r="S1727" s="15"/>
      <c r="T1727" s="15"/>
      <c r="U1727" s="15"/>
      <c r="V1727" s="15"/>
      <c r="W1727" s="15"/>
    </row>
    <row r="1728">
      <c r="A1728" s="14" t="s">
        <v>1783</v>
      </c>
      <c r="B1728" s="14">
        <v>0.0</v>
      </c>
      <c r="C1728" s="14">
        <v>0.0</v>
      </c>
      <c r="D1728" s="14">
        <v>0.0</v>
      </c>
      <c r="E1728" s="14">
        <v>10.926</v>
      </c>
      <c r="F1728" s="14">
        <v>35.0</v>
      </c>
      <c r="G1728" s="14">
        <v>0.0</v>
      </c>
      <c r="H1728" s="14">
        <v>4.884</v>
      </c>
      <c r="J1728" s="15" t="str">
        <f t="shared" si="1"/>
        <v/>
      </c>
      <c r="K1728" s="17" t="str">
        <f t="shared" ref="K1728:Q1728" si="1705">IFERROR(IF(right(left($A1728,7),2)=right(left($A1729,7),2),"",sum(B1705:B1728)),"")</f>
        <v/>
      </c>
      <c r="L1728" s="17" t="str">
        <f t="shared" si="1705"/>
        <v/>
      </c>
      <c r="M1728" s="17" t="str">
        <f t="shared" si="1705"/>
        <v/>
      </c>
      <c r="N1728" s="17" t="str">
        <f t="shared" si="1705"/>
        <v/>
      </c>
      <c r="O1728" s="17" t="str">
        <f t="shared" si="1705"/>
        <v/>
      </c>
      <c r="P1728" s="17" t="str">
        <f t="shared" si="1705"/>
        <v/>
      </c>
      <c r="Q1728" s="17" t="str">
        <f t="shared" si="1705"/>
        <v/>
      </c>
      <c r="R1728" s="15"/>
      <c r="S1728" s="15"/>
      <c r="T1728" s="15"/>
      <c r="U1728" s="15"/>
      <c r="V1728" s="15"/>
      <c r="W1728" s="15"/>
    </row>
    <row r="1729">
      <c r="A1729" s="14" t="s">
        <v>1784</v>
      </c>
      <c r="B1729" s="14">
        <v>0.0</v>
      </c>
      <c r="C1729" s="14">
        <v>0.0</v>
      </c>
      <c r="D1729" s="14">
        <v>0.0</v>
      </c>
      <c r="E1729" s="14">
        <v>4.6825</v>
      </c>
      <c r="F1729" s="14">
        <v>35.0</v>
      </c>
      <c r="G1729" s="14">
        <v>0.0</v>
      </c>
      <c r="H1729" s="14">
        <v>6.7075000000000005</v>
      </c>
      <c r="J1729" s="15" t="str">
        <f t="shared" si="1"/>
        <v>2025W20</v>
      </c>
      <c r="K1729" s="17">
        <f t="shared" ref="K1729:Q1729" si="1706">IFERROR(IF(right(left($A1729,7),2)=right(left($A1730,7),2),"",sum(B1706:B1729)),"")</f>
        <v>1.7</v>
      </c>
      <c r="L1729" s="17">
        <f t="shared" si="1706"/>
        <v>0</v>
      </c>
      <c r="M1729" s="17">
        <f t="shared" si="1706"/>
        <v>0</v>
      </c>
      <c r="N1729" s="17">
        <f t="shared" si="1706"/>
        <v>56.25</v>
      </c>
      <c r="O1729" s="17">
        <f t="shared" si="1706"/>
        <v>391.4345</v>
      </c>
      <c r="P1729" s="17">
        <f t="shared" si="1706"/>
        <v>472.2095</v>
      </c>
      <c r="Q1729" s="17">
        <f t="shared" si="1706"/>
        <v>427.616</v>
      </c>
      <c r="R1729" s="18">
        <f>sum(K1729:Q1729)</f>
        <v>1349.21</v>
      </c>
      <c r="S1729" s="15"/>
      <c r="T1729" s="15"/>
      <c r="U1729" s="15"/>
      <c r="V1729" s="15"/>
      <c r="W1729" s="15"/>
    </row>
    <row r="1730">
      <c r="A1730" s="14" t="s">
        <v>1785</v>
      </c>
      <c r="B1730" s="14">
        <v>0.0</v>
      </c>
      <c r="C1730" s="14">
        <v>0.0</v>
      </c>
      <c r="D1730" s="14">
        <v>0.0</v>
      </c>
      <c r="E1730" s="14">
        <v>0.0</v>
      </c>
      <c r="F1730" s="14">
        <v>28.1465</v>
      </c>
      <c r="G1730" s="14">
        <v>0.0</v>
      </c>
      <c r="H1730" s="14">
        <v>14.0335</v>
      </c>
      <c r="J1730" s="15" t="str">
        <f t="shared" si="1"/>
        <v/>
      </c>
      <c r="K1730" s="17" t="str">
        <f t="shared" ref="K1730:Q1730" si="1707">IFERROR(IF(right(left($A1730,7),2)=right(left($A1731,7),2),"",sum(B1707:B1730)),"")</f>
        <v/>
      </c>
      <c r="L1730" s="17" t="str">
        <f t="shared" si="1707"/>
        <v/>
      </c>
      <c r="M1730" s="17" t="str">
        <f t="shared" si="1707"/>
        <v/>
      </c>
      <c r="N1730" s="17" t="str">
        <f t="shared" si="1707"/>
        <v/>
      </c>
      <c r="O1730" s="17" t="str">
        <f t="shared" si="1707"/>
        <v/>
      </c>
      <c r="P1730" s="17" t="str">
        <f t="shared" si="1707"/>
        <v/>
      </c>
      <c r="Q1730" s="17" t="str">
        <f t="shared" si="1707"/>
        <v/>
      </c>
      <c r="R1730" s="15"/>
      <c r="S1730" s="15"/>
      <c r="T1730" s="15"/>
      <c r="U1730" s="15"/>
      <c r="V1730" s="15"/>
      <c r="W1730" s="15"/>
    </row>
    <row r="1731">
      <c r="A1731" s="14" t="s">
        <v>1786</v>
      </c>
      <c r="B1731" s="14">
        <v>0.0</v>
      </c>
      <c r="C1731" s="14">
        <v>0.0</v>
      </c>
      <c r="D1731" s="14">
        <v>0.0</v>
      </c>
      <c r="E1731" s="14">
        <v>0.0</v>
      </c>
      <c r="F1731" s="14">
        <v>23.989</v>
      </c>
      <c r="G1731" s="14">
        <v>0.0</v>
      </c>
      <c r="H1731" s="14">
        <v>13.351</v>
      </c>
      <c r="J1731" s="15" t="str">
        <f t="shared" si="1"/>
        <v/>
      </c>
      <c r="K1731" s="17" t="str">
        <f t="shared" ref="K1731:Q1731" si="1708">IFERROR(IF(right(left($A1731,7),2)=right(left($A1732,7),2),"",sum(B1708:B1731)),"")</f>
        <v/>
      </c>
      <c r="L1731" s="17" t="str">
        <f t="shared" si="1708"/>
        <v/>
      </c>
      <c r="M1731" s="17" t="str">
        <f t="shared" si="1708"/>
        <v/>
      </c>
      <c r="N1731" s="17" t="str">
        <f t="shared" si="1708"/>
        <v/>
      </c>
      <c r="O1731" s="17" t="str">
        <f t="shared" si="1708"/>
        <v/>
      </c>
      <c r="P1731" s="17" t="str">
        <f t="shared" si="1708"/>
        <v/>
      </c>
      <c r="Q1731" s="17" t="str">
        <f t="shared" si="1708"/>
        <v/>
      </c>
      <c r="R1731" s="15"/>
      <c r="S1731" s="15"/>
      <c r="T1731" s="15"/>
      <c r="U1731" s="15"/>
      <c r="V1731" s="15"/>
      <c r="W1731" s="15"/>
    </row>
    <row r="1732">
      <c r="A1732" s="14" t="s">
        <v>1787</v>
      </c>
      <c r="B1732" s="14">
        <v>0.0</v>
      </c>
      <c r="C1732" s="14">
        <v>0.0</v>
      </c>
      <c r="D1732" s="14">
        <v>0.0</v>
      </c>
      <c r="E1732" s="14">
        <v>0.0</v>
      </c>
      <c r="F1732" s="14">
        <v>21.0825</v>
      </c>
      <c r="G1732" s="14">
        <v>0.0</v>
      </c>
      <c r="H1732" s="14">
        <v>16.5075</v>
      </c>
      <c r="J1732" s="15" t="str">
        <f t="shared" si="1"/>
        <v/>
      </c>
      <c r="K1732" s="17" t="str">
        <f t="shared" ref="K1732:Q1732" si="1709">IFERROR(IF(right(left($A1732,7),2)=right(left($A1733,7),2),"",sum(B1709:B1732)),"")</f>
        <v/>
      </c>
      <c r="L1732" s="17" t="str">
        <f t="shared" si="1709"/>
        <v/>
      </c>
      <c r="M1732" s="17" t="str">
        <f t="shared" si="1709"/>
        <v/>
      </c>
      <c r="N1732" s="17" t="str">
        <f t="shared" si="1709"/>
        <v/>
      </c>
      <c r="O1732" s="17" t="str">
        <f t="shared" si="1709"/>
        <v/>
      </c>
      <c r="P1732" s="17" t="str">
        <f t="shared" si="1709"/>
        <v/>
      </c>
      <c r="Q1732" s="17" t="str">
        <f t="shared" si="1709"/>
        <v/>
      </c>
      <c r="R1732" s="15"/>
      <c r="S1732" s="15"/>
      <c r="T1732" s="15"/>
      <c r="U1732" s="15"/>
      <c r="V1732" s="15"/>
      <c r="W1732" s="15"/>
    </row>
    <row r="1733">
      <c r="A1733" s="14" t="s">
        <v>1788</v>
      </c>
      <c r="B1733" s="14">
        <v>0.0</v>
      </c>
      <c r="C1733" s="14">
        <v>0.0</v>
      </c>
      <c r="D1733" s="14">
        <v>0.0</v>
      </c>
      <c r="E1733" s="14">
        <v>0.0</v>
      </c>
      <c r="F1733" s="14">
        <v>24.291</v>
      </c>
      <c r="G1733" s="14">
        <v>0.0</v>
      </c>
      <c r="H1733" s="14">
        <v>13.479000000000001</v>
      </c>
      <c r="J1733" s="15" t="str">
        <f t="shared" si="1"/>
        <v/>
      </c>
      <c r="K1733" s="17" t="str">
        <f t="shared" ref="K1733:Q1733" si="1710">IFERROR(IF(right(left($A1733,7),2)=right(left($A1734,7),2),"",sum(B1710:B1733)),"")</f>
        <v/>
      </c>
      <c r="L1733" s="17" t="str">
        <f t="shared" si="1710"/>
        <v/>
      </c>
      <c r="M1733" s="17" t="str">
        <f t="shared" si="1710"/>
        <v/>
      </c>
      <c r="N1733" s="17" t="str">
        <f t="shared" si="1710"/>
        <v/>
      </c>
      <c r="O1733" s="17" t="str">
        <f t="shared" si="1710"/>
        <v/>
      </c>
      <c r="P1733" s="17" t="str">
        <f t="shared" si="1710"/>
        <v/>
      </c>
      <c r="Q1733" s="17" t="str">
        <f t="shared" si="1710"/>
        <v/>
      </c>
      <c r="R1733" s="15"/>
      <c r="S1733" s="15"/>
      <c r="T1733" s="15"/>
      <c r="U1733" s="15"/>
      <c r="V1733" s="15"/>
      <c r="W1733" s="15"/>
    </row>
    <row r="1734">
      <c r="A1734" s="14" t="s">
        <v>1789</v>
      </c>
      <c r="B1734" s="14">
        <v>0.0</v>
      </c>
      <c r="C1734" s="14">
        <v>0.0</v>
      </c>
      <c r="D1734" s="14">
        <v>0.0</v>
      </c>
      <c r="E1734" s="14">
        <v>0.0</v>
      </c>
      <c r="F1734" s="14">
        <v>24.911</v>
      </c>
      <c r="G1734" s="14">
        <v>0.0</v>
      </c>
      <c r="H1734" s="14">
        <v>13.479000000000001</v>
      </c>
      <c r="J1734" s="15" t="str">
        <f t="shared" si="1"/>
        <v/>
      </c>
      <c r="K1734" s="17" t="str">
        <f t="shared" ref="K1734:Q1734" si="1711">IFERROR(IF(right(left($A1734,7),2)=right(left($A1735,7),2),"",sum(B1711:B1734)),"")</f>
        <v/>
      </c>
      <c r="L1734" s="17" t="str">
        <f t="shared" si="1711"/>
        <v/>
      </c>
      <c r="M1734" s="17" t="str">
        <f t="shared" si="1711"/>
        <v/>
      </c>
      <c r="N1734" s="17" t="str">
        <f t="shared" si="1711"/>
        <v/>
      </c>
      <c r="O1734" s="17" t="str">
        <f t="shared" si="1711"/>
        <v/>
      </c>
      <c r="P1734" s="17" t="str">
        <f t="shared" si="1711"/>
        <v/>
      </c>
      <c r="Q1734" s="17" t="str">
        <f t="shared" si="1711"/>
        <v/>
      </c>
      <c r="R1734" s="15"/>
      <c r="S1734" s="15"/>
      <c r="T1734" s="15"/>
      <c r="U1734" s="15"/>
      <c r="V1734" s="15"/>
      <c r="W1734" s="15"/>
    </row>
    <row r="1735">
      <c r="A1735" s="14" t="s">
        <v>1790</v>
      </c>
      <c r="B1735" s="14">
        <v>0.0</v>
      </c>
      <c r="C1735" s="14">
        <v>0.0</v>
      </c>
      <c r="D1735" s="14">
        <v>0.0</v>
      </c>
      <c r="E1735" s="14">
        <v>0.0</v>
      </c>
      <c r="F1735" s="14">
        <v>33.1335</v>
      </c>
      <c r="G1735" s="14">
        <v>0.671</v>
      </c>
      <c r="H1735" s="14">
        <v>11.6555</v>
      </c>
      <c r="J1735" s="15" t="str">
        <f t="shared" si="1"/>
        <v/>
      </c>
      <c r="K1735" s="17" t="str">
        <f t="shared" ref="K1735:Q1735" si="1712">IFERROR(IF(right(left($A1735,7),2)=right(left($A1736,7),2),"",sum(B1712:B1735)),"")</f>
        <v/>
      </c>
      <c r="L1735" s="17" t="str">
        <f t="shared" si="1712"/>
        <v/>
      </c>
      <c r="M1735" s="17" t="str">
        <f t="shared" si="1712"/>
        <v/>
      </c>
      <c r="N1735" s="17" t="str">
        <f t="shared" si="1712"/>
        <v/>
      </c>
      <c r="O1735" s="17" t="str">
        <f t="shared" si="1712"/>
        <v/>
      </c>
      <c r="P1735" s="17" t="str">
        <f t="shared" si="1712"/>
        <v/>
      </c>
      <c r="Q1735" s="17" t="str">
        <f t="shared" si="1712"/>
        <v/>
      </c>
      <c r="R1735" s="15"/>
      <c r="S1735" s="15"/>
      <c r="T1735" s="15"/>
      <c r="U1735" s="15"/>
      <c r="V1735" s="15"/>
      <c r="W1735" s="15"/>
    </row>
    <row r="1736">
      <c r="A1736" s="14" t="s">
        <v>1791</v>
      </c>
      <c r="B1736" s="14">
        <v>0.0</v>
      </c>
      <c r="C1736" s="14">
        <v>0.0</v>
      </c>
      <c r="D1736" s="14">
        <v>0.0</v>
      </c>
      <c r="E1736" s="14">
        <v>0.0</v>
      </c>
      <c r="F1736" s="14">
        <v>18.7015</v>
      </c>
      <c r="G1736" s="14">
        <v>25.863</v>
      </c>
      <c r="H1736" s="14">
        <v>11.6555</v>
      </c>
      <c r="J1736" s="15" t="str">
        <f t="shared" si="1"/>
        <v/>
      </c>
      <c r="K1736" s="17" t="str">
        <f t="shared" ref="K1736:Q1736" si="1713">IFERROR(IF(right(left($A1736,7),2)=right(left($A1737,7),2),"",sum(B1713:B1736)),"")</f>
        <v/>
      </c>
      <c r="L1736" s="17" t="str">
        <f t="shared" si="1713"/>
        <v/>
      </c>
      <c r="M1736" s="17" t="str">
        <f t="shared" si="1713"/>
        <v/>
      </c>
      <c r="N1736" s="17" t="str">
        <f t="shared" si="1713"/>
        <v/>
      </c>
      <c r="O1736" s="17" t="str">
        <f t="shared" si="1713"/>
        <v/>
      </c>
      <c r="P1736" s="17" t="str">
        <f t="shared" si="1713"/>
        <v/>
      </c>
      <c r="Q1736" s="17" t="str">
        <f t="shared" si="1713"/>
        <v/>
      </c>
      <c r="R1736" s="15"/>
      <c r="S1736" s="15"/>
      <c r="T1736" s="15"/>
      <c r="U1736" s="15"/>
      <c r="V1736" s="15"/>
      <c r="W1736" s="15"/>
    </row>
    <row r="1737">
      <c r="A1737" s="14" t="s">
        <v>1792</v>
      </c>
      <c r="B1737" s="14">
        <v>0.0</v>
      </c>
      <c r="C1737" s="14">
        <v>0.0</v>
      </c>
      <c r="D1737" s="14">
        <v>0.0</v>
      </c>
      <c r="E1737" s="14">
        <v>0.0</v>
      </c>
      <c r="F1737" s="14">
        <v>15.503</v>
      </c>
      <c r="G1737" s="14">
        <v>36.497</v>
      </c>
      <c r="H1737" s="14">
        <v>12.21</v>
      </c>
      <c r="J1737" s="15" t="str">
        <f t="shared" si="1"/>
        <v/>
      </c>
      <c r="K1737" s="17" t="str">
        <f t="shared" ref="K1737:Q1737" si="1714">IFERROR(IF(right(left($A1737,7),2)=right(left($A1738,7),2),"",sum(B1714:B1737)),"")</f>
        <v/>
      </c>
      <c r="L1737" s="17" t="str">
        <f t="shared" si="1714"/>
        <v/>
      </c>
      <c r="M1737" s="17" t="str">
        <f t="shared" si="1714"/>
        <v/>
      </c>
      <c r="N1737" s="17" t="str">
        <f t="shared" si="1714"/>
        <v/>
      </c>
      <c r="O1737" s="17" t="str">
        <f t="shared" si="1714"/>
        <v/>
      </c>
      <c r="P1737" s="17" t="str">
        <f t="shared" si="1714"/>
        <v/>
      </c>
      <c r="Q1737" s="17" t="str">
        <f t="shared" si="1714"/>
        <v/>
      </c>
      <c r="R1737" s="15"/>
      <c r="S1737" s="15"/>
      <c r="T1737" s="15"/>
      <c r="U1737" s="15"/>
      <c r="V1737" s="15"/>
      <c r="W1737" s="15"/>
    </row>
    <row r="1738">
      <c r="A1738" s="14" t="s">
        <v>1793</v>
      </c>
      <c r="B1738" s="14">
        <v>0.0</v>
      </c>
      <c r="C1738" s="14">
        <v>0.0</v>
      </c>
      <c r="D1738" s="14">
        <v>0.0</v>
      </c>
      <c r="E1738" s="14">
        <v>0.0</v>
      </c>
      <c r="F1738" s="14">
        <v>1.96</v>
      </c>
      <c r="G1738" s="14">
        <v>43.725</v>
      </c>
      <c r="H1738" s="14">
        <v>23.215</v>
      </c>
      <c r="J1738" s="15" t="str">
        <f t="shared" si="1"/>
        <v/>
      </c>
      <c r="K1738" s="17" t="str">
        <f t="shared" ref="K1738:Q1738" si="1715">IFERROR(IF(right(left($A1738,7),2)=right(left($A1739,7),2),"",sum(B1715:B1738)),"")</f>
        <v/>
      </c>
      <c r="L1738" s="17" t="str">
        <f t="shared" si="1715"/>
        <v/>
      </c>
      <c r="M1738" s="17" t="str">
        <f t="shared" si="1715"/>
        <v/>
      </c>
      <c r="N1738" s="17" t="str">
        <f t="shared" si="1715"/>
        <v/>
      </c>
      <c r="O1738" s="17" t="str">
        <f t="shared" si="1715"/>
        <v/>
      </c>
      <c r="P1738" s="17" t="str">
        <f t="shared" si="1715"/>
        <v/>
      </c>
      <c r="Q1738" s="17" t="str">
        <f t="shared" si="1715"/>
        <v/>
      </c>
      <c r="R1738" s="15"/>
      <c r="S1738" s="15"/>
      <c r="T1738" s="15"/>
      <c r="U1738" s="15"/>
      <c r="V1738" s="15"/>
      <c r="W1738" s="15"/>
    </row>
    <row r="1739">
      <c r="A1739" s="14" t="s">
        <v>1794</v>
      </c>
      <c r="B1739" s="14">
        <v>0.0</v>
      </c>
      <c r="C1739" s="14">
        <v>0.0</v>
      </c>
      <c r="D1739" s="14">
        <v>0.0</v>
      </c>
      <c r="E1739" s="14">
        <v>0.0</v>
      </c>
      <c r="F1739" s="14">
        <v>0.997</v>
      </c>
      <c r="G1739" s="14">
        <v>47.751</v>
      </c>
      <c r="H1739" s="14">
        <v>26.862000000000002</v>
      </c>
      <c r="J1739" s="15" t="str">
        <f t="shared" si="1"/>
        <v/>
      </c>
      <c r="K1739" s="17" t="str">
        <f t="shared" ref="K1739:Q1739" si="1716">IFERROR(IF(right(left($A1739,7),2)=right(left($A1740,7),2),"",sum(B1716:B1739)),"")</f>
        <v/>
      </c>
      <c r="L1739" s="17" t="str">
        <f t="shared" si="1716"/>
        <v/>
      </c>
      <c r="M1739" s="17" t="str">
        <f t="shared" si="1716"/>
        <v/>
      </c>
      <c r="N1739" s="17" t="str">
        <f t="shared" si="1716"/>
        <v/>
      </c>
      <c r="O1739" s="17" t="str">
        <f t="shared" si="1716"/>
        <v/>
      </c>
      <c r="P1739" s="17" t="str">
        <f t="shared" si="1716"/>
        <v/>
      </c>
      <c r="Q1739" s="17" t="str">
        <f t="shared" si="1716"/>
        <v/>
      </c>
      <c r="R1739" s="15"/>
      <c r="S1739" s="15"/>
      <c r="T1739" s="15"/>
      <c r="U1739" s="15"/>
      <c r="V1739" s="15"/>
      <c r="W1739" s="15"/>
    </row>
    <row r="1740">
      <c r="A1740" s="14" t="s">
        <v>1795</v>
      </c>
      <c r="B1740" s="14">
        <v>0.0</v>
      </c>
      <c r="C1740" s="14">
        <v>0.0</v>
      </c>
      <c r="D1740" s="14">
        <v>0.0</v>
      </c>
      <c r="E1740" s="14">
        <v>0.0</v>
      </c>
      <c r="F1740" s="14">
        <v>0.2755</v>
      </c>
      <c r="G1740" s="14">
        <v>49.246</v>
      </c>
      <c r="H1740" s="14">
        <v>22.628500000000003</v>
      </c>
      <c r="J1740" s="15" t="str">
        <f t="shared" si="1"/>
        <v/>
      </c>
      <c r="K1740" s="17" t="str">
        <f t="shared" ref="K1740:Q1740" si="1717">IFERROR(IF(right(left($A1740,7),2)=right(left($A1741,7),2),"",sum(B1717:B1740)),"")</f>
        <v/>
      </c>
      <c r="L1740" s="17" t="str">
        <f t="shared" si="1717"/>
        <v/>
      </c>
      <c r="M1740" s="17" t="str">
        <f t="shared" si="1717"/>
        <v/>
      </c>
      <c r="N1740" s="17" t="str">
        <f t="shared" si="1717"/>
        <v/>
      </c>
      <c r="O1740" s="17" t="str">
        <f t="shared" si="1717"/>
        <v/>
      </c>
      <c r="P1740" s="17" t="str">
        <f t="shared" si="1717"/>
        <v/>
      </c>
      <c r="Q1740" s="17" t="str">
        <f t="shared" si="1717"/>
        <v/>
      </c>
      <c r="R1740" s="15"/>
      <c r="S1740" s="15"/>
      <c r="T1740" s="15"/>
      <c r="U1740" s="15"/>
      <c r="V1740" s="15"/>
      <c r="W1740" s="15"/>
    </row>
    <row r="1741">
      <c r="A1741" s="14" t="s">
        <v>1796</v>
      </c>
      <c r="B1741" s="14">
        <v>0.0</v>
      </c>
      <c r="C1741" s="14">
        <v>0.0</v>
      </c>
      <c r="D1741" s="14">
        <v>0.0</v>
      </c>
      <c r="E1741" s="14">
        <v>0.0</v>
      </c>
      <c r="F1741" s="14">
        <v>0.0</v>
      </c>
      <c r="G1741" s="14">
        <v>50.22</v>
      </c>
      <c r="H1741" s="14">
        <v>21.07</v>
      </c>
      <c r="J1741" s="15" t="str">
        <f t="shared" si="1"/>
        <v/>
      </c>
      <c r="K1741" s="17" t="str">
        <f t="shared" ref="K1741:Q1741" si="1718">IFERROR(IF(right(left($A1741,7),2)=right(left($A1742,7),2),"",sum(B1718:B1741)),"")</f>
        <v/>
      </c>
      <c r="L1741" s="17" t="str">
        <f t="shared" si="1718"/>
        <v/>
      </c>
      <c r="M1741" s="17" t="str">
        <f t="shared" si="1718"/>
        <v/>
      </c>
      <c r="N1741" s="17" t="str">
        <f t="shared" si="1718"/>
        <v/>
      </c>
      <c r="O1741" s="17" t="str">
        <f t="shared" si="1718"/>
        <v/>
      </c>
      <c r="P1741" s="17" t="str">
        <f t="shared" si="1718"/>
        <v/>
      </c>
      <c r="Q1741" s="17" t="str">
        <f t="shared" si="1718"/>
        <v/>
      </c>
      <c r="R1741" s="15"/>
      <c r="S1741" s="15"/>
      <c r="T1741" s="15"/>
      <c r="U1741" s="15"/>
      <c r="V1741" s="15"/>
      <c r="W1741" s="15"/>
    </row>
    <row r="1742">
      <c r="A1742" s="14" t="s">
        <v>1797</v>
      </c>
      <c r="B1742" s="14">
        <v>0.0</v>
      </c>
      <c r="C1742" s="14">
        <v>0.0</v>
      </c>
      <c r="D1742" s="14">
        <v>0.0</v>
      </c>
      <c r="E1742" s="14">
        <v>0.0</v>
      </c>
      <c r="F1742" s="14">
        <v>0.0</v>
      </c>
      <c r="G1742" s="14">
        <v>48.98</v>
      </c>
      <c r="H1742" s="14">
        <v>19.8</v>
      </c>
      <c r="J1742" s="15" t="str">
        <f t="shared" si="1"/>
        <v/>
      </c>
      <c r="K1742" s="17" t="str">
        <f t="shared" ref="K1742:Q1742" si="1719">IFERROR(IF(right(left($A1742,7),2)=right(left($A1743,7),2),"",sum(B1719:B1742)),"")</f>
        <v/>
      </c>
      <c r="L1742" s="17" t="str">
        <f t="shared" si="1719"/>
        <v/>
      </c>
      <c r="M1742" s="17" t="str">
        <f t="shared" si="1719"/>
        <v/>
      </c>
      <c r="N1742" s="17" t="str">
        <f t="shared" si="1719"/>
        <v/>
      </c>
      <c r="O1742" s="17" t="str">
        <f t="shared" si="1719"/>
        <v/>
      </c>
      <c r="P1742" s="17" t="str">
        <f t="shared" si="1719"/>
        <v/>
      </c>
      <c r="Q1742" s="17" t="str">
        <f t="shared" si="1719"/>
        <v/>
      </c>
      <c r="R1742" s="15"/>
      <c r="S1742" s="15"/>
      <c r="T1742" s="15"/>
      <c r="U1742" s="15"/>
      <c r="V1742" s="15"/>
      <c r="W1742" s="15"/>
    </row>
    <row r="1743">
      <c r="A1743" s="14" t="s">
        <v>1798</v>
      </c>
      <c r="B1743" s="14">
        <v>0.0</v>
      </c>
      <c r="C1743" s="14">
        <v>0.0</v>
      </c>
      <c r="D1743" s="14">
        <v>0.0</v>
      </c>
      <c r="E1743" s="14">
        <v>0.0</v>
      </c>
      <c r="F1743" s="14">
        <v>0.0</v>
      </c>
      <c r="G1743" s="14">
        <v>48.36</v>
      </c>
      <c r="H1743" s="14">
        <v>18.07</v>
      </c>
      <c r="J1743" s="15" t="str">
        <f t="shared" si="1"/>
        <v/>
      </c>
      <c r="K1743" s="17" t="str">
        <f t="shared" ref="K1743:Q1743" si="1720">IFERROR(IF(right(left($A1743,7),2)=right(left($A1744,7),2),"",sum(B1720:B1743)),"")</f>
        <v/>
      </c>
      <c r="L1743" s="17" t="str">
        <f t="shared" si="1720"/>
        <v/>
      </c>
      <c r="M1743" s="17" t="str">
        <f t="shared" si="1720"/>
        <v/>
      </c>
      <c r="N1743" s="17" t="str">
        <f t="shared" si="1720"/>
        <v/>
      </c>
      <c r="O1743" s="17" t="str">
        <f t="shared" si="1720"/>
        <v/>
      </c>
      <c r="P1743" s="17" t="str">
        <f t="shared" si="1720"/>
        <v/>
      </c>
      <c r="Q1743" s="17" t="str">
        <f t="shared" si="1720"/>
        <v/>
      </c>
      <c r="R1743" s="15"/>
      <c r="S1743" s="15"/>
      <c r="T1743" s="15"/>
      <c r="U1743" s="15"/>
      <c r="V1743" s="15"/>
      <c r="W1743" s="15"/>
    </row>
    <row r="1744">
      <c r="A1744" s="14" t="s">
        <v>1799</v>
      </c>
      <c r="B1744" s="14">
        <v>0.85</v>
      </c>
      <c r="C1744" s="14">
        <v>0.0</v>
      </c>
      <c r="D1744" s="14">
        <v>0.0</v>
      </c>
      <c r="E1744" s="14">
        <v>0.0</v>
      </c>
      <c r="F1744" s="14">
        <v>0.0</v>
      </c>
      <c r="G1744" s="14">
        <v>47.904</v>
      </c>
      <c r="H1744" s="14">
        <v>12.155999999999999</v>
      </c>
      <c r="J1744" s="15" t="str">
        <f t="shared" si="1"/>
        <v/>
      </c>
      <c r="K1744" s="17" t="str">
        <f t="shared" ref="K1744:Q1744" si="1721">IFERROR(IF(right(left($A1744,7),2)=right(left($A1745,7),2),"",sum(B1721:B1744)),"")</f>
        <v/>
      </c>
      <c r="L1744" s="17" t="str">
        <f t="shared" si="1721"/>
        <v/>
      </c>
      <c r="M1744" s="17" t="str">
        <f t="shared" si="1721"/>
        <v/>
      </c>
      <c r="N1744" s="17" t="str">
        <f t="shared" si="1721"/>
        <v/>
      </c>
      <c r="O1744" s="17" t="str">
        <f t="shared" si="1721"/>
        <v/>
      </c>
      <c r="P1744" s="17" t="str">
        <f t="shared" si="1721"/>
        <v/>
      </c>
      <c r="Q1744" s="17" t="str">
        <f t="shared" si="1721"/>
        <v/>
      </c>
      <c r="R1744" s="15"/>
      <c r="S1744" s="15"/>
      <c r="T1744" s="15"/>
      <c r="U1744" s="15"/>
      <c r="V1744" s="15"/>
      <c r="W1744" s="15"/>
    </row>
    <row r="1745">
      <c r="A1745" s="14" t="s">
        <v>1800</v>
      </c>
      <c r="B1745" s="14">
        <v>0.0</v>
      </c>
      <c r="C1745" s="14">
        <v>0.0</v>
      </c>
      <c r="D1745" s="14">
        <v>0.0</v>
      </c>
      <c r="E1745" s="14">
        <v>0.0</v>
      </c>
      <c r="F1745" s="14">
        <v>0.0</v>
      </c>
      <c r="G1745" s="14">
        <v>24.387</v>
      </c>
      <c r="H1745" s="14">
        <v>35.393</v>
      </c>
      <c r="J1745" s="15" t="str">
        <f t="shared" si="1"/>
        <v/>
      </c>
      <c r="K1745" s="17" t="str">
        <f t="shared" ref="K1745:Q1745" si="1722">IFERROR(IF(right(left($A1745,7),2)=right(left($A1746,7),2),"",sum(B1722:B1745)),"")</f>
        <v/>
      </c>
      <c r="L1745" s="17" t="str">
        <f t="shared" si="1722"/>
        <v/>
      </c>
      <c r="M1745" s="17" t="str">
        <f t="shared" si="1722"/>
        <v/>
      </c>
      <c r="N1745" s="17" t="str">
        <f t="shared" si="1722"/>
        <v/>
      </c>
      <c r="O1745" s="17" t="str">
        <f t="shared" si="1722"/>
        <v/>
      </c>
      <c r="P1745" s="17" t="str">
        <f t="shared" si="1722"/>
        <v/>
      </c>
      <c r="Q1745" s="17" t="str">
        <f t="shared" si="1722"/>
        <v/>
      </c>
      <c r="R1745" s="15"/>
      <c r="S1745" s="15"/>
      <c r="T1745" s="15"/>
      <c r="U1745" s="15"/>
      <c r="V1745" s="15"/>
      <c r="W1745" s="15"/>
    </row>
    <row r="1746">
      <c r="A1746" s="14" t="s">
        <v>1801</v>
      </c>
      <c r="B1746" s="14">
        <v>0.0</v>
      </c>
      <c r="C1746" s="14">
        <v>0.0</v>
      </c>
      <c r="D1746" s="14">
        <v>0.0</v>
      </c>
      <c r="E1746" s="14">
        <v>0.0</v>
      </c>
      <c r="F1746" s="14">
        <v>0.0</v>
      </c>
      <c r="G1746" s="14">
        <v>39.06</v>
      </c>
      <c r="H1746" s="14">
        <v>23.7565</v>
      </c>
      <c r="J1746" s="15" t="str">
        <f t="shared" si="1"/>
        <v/>
      </c>
      <c r="K1746" s="17" t="str">
        <f t="shared" ref="K1746:Q1746" si="1723">IFERROR(IF(right(left($A1746,7),2)=right(left($A1747,7),2),"",sum(B1723:B1746)),"")</f>
        <v/>
      </c>
      <c r="L1746" s="17" t="str">
        <f t="shared" si="1723"/>
        <v/>
      </c>
      <c r="M1746" s="17" t="str">
        <f t="shared" si="1723"/>
        <v/>
      </c>
      <c r="N1746" s="17" t="str">
        <f t="shared" si="1723"/>
        <v/>
      </c>
      <c r="O1746" s="17" t="str">
        <f t="shared" si="1723"/>
        <v/>
      </c>
      <c r="P1746" s="17" t="str">
        <f t="shared" si="1723"/>
        <v/>
      </c>
      <c r="Q1746" s="17" t="str">
        <f t="shared" si="1723"/>
        <v/>
      </c>
      <c r="R1746" s="15"/>
      <c r="S1746" s="15"/>
      <c r="T1746" s="15"/>
      <c r="U1746" s="15"/>
      <c r="V1746" s="15"/>
      <c r="W1746" s="15"/>
    </row>
    <row r="1747">
      <c r="A1747" s="14" t="s">
        <v>1802</v>
      </c>
      <c r="B1747" s="14">
        <v>0.0</v>
      </c>
      <c r="C1747" s="14">
        <v>0.0</v>
      </c>
      <c r="D1747" s="14">
        <v>0.0</v>
      </c>
      <c r="E1747" s="14">
        <v>0.0</v>
      </c>
      <c r="F1747" s="14">
        <v>0.0</v>
      </c>
      <c r="G1747" s="14">
        <v>31.8</v>
      </c>
      <c r="H1747" s="14">
        <v>34.53</v>
      </c>
      <c r="J1747" s="15" t="str">
        <f t="shared" si="1"/>
        <v/>
      </c>
      <c r="K1747" s="17" t="str">
        <f t="shared" ref="K1747:Q1747" si="1724">IFERROR(IF(right(left($A1747,7),2)=right(left($A1748,7),2),"",sum(B1724:B1747)),"")</f>
        <v/>
      </c>
      <c r="L1747" s="17" t="str">
        <f t="shared" si="1724"/>
        <v/>
      </c>
      <c r="M1747" s="17" t="str">
        <f t="shared" si="1724"/>
        <v/>
      </c>
      <c r="N1747" s="17" t="str">
        <f t="shared" si="1724"/>
        <v/>
      </c>
      <c r="O1747" s="17" t="str">
        <f t="shared" si="1724"/>
        <v/>
      </c>
      <c r="P1747" s="17" t="str">
        <f t="shared" si="1724"/>
        <v/>
      </c>
      <c r="Q1747" s="17" t="str">
        <f t="shared" si="1724"/>
        <v/>
      </c>
      <c r="R1747" s="15"/>
      <c r="S1747" s="15"/>
      <c r="T1747" s="15"/>
      <c r="U1747" s="15"/>
      <c r="V1747" s="15"/>
      <c r="W1747" s="15"/>
    </row>
    <row r="1748">
      <c r="A1748" s="14" t="s">
        <v>1803</v>
      </c>
      <c r="B1748" s="14">
        <v>0.0</v>
      </c>
      <c r="C1748" s="14">
        <v>0.0</v>
      </c>
      <c r="D1748" s="14">
        <v>0.0</v>
      </c>
      <c r="E1748" s="14">
        <v>0.0</v>
      </c>
      <c r="F1748" s="14">
        <v>18.854</v>
      </c>
      <c r="G1748" s="14">
        <v>16.622</v>
      </c>
      <c r="H1748" s="14">
        <v>31.714000000000002</v>
      </c>
      <c r="J1748" s="15" t="str">
        <f t="shared" si="1"/>
        <v/>
      </c>
      <c r="K1748" s="17" t="str">
        <f t="shared" ref="K1748:Q1748" si="1725">IFERROR(IF(right(left($A1748,7),2)=right(left($A1749,7),2),"",sum(B1725:B1748)),"")</f>
        <v/>
      </c>
      <c r="L1748" s="17" t="str">
        <f t="shared" si="1725"/>
        <v/>
      </c>
      <c r="M1748" s="17" t="str">
        <f t="shared" si="1725"/>
        <v/>
      </c>
      <c r="N1748" s="17" t="str">
        <f t="shared" si="1725"/>
        <v/>
      </c>
      <c r="O1748" s="17" t="str">
        <f t="shared" si="1725"/>
        <v/>
      </c>
      <c r="P1748" s="17" t="str">
        <f t="shared" si="1725"/>
        <v/>
      </c>
      <c r="Q1748" s="17" t="str">
        <f t="shared" si="1725"/>
        <v/>
      </c>
      <c r="R1748" s="15"/>
      <c r="S1748" s="15"/>
      <c r="T1748" s="15"/>
      <c r="U1748" s="15"/>
      <c r="V1748" s="15"/>
      <c r="W1748" s="15"/>
    </row>
    <row r="1749">
      <c r="A1749" s="14" t="s">
        <v>1804</v>
      </c>
      <c r="B1749" s="14">
        <v>0.0</v>
      </c>
      <c r="C1749" s="14">
        <v>0.0</v>
      </c>
      <c r="D1749" s="14">
        <v>0.0</v>
      </c>
      <c r="E1749" s="14">
        <v>9.7405</v>
      </c>
      <c r="F1749" s="14">
        <v>35.0</v>
      </c>
      <c r="G1749" s="14">
        <v>0.0</v>
      </c>
      <c r="H1749" s="14">
        <v>23.9295</v>
      </c>
      <c r="J1749" s="15" t="str">
        <f t="shared" si="1"/>
        <v/>
      </c>
      <c r="K1749" s="17" t="str">
        <f t="shared" ref="K1749:Q1749" si="1726">IFERROR(IF(right(left($A1749,7),2)=right(left($A1750,7),2),"",sum(B1726:B1749)),"")</f>
        <v/>
      </c>
      <c r="L1749" s="17" t="str">
        <f t="shared" si="1726"/>
        <v/>
      </c>
      <c r="M1749" s="17" t="str">
        <f t="shared" si="1726"/>
        <v/>
      </c>
      <c r="N1749" s="17" t="str">
        <f t="shared" si="1726"/>
        <v/>
      </c>
      <c r="O1749" s="17" t="str">
        <f t="shared" si="1726"/>
        <v/>
      </c>
      <c r="P1749" s="17" t="str">
        <f t="shared" si="1726"/>
        <v/>
      </c>
      <c r="Q1749" s="17" t="str">
        <f t="shared" si="1726"/>
        <v/>
      </c>
      <c r="R1749" s="15"/>
      <c r="S1749" s="15"/>
      <c r="T1749" s="15"/>
      <c r="U1749" s="15"/>
      <c r="V1749" s="15"/>
      <c r="W1749" s="15"/>
    </row>
    <row r="1750">
      <c r="A1750" s="14" t="s">
        <v>1805</v>
      </c>
      <c r="B1750" s="14">
        <v>1.0</v>
      </c>
      <c r="C1750" s="14">
        <v>0.0</v>
      </c>
      <c r="D1750" s="14">
        <v>0.0</v>
      </c>
      <c r="E1750" s="14">
        <v>12.706</v>
      </c>
      <c r="F1750" s="14">
        <v>35.0</v>
      </c>
      <c r="G1750" s="14">
        <v>0.0</v>
      </c>
      <c r="H1750" s="14">
        <v>19.504</v>
      </c>
      <c r="J1750" s="15" t="str">
        <f t="shared" si="1"/>
        <v/>
      </c>
      <c r="K1750" s="17" t="str">
        <f t="shared" ref="K1750:Q1750" si="1727">IFERROR(IF(right(left($A1750,7),2)=right(left($A1751,7),2),"",sum(B1727:B1750)),"")</f>
        <v/>
      </c>
      <c r="L1750" s="17" t="str">
        <f t="shared" si="1727"/>
        <v/>
      </c>
      <c r="M1750" s="17" t="str">
        <f t="shared" si="1727"/>
        <v/>
      </c>
      <c r="N1750" s="17" t="str">
        <f t="shared" si="1727"/>
        <v/>
      </c>
      <c r="O1750" s="17" t="str">
        <f t="shared" si="1727"/>
        <v/>
      </c>
      <c r="P1750" s="17" t="str">
        <f t="shared" si="1727"/>
        <v/>
      </c>
      <c r="Q1750" s="17" t="str">
        <f t="shared" si="1727"/>
        <v/>
      </c>
      <c r="R1750" s="15"/>
      <c r="S1750" s="15"/>
      <c r="T1750" s="15"/>
      <c r="U1750" s="15"/>
      <c r="V1750" s="15"/>
      <c r="W1750" s="15"/>
    </row>
    <row r="1751">
      <c r="A1751" s="14" t="s">
        <v>1806</v>
      </c>
      <c r="B1751" s="14">
        <v>0.0</v>
      </c>
      <c r="C1751" s="14">
        <v>0.0</v>
      </c>
      <c r="D1751" s="14">
        <v>0.0</v>
      </c>
      <c r="E1751" s="14">
        <v>13.823</v>
      </c>
      <c r="F1751" s="14">
        <v>35.0</v>
      </c>
      <c r="G1751" s="14">
        <v>0.0</v>
      </c>
      <c r="H1751" s="14">
        <v>13.447000000000001</v>
      </c>
      <c r="J1751" s="15" t="str">
        <f t="shared" si="1"/>
        <v/>
      </c>
      <c r="K1751" s="17" t="str">
        <f t="shared" ref="K1751:Q1751" si="1728">IFERROR(IF(right(left($A1751,7),2)=right(left($A1752,7),2),"",sum(B1728:B1751)),"")</f>
        <v/>
      </c>
      <c r="L1751" s="17" t="str">
        <f t="shared" si="1728"/>
        <v/>
      </c>
      <c r="M1751" s="17" t="str">
        <f t="shared" si="1728"/>
        <v/>
      </c>
      <c r="N1751" s="17" t="str">
        <f t="shared" si="1728"/>
        <v/>
      </c>
      <c r="O1751" s="17" t="str">
        <f t="shared" si="1728"/>
        <v/>
      </c>
      <c r="P1751" s="17" t="str">
        <f t="shared" si="1728"/>
        <v/>
      </c>
      <c r="Q1751" s="17" t="str">
        <f t="shared" si="1728"/>
        <v/>
      </c>
      <c r="R1751" s="15"/>
      <c r="S1751" s="15"/>
      <c r="T1751" s="15"/>
      <c r="U1751" s="15"/>
      <c r="V1751" s="15"/>
      <c r="W1751" s="15"/>
    </row>
    <row r="1752">
      <c r="A1752" s="14" t="s">
        <v>1807</v>
      </c>
      <c r="B1752" s="14">
        <v>0.0</v>
      </c>
      <c r="C1752" s="14">
        <v>0.0</v>
      </c>
      <c r="D1752" s="14">
        <v>0.0</v>
      </c>
      <c r="E1752" s="14">
        <v>8.0125</v>
      </c>
      <c r="F1752" s="14">
        <v>35.0</v>
      </c>
      <c r="G1752" s="14">
        <v>0.0</v>
      </c>
      <c r="H1752" s="14">
        <v>9.1175</v>
      </c>
      <c r="J1752" s="15" t="str">
        <f t="shared" si="1"/>
        <v/>
      </c>
      <c r="K1752" s="17" t="str">
        <f t="shared" ref="K1752:Q1752" si="1729">IFERROR(IF(right(left($A1752,7),2)=right(left($A1753,7),2),"",sum(B1729:B1752)),"")</f>
        <v/>
      </c>
      <c r="L1752" s="17" t="str">
        <f t="shared" si="1729"/>
        <v/>
      </c>
      <c r="M1752" s="17" t="str">
        <f t="shared" si="1729"/>
        <v/>
      </c>
      <c r="N1752" s="17" t="str">
        <f t="shared" si="1729"/>
        <v/>
      </c>
      <c r="O1752" s="17" t="str">
        <f t="shared" si="1729"/>
        <v/>
      </c>
      <c r="P1752" s="17" t="str">
        <f t="shared" si="1729"/>
        <v/>
      </c>
      <c r="Q1752" s="17" t="str">
        <f t="shared" si="1729"/>
        <v/>
      </c>
      <c r="R1752" s="15"/>
      <c r="S1752" s="15"/>
      <c r="T1752" s="15"/>
      <c r="U1752" s="15"/>
      <c r="V1752" s="15"/>
      <c r="W1752" s="15"/>
    </row>
    <row r="1753">
      <c r="A1753" s="14" t="s">
        <v>1808</v>
      </c>
      <c r="B1753" s="14">
        <v>0.0</v>
      </c>
      <c r="C1753" s="14">
        <v>0.0</v>
      </c>
      <c r="D1753" s="14">
        <v>0.0</v>
      </c>
      <c r="E1753" s="14">
        <v>2.8115</v>
      </c>
      <c r="F1753" s="14">
        <v>35.0</v>
      </c>
      <c r="G1753" s="14">
        <v>0.0</v>
      </c>
      <c r="H1753" s="14">
        <v>10.4185</v>
      </c>
      <c r="J1753" s="15" t="str">
        <f t="shared" si="1"/>
        <v>2025W21</v>
      </c>
      <c r="K1753" s="17">
        <f t="shared" ref="K1753:Q1753" si="1730">IFERROR(IF(right(left($A1753,7),2)=right(left($A1754,7),2),"",sum(B1730:B1753)),"")</f>
        <v>1.85</v>
      </c>
      <c r="L1753" s="17">
        <f t="shared" si="1730"/>
        <v>0</v>
      </c>
      <c r="M1753" s="17">
        <f t="shared" si="1730"/>
        <v>0</v>
      </c>
      <c r="N1753" s="17">
        <f t="shared" si="1730"/>
        <v>47.0935</v>
      </c>
      <c r="O1753" s="17">
        <f t="shared" si="1730"/>
        <v>386.8445</v>
      </c>
      <c r="P1753" s="17">
        <f t="shared" si="1730"/>
        <v>511.086</v>
      </c>
      <c r="Q1753" s="17">
        <f t="shared" si="1730"/>
        <v>451.9825</v>
      </c>
      <c r="R1753" s="18">
        <f>sum(K1753:Q1753)</f>
        <v>1398.8565</v>
      </c>
      <c r="S1753" s="15"/>
      <c r="T1753" s="15"/>
      <c r="U1753" s="15"/>
      <c r="V1753" s="15"/>
      <c r="W1753" s="15"/>
    </row>
    <row r="1754">
      <c r="A1754" s="14" t="s">
        <v>1809</v>
      </c>
      <c r="B1754" s="14">
        <v>0.0</v>
      </c>
      <c r="C1754" s="14">
        <v>0.0</v>
      </c>
      <c r="D1754" s="14">
        <v>0.0</v>
      </c>
      <c r="E1754" s="14">
        <v>0.0</v>
      </c>
      <c r="F1754" s="14">
        <v>33.8305</v>
      </c>
      <c r="G1754" s="14">
        <v>0.0</v>
      </c>
      <c r="H1754" s="14">
        <v>9.1495</v>
      </c>
      <c r="J1754" s="15" t="str">
        <f t="shared" si="1"/>
        <v/>
      </c>
      <c r="K1754" s="17" t="str">
        <f t="shared" ref="K1754:Q1754" si="1731">IFERROR(IF(right(left($A1754,7),2)=right(left($A1755,7),2),"",sum(B1731:B1754)),"")</f>
        <v/>
      </c>
      <c r="L1754" s="17" t="str">
        <f t="shared" si="1731"/>
        <v/>
      </c>
      <c r="M1754" s="17" t="str">
        <f t="shared" si="1731"/>
        <v/>
      </c>
      <c r="N1754" s="17" t="str">
        <f t="shared" si="1731"/>
        <v/>
      </c>
      <c r="O1754" s="17" t="str">
        <f t="shared" si="1731"/>
        <v/>
      </c>
      <c r="P1754" s="17" t="str">
        <f t="shared" si="1731"/>
        <v/>
      </c>
      <c r="Q1754" s="17" t="str">
        <f t="shared" si="1731"/>
        <v/>
      </c>
      <c r="R1754" s="15"/>
      <c r="S1754" s="15"/>
      <c r="T1754" s="15"/>
      <c r="U1754" s="15"/>
      <c r="V1754" s="15"/>
      <c r="W1754" s="15"/>
    </row>
    <row r="1755">
      <c r="A1755" s="14" t="s">
        <v>1810</v>
      </c>
      <c r="B1755" s="14">
        <v>0.0</v>
      </c>
      <c r="C1755" s="14">
        <v>0.0</v>
      </c>
      <c r="D1755" s="14">
        <v>0.0</v>
      </c>
      <c r="E1755" s="14">
        <v>0.0</v>
      </c>
      <c r="F1755" s="14">
        <v>31.909</v>
      </c>
      <c r="G1755" s="14">
        <v>0.0</v>
      </c>
      <c r="H1755" s="14">
        <v>8.531</v>
      </c>
      <c r="J1755" s="15" t="str">
        <f t="shared" si="1"/>
        <v/>
      </c>
      <c r="K1755" s="17" t="str">
        <f t="shared" ref="K1755:Q1755" si="1732">IFERROR(IF(right(left($A1755,7),2)=right(left($A1756,7),2),"",sum(B1732:B1755)),"")</f>
        <v/>
      </c>
      <c r="L1755" s="17" t="str">
        <f t="shared" si="1732"/>
        <v/>
      </c>
      <c r="M1755" s="17" t="str">
        <f t="shared" si="1732"/>
        <v/>
      </c>
      <c r="N1755" s="17" t="str">
        <f t="shared" si="1732"/>
        <v/>
      </c>
      <c r="O1755" s="17" t="str">
        <f t="shared" si="1732"/>
        <v/>
      </c>
      <c r="P1755" s="17" t="str">
        <f t="shared" si="1732"/>
        <v/>
      </c>
      <c r="Q1755" s="17" t="str">
        <f t="shared" si="1732"/>
        <v/>
      </c>
      <c r="R1755" s="15"/>
      <c r="S1755" s="15"/>
      <c r="T1755" s="15"/>
      <c r="U1755" s="15"/>
      <c r="V1755" s="15"/>
      <c r="W1755" s="15"/>
    </row>
    <row r="1756">
      <c r="A1756" s="14" t="s">
        <v>1811</v>
      </c>
      <c r="B1756" s="14">
        <v>0.0</v>
      </c>
      <c r="C1756" s="14">
        <v>0.0</v>
      </c>
      <c r="D1756" s="14">
        <v>0.0</v>
      </c>
      <c r="E1756" s="14">
        <v>0.0</v>
      </c>
      <c r="F1756" s="14">
        <v>30.245</v>
      </c>
      <c r="G1756" s="14">
        <v>0.0</v>
      </c>
      <c r="H1756" s="14">
        <v>8.595</v>
      </c>
      <c r="J1756" s="15" t="str">
        <f t="shared" si="1"/>
        <v/>
      </c>
      <c r="K1756" s="17" t="str">
        <f t="shared" ref="K1756:Q1756" si="1733">IFERROR(IF(right(left($A1756,7),2)=right(left($A1757,7),2),"",sum(B1733:B1756)),"")</f>
        <v/>
      </c>
      <c r="L1756" s="17" t="str">
        <f t="shared" si="1733"/>
        <v/>
      </c>
      <c r="M1756" s="17" t="str">
        <f t="shared" si="1733"/>
        <v/>
      </c>
      <c r="N1756" s="17" t="str">
        <f t="shared" si="1733"/>
        <v/>
      </c>
      <c r="O1756" s="17" t="str">
        <f t="shared" si="1733"/>
        <v/>
      </c>
      <c r="P1756" s="17" t="str">
        <f t="shared" si="1733"/>
        <v/>
      </c>
      <c r="Q1756" s="17" t="str">
        <f t="shared" si="1733"/>
        <v/>
      </c>
      <c r="R1756" s="15"/>
      <c r="S1756" s="15"/>
      <c r="T1756" s="15"/>
      <c r="U1756" s="15"/>
      <c r="V1756" s="15"/>
      <c r="W1756" s="15"/>
    </row>
    <row r="1757">
      <c r="A1757" s="14" t="s">
        <v>1812</v>
      </c>
      <c r="B1757" s="14">
        <v>0.0</v>
      </c>
      <c r="C1757" s="14">
        <v>0.0</v>
      </c>
      <c r="D1757" s="14">
        <v>0.0</v>
      </c>
      <c r="E1757" s="14">
        <v>0.0</v>
      </c>
      <c r="F1757" s="14">
        <v>30.8135</v>
      </c>
      <c r="G1757" s="14">
        <v>0.0</v>
      </c>
      <c r="H1757" s="14">
        <v>7.976500000000001</v>
      </c>
      <c r="J1757" s="15" t="str">
        <f t="shared" si="1"/>
        <v/>
      </c>
      <c r="K1757" s="17" t="str">
        <f t="shared" ref="K1757:Q1757" si="1734">IFERROR(IF(right(left($A1757,7),2)=right(left($A1758,7),2),"",sum(B1734:B1757)),"")</f>
        <v/>
      </c>
      <c r="L1757" s="17" t="str">
        <f t="shared" si="1734"/>
        <v/>
      </c>
      <c r="M1757" s="17" t="str">
        <f t="shared" si="1734"/>
        <v/>
      </c>
      <c r="N1757" s="17" t="str">
        <f t="shared" si="1734"/>
        <v/>
      </c>
      <c r="O1757" s="17" t="str">
        <f t="shared" si="1734"/>
        <v/>
      </c>
      <c r="P1757" s="17" t="str">
        <f t="shared" si="1734"/>
        <v/>
      </c>
      <c r="Q1757" s="17" t="str">
        <f t="shared" si="1734"/>
        <v/>
      </c>
      <c r="R1757" s="15"/>
      <c r="S1757" s="15"/>
      <c r="T1757" s="15"/>
      <c r="U1757" s="15"/>
      <c r="V1757" s="15"/>
      <c r="W1757" s="15"/>
    </row>
    <row r="1758">
      <c r="A1758" s="14" t="s">
        <v>1813</v>
      </c>
      <c r="B1758" s="14">
        <v>0.0</v>
      </c>
      <c r="C1758" s="14">
        <v>0.0</v>
      </c>
      <c r="D1758" s="14">
        <v>0.0</v>
      </c>
      <c r="E1758" s="14">
        <v>0.0</v>
      </c>
      <c r="F1758" s="14">
        <v>27.783</v>
      </c>
      <c r="G1758" s="14">
        <v>0.0</v>
      </c>
      <c r="H1758" s="14">
        <v>11.037</v>
      </c>
      <c r="J1758" s="15" t="str">
        <f t="shared" si="1"/>
        <v/>
      </c>
      <c r="K1758" s="17" t="str">
        <f t="shared" ref="K1758:Q1758" si="1735">IFERROR(IF(right(left($A1758,7),2)=right(left($A1759,7),2),"",sum(B1735:B1758)),"")</f>
        <v/>
      </c>
      <c r="L1758" s="17" t="str">
        <f t="shared" si="1735"/>
        <v/>
      </c>
      <c r="M1758" s="17" t="str">
        <f t="shared" si="1735"/>
        <v/>
      </c>
      <c r="N1758" s="17" t="str">
        <f t="shared" si="1735"/>
        <v/>
      </c>
      <c r="O1758" s="17" t="str">
        <f t="shared" si="1735"/>
        <v/>
      </c>
      <c r="P1758" s="17" t="str">
        <f t="shared" si="1735"/>
        <v/>
      </c>
      <c r="Q1758" s="17" t="str">
        <f t="shared" si="1735"/>
        <v/>
      </c>
      <c r="R1758" s="15"/>
      <c r="S1758" s="15"/>
      <c r="T1758" s="15"/>
      <c r="U1758" s="15"/>
      <c r="V1758" s="15"/>
      <c r="W1758" s="15"/>
    </row>
    <row r="1759">
      <c r="A1759" s="14" t="s">
        <v>1814</v>
      </c>
      <c r="B1759" s="14">
        <v>0.0</v>
      </c>
      <c r="C1759" s="14">
        <v>0.0</v>
      </c>
      <c r="D1759" s="14">
        <v>0.0</v>
      </c>
      <c r="E1759" s="14">
        <v>0.0</v>
      </c>
      <c r="F1759" s="14">
        <v>33.677</v>
      </c>
      <c r="G1759" s="14">
        <v>0.671</v>
      </c>
      <c r="H1759" s="14">
        <v>9.832</v>
      </c>
      <c r="J1759" s="15" t="str">
        <f t="shared" si="1"/>
        <v/>
      </c>
      <c r="K1759" s="17" t="str">
        <f t="shared" ref="K1759:Q1759" si="1736">IFERROR(IF(right(left($A1759,7),2)=right(left($A1760,7),2),"",sum(B1736:B1759)),"")</f>
        <v/>
      </c>
      <c r="L1759" s="17" t="str">
        <f t="shared" si="1736"/>
        <v/>
      </c>
      <c r="M1759" s="17" t="str">
        <f t="shared" si="1736"/>
        <v/>
      </c>
      <c r="N1759" s="17" t="str">
        <f t="shared" si="1736"/>
        <v/>
      </c>
      <c r="O1759" s="17" t="str">
        <f t="shared" si="1736"/>
        <v/>
      </c>
      <c r="P1759" s="17" t="str">
        <f t="shared" si="1736"/>
        <v/>
      </c>
      <c r="Q1759" s="17" t="str">
        <f t="shared" si="1736"/>
        <v/>
      </c>
      <c r="R1759" s="15"/>
      <c r="S1759" s="15"/>
      <c r="T1759" s="15"/>
      <c r="U1759" s="15"/>
      <c r="V1759" s="15"/>
      <c r="W1759" s="15"/>
    </row>
    <row r="1760">
      <c r="A1760" s="14" t="s">
        <v>1815</v>
      </c>
      <c r="B1760" s="14">
        <v>0.0</v>
      </c>
      <c r="C1760" s="14">
        <v>0.0</v>
      </c>
      <c r="D1760" s="14">
        <v>0.0</v>
      </c>
      <c r="E1760" s="14">
        <v>0.0</v>
      </c>
      <c r="F1760" s="14">
        <v>17.383</v>
      </c>
      <c r="G1760" s="14">
        <v>29.269000000000002</v>
      </c>
      <c r="H1760" s="14">
        <v>9.768</v>
      </c>
      <c r="J1760" s="15" t="str">
        <f t="shared" si="1"/>
        <v/>
      </c>
      <c r="K1760" s="17" t="str">
        <f t="shared" ref="K1760:Q1760" si="1737">IFERROR(IF(right(left($A1760,7),2)=right(left($A1761,7),2),"",sum(B1737:B1760)),"")</f>
        <v/>
      </c>
      <c r="L1760" s="17" t="str">
        <f t="shared" si="1737"/>
        <v/>
      </c>
      <c r="M1760" s="17" t="str">
        <f t="shared" si="1737"/>
        <v/>
      </c>
      <c r="N1760" s="17" t="str">
        <f t="shared" si="1737"/>
        <v/>
      </c>
      <c r="O1760" s="17" t="str">
        <f t="shared" si="1737"/>
        <v/>
      </c>
      <c r="P1760" s="17" t="str">
        <f t="shared" si="1737"/>
        <v/>
      </c>
      <c r="Q1760" s="17" t="str">
        <f t="shared" si="1737"/>
        <v/>
      </c>
      <c r="R1760" s="15"/>
      <c r="S1760" s="15"/>
      <c r="T1760" s="15"/>
      <c r="U1760" s="15"/>
      <c r="V1760" s="15"/>
      <c r="W1760" s="15"/>
    </row>
    <row r="1761">
      <c r="A1761" s="14" t="s">
        <v>1816</v>
      </c>
      <c r="B1761" s="14">
        <v>0.0</v>
      </c>
      <c r="C1761" s="14">
        <v>0.0</v>
      </c>
      <c r="D1761" s="14">
        <v>0.0</v>
      </c>
      <c r="E1761" s="14">
        <v>0.0</v>
      </c>
      <c r="F1761" s="14">
        <v>18.126</v>
      </c>
      <c r="G1761" s="14">
        <v>37.219</v>
      </c>
      <c r="H1761" s="14">
        <v>11.005</v>
      </c>
      <c r="J1761" s="15" t="str">
        <f t="shared" si="1"/>
        <v/>
      </c>
      <c r="K1761" s="17" t="str">
        <f t="shared" ref="K1761:Q1761" si="1738">IFERROR(IF(right(left($A1761,7),2)=right(left($A1762,7),2),"",sum(B1738:B1761)),"")</f>
        <v/>
      </c>
      <c r="L1761" s="17" t="str">
        <f t="shared" si="1738"/>
        <v/>
      </c>
      <c r="M1761" s="17" t="str">
        <f t="shared" si="1738"/>
        <v/>
      </c>
      <c r="N1761" s="17" t="str">
        <f t="shared" si="1738"/>
        <v/>
      </c>
      <c r="O1761" s="17" t="str">
        <f t="shared" si="1738"/>
        <v/>
      </c>
      <c r="P1761" s="17" t="str">
        <f t="shared" si="1738"/>
        <v/>
      </c>
      <c r="Q1761" s="17" t="str">
        <f t="shared" si="1738"/>
        <v/>
      </c>
      <c r="R1761" s="15"/>
      <c r="S1761" s="15"/>
      <c r="T1761" s="15"/>
      <c r="U1761" s="15"/>
      <c r="V1761" s="15"/>
      <c r="W1761" s="15"/>
    </row>
    <row r="1762">
      <c r="A1762" s="14" t="s">
        <v>1817</v>
      </c>
      <c r="B1762" s="14">
        <v>0.0</v>
      </c>
      <c r="C1762" s="14">
        <v>0.0</v>
      </c>
      <c r="D1762" s="14">
        <v>0.0</v>
      </c>
      <c r="E1762" s="14">
        <v>0.0</v>
      </c>
      <c r="F1762" s="14">
        <v>14.4685</v>
      </c>
      <c r="G1762" s="14">
        <v>45.016</v>
      </c>
      <c r="H1762" s="14">
        <v>16.4755</v>
      </c>
      <c r="J1762" s="15" t="str">
        <f t="shared" si="1"/>
        <v/>
      </c>
      <c r="K1762" s="17" t="str">
        <f t="shared" ref="K1762:Q1762" si="1739">IFERROR(IF(right(left($A1762,7),2)=right(left($A1763,7),2),"",sum(B1739:B1762)),"")</f>
        <v/>
      </c>
      <c r="L1762" s="17" t="str">
        <f t="shared" si="1739"/>
        <v/>
      </c>
      <c r="M1762" s="17" t="str">
        <f t="shared" si="1739"/>
        <v/>
      </c>
      <c r="N1762" s="17" t="str">
        <f t="shared" si="1739"/>
        <v/>
      </c>
      <c r="O1762" s="17" t="str">
        <f t="shared" si="1739"/>
        <v/>
      </c>
      <c r="P1762" s="17" t="str">
        <f t="shared" si="1739"/>
        <v/>
      </c>
      <c r="Q1762" s="17" t="str">
        <f t="shared" si="1739"/>
        <v/>
      </c>
      <c r="R1762" s="15"/>
      <c r="S1762" s="15"/>
      <c r="T1762" s="15"/>
      <c r="U1762" s="15"/>
      <c r="V1762" s="15"/>
      <c r="W1762" s="15"/>
    </row>
    <row r="1763">
      <c r="A1763" s="14" t="s">
        <v>1818</v>
      </c>
      <c r="B1763" s="14">
        <v>0.0</v>
      </c>
      <c r="C1763" s="14">
        <v>0.0</v>
      </c>
      <c r="D1763" s="14">
        <v>0.0</v>
      </c>
      <c r="E1763" s="14">
        <v>0.0</v>
      </c>
      <c r="F1763" s="14">
        <v>10.338</v>
      </c>
      <c r="G1763" s="14">
        <v>47.029</v>
      </c>
      <c r="H1763" s="14">
        <v>18.363</v>
      </c>
      <c r="J1763" s="15" t="str">
        <f t="shared" si="1"/>
        <v/>
      </c>
      <c r="K1763" s="17" t="str">
        <f t="shared" ref="K1763:Q1763" si="1740">IFERROR(IF(right(left($A1763,7),2)=right(left($A1764,7),2),"",sum(B1740:B1763)),"")</f>
        <v/>
      </c>
      <c r="L1763" s="17" t="str">
        <f t="shared" si="1740"/>
        <v/>
      </c>
      <c r="M1763" s="17" t="str">
        <f t="shared" si="1740"/>
        <v/>
      </c>
      <c r="N1763" s="17" t="str">
        <f t="shared" si="1740"/>
        <v/>
      </c>
      <c r="O1763" s="17" t="str">
        <f t="shared" si="1740"/>
        <v/>
      </c>
      <c r="P1763" s="17" t="str">
        <f t="shared" si="1740"/>
        <v/>
      </c>
      <c r="Q1763" s="17" t="str">
        <f t="shared" si="1740"/>
        <v/>
      </c>
      <c r="R1763" s="15"/>
      <c r="S1763" s="15"/>
      <c r="T1763" s="15"/>
      <c r="U1763" s="15"/>
      <c r="V1763" s="15"/>
      <c r="W1763" s="15"/>
    </row>
    <row r="1764">
      <c r="A1764" s="14" t="s">
        <v>1819</v>
      </c>
      <c r="B1764" s="14">
        <v>0.0</v>
      </c>
      <c r="C1764" s="14">
        <v>0.0</v>
      </c>
      <c r="D1764" s="14">
        <v>0.0</v>
      </c>
      <c r="E1764" s="14">
        <v>0.0</v>
      </c>
      <c r="F1764" s="14">
        <v>7.987</v>
      </c>
      <c r="G1764" s="14">
        <v>48.473</v>
      </c>
      <c r="H1764" s="14">
        <v>19.6</v>
      </c>
      <c r="J1764" s="15" t="str">
        <f t="shared" si="1"/>
        <v/>
      </c>
      <c r="K1764" s="17" t="str">
        <f t="shared" ref="K1764:Q1764" si="1741">IFERROR(IF(right(left($A1764,7),2)=right(left($A1765,7),2),"",sum(B1741:B1764)),"")</f>
        <v/>
      </c>
      <c r="L1764" s="17" t="str">
        <f t="shared" si="1741"/>
        <v/>
      </c>
      <c r="M1764" s="17" t="str">
        <f t="shared" si="1741"/>
        <v/>
      </c>
      <c r="N1764" s="17" t="str">
        <f t="shared" si="1741"/>
        <v/>
      </c>
      <c r="O1764" s="17" t="str">
        <f t="shared" si="1741"/>
        <v/>
      </c>
      <c r="P1764" s="17" t="str">
        <f t="shared" si="1741"/>
        <v/>
      </c>
      <c r="Q1764" s="17" t="str">
        <f t="shared" si="1741"/>
        <v/>
      </c>
      <c r="R1764" s="15"/>
      <c r="S1764" s="15"/>
      <c r="T1764" s="15"/>
      <c r="U1764" s="15"/>
      <c r="V1764" s="15"/>
      <c r="W1764" s="15"/>
    </row>
    <row r="1765">
      <c r="A1765" s="14" t="s">
        <v>1820</v>
      </c>
      <c r="B1765" s="14">
        <v>0.0</v>
      </c>
      <c r="C1765" s="14">
        <v>0.0</v>
      </c>
      <c r="D1765" s="14">
        <v>0.0</v>
      </c>
      <c r="E1765" s="14">
        <v>0.0</v>
      </c>
      <c r="F1765" s="14">
        <v>0.0</v>
      </c>
      <c r="G1765" s="14">
        <v>48.9395</v>
      </c>
      <c r="H1765" s="14">
        <v>21.7005</v>
      </c>
      <c r="J1765" s="15" t="str">
        <f t="shared" si="1"/>
        <v/>
      </c>
      <c r="K1765" s="17" t="str">
        <f t="shared" ref="K1765:Q1765" si="1742">IFERROR(IF(right(left($A1765,7),2)=right(left($A1766,7),2),"",sum(B1742:B1765)),"")</f>
        <v/>
      </c>
      <c r="L1765" s="17" t="str">
        <f t="shared" si="1742"/>
        <v/>
      </c>
      <c r="M1765" s="17" t="str">
        <f t="shared" si="1742"/>
        <v/>
      </c>
      <c r="N1765" s="17" t="str">
        <f t="shared" si="1742"/>
        <v/>
      </c>
      <c r="O1765" s="17" t="str">
        <f t="shared" si="1742"/>
        <v/>
      </c>
      <c r="P1765" s="17" t="str">
        <f t="shared" si="1742"/>
        <v/>
      </c>
      <c r="Q1765" s="17" t="str">
        <f t="shared" si="1742"/>
        <v/>
      </c>
      <c r="R1765" s="15"/>
      <c r="S1765" s="15"/>
      <c r="T1765" s="15"/>
      <c r="U1765" s="15"/>
      <c r="V1765" s="15"/>
      <c r="W1765" s="15"/>
    </row>
    <row r="1766">
      <c r="A1766" s="14" t="s">
        <v>1821</v>
      </c>
      <c r="B1766" s="14">
        <v>0.0</v>
      </c>
      <c r="C1766" s="14">
        <v>0.0</v>
      </c>
      <c r="D1766" s="14">
        <v>0.0</v>
      </c>
      <c r="E1766" s="14">
        <v>0.0</v>
      </c>
      <c r="F1766" s="14">
        <v>0.0</v>
      </c>
      <c r="G1766" s="14">
        <v>40.083</v>
      </c>
      <c r="H1766" s="14">
        <v>28.067</v>
      </c>
      <c r="J1766" s="15" t="str">
        <f t="shared" si="1"/>
        <v/>
      </c>
      <c r="K1766" s="17" t="str">
        <f t="shared" ref="K1766:Q1766" si="1743">IFERROR(IF(right(left($A1766,7),2)=right(left($A1767,7),2),"",sum(B1743:B1766)),"")</f>
        <v/>
      </c>
      <c r="L1766" s="17" t="str">
        <f t="shared" si="1743"/>
        <v/>
      </c>
      <c r="M1766" s="17" t="str">
        <f t="shared" si="1743"/>
        <v/>
      </c>
      <c r="N1766" s="17" t="str">
        <f t="shared" si="1743"/>
        <v/>
      </c>
      <c r="O1766" s="17" t="str">
        <f t="shared" si="1743"/>
        <v/>
      </c>
      <c r="P1766" s="17" t="str">
        <f t="shared" si="1743"/>
        <v/>
      </c>
      <c r="Q1766" s="17" t="str">
        <f t="shared" si="1743"/>
        <v/>
      </c>
      <c r="R1766" s="15"/>
      <c r="S1766" s="15"/>
      <c r="T1766" s="15"/>
      <c r="U1766" s="15"/>
      <c r="V1766" s="15"/>
      <c r="W1766" s="15"/>
    </row>
    <row r="1767">
      <c r="A1767" s="14" t="s">
        <v>1822</v>
      </c>
      <c r="B1767" s="14">
        <v>0.0</v>
      </c>
      <c r="C1767" s="14">
        <v>0.0</v>
      </c>
      <c r="D1767" s="14">
        <v>0.0</v>
      </c>
      <c r="E1767" s="14">
        <v>0.0</v>
      </c>
      <c r="F1767" s="14">
        <v>0.0</v>
      </c>
      <c r="G1767" s="14">
        <v>45.88</v>
      </c>
      <c r="H1767" s="14">
        <v>19.3</v>
      </c>
      <c r="J1767" s="15" t="str">
        <f t="shared" si="1"/>
        <v/>
      </c>
      <c r="K1767" s="17" t="str">
        <f t="shared" ref="K1767:Q1767" si="1744">IFERROR(IF(right(left($A1767,7),2)=right(left($A1768,7),2),"",sum(B1744:B1767)),"")</f>
        <v/>
      </c>
      <c r="L1767" s="17" t="str">
        <f t="shared" si="1744"/>
        <v/>
      </c>
      <c r="M1767" s="17" t="str">
        <f t="shared" si="1744"/>
        <v/>
      </c>
      <c r="N1767" s="17" t="str">
        <f t="shared" si="1744"/>
        <v/>
      </c>
      <c r="O1767" s="17" t="str">
        <f t="shared" si="1744"/>
        <v/>
      </c>
      <c r="P1767" s="17" t="str">
        <f t="shared" si="1744"/>
        <v/>
      </c>
      <c r="Q1767" s="17" t="str">
        <f t="shared" si="1744"/>
        <v/>
      </c>
      <c r="R1767" s="15"/>
      <c r="S1767" s="15"/>
      <c r="T1767" s="15"/>
      <c r="U1767" s="15"/>
      <c r="V1767" s="15"/>
      <c r="W1767" s="15"/>
    </row>
    <row r="1768">
      <c r="A1768" s="14" t="s">
        <v>1823</v>
      </c>
      <c r="B1768" s="14">
        <v>0.0</v>
      </c>
      <c r="C1768" s="14">
        <v>0.0</v>
      </c>
      <c r="D1768" s="14">
        <v>0.0</v>
      </c>
      <c r="E1768" s="14">
        <v>0.0</v>
      </c>
      <c r="F1768" s="14">
        <v>0.0</v>
      </c>
      <c r="G1768" s="14">
        <v>47.182</v>
      </c>
      <c r="H1768" s="14">
        <v>16.148</v>
      </c>
      <c r="J1768" s="15" t="str">
        <f t="shared" si="1"/>
        <v/>
      </c>
      <c r="K1768" s="17" t="str">
        <f t="shared" ref="K1768:Q1768" si="1745">IFERROR(IF(right(left($A1768,7),2)=right(left($A1769,7),2),"",sum(B1745:B1768)),"")</f>
        <v/>
      </c>
      <c r="L1768" s="17" t="str">
        <f t="shared" si="1745"/>
        <v/>
      </c>
      <c r="M1768" s="17" t="str">
        <f t="shared" si="1745"/>
        <v/>
      </c>
      <c r="N1768" s="17" t="str">
        <f t="shared" si="1745"/>
        <v/>
      </c>
      <c r="O1768" s="17" t="str">
        <f t="shared" si="1745"/>
        <v/>
      </c>
      <c r="P1768" s="17" t="str">
        <f t="shared" si="1745"/>
        <v/>
      </c>
      <c r="Q1768" s="17" t="str">
        <f t="shared" si="1745"/>
        <v/>
      </c>
      <c r="R1768" s="15"/>
      <c r="S1768" s="15"/>
      <c r="T1768" s="15"/>
      <c r="U1768" s="15"/>
      <c r="V1768" s="15"/>
      <c r="W1768" s="15"/>
    </row>
    <row r="1769">
      <c r="A1769" s="14" t="s">
        <v>1824</v>
      </c>
      <c r="B1769" s="14">
        <v>0.0</v>
      </c>
      <c r="C1769" s="14">
        <v>0.0</v>
      </c>
      <c r="D1769" s="14">
        <v>0.0</v>
      </c>
      <c r="E1769" s="14">
        <v>0.0</v>
      </c>
      <c r="F1769" s="14">
        <v>0.0</v>
      </c>
      <c r="G1769" s="14">
        <v>31.719</v>
      </c>
      <c r="H1769" s="14">
        <v>32.2575</v>
      </c>
      <c r="J1769" s="15" t="str">
        <f t="shared" si="1"/>
        <v/>
      </c>
      <c r="K1769" s="17" t="str">
        <f t="shared" ref="K1769:Q1769" si="1746">IFERROR(IF(right(left($A1769,7),2)=right(left($A1770,7),2),"",sum(B1746:B1769)),"")</f>
        <v/>
      </c>
      <c r="L1769" s="17" t="str">
        <f t="shared" si="1746"/>
        <v/>
      </c>
      <c r="M1769" s="17" t="str">
        <f t="shared" si="1746"/>
        <v/>
      </c>
      <c r="N1769" s="17" t="str">
        <f t="shared" si="1746"/>
        <v/>
      </c>
      <c r="O1769" s="17" t="str">
        <f t="shared" si="1746"/>
        <v/>
      </c>
      <c r="P1769" s="17" t="str">
        <f t="shared" si="1746"/>
        <v/>
      </c>
      <c r="Q1769" s="17" t="str">
        <f t="shared" si="1746"/>
        <v/>
      </c>
      <c r="R1769" s="15"/>
      <c r="S1769" s="15"/>
      <c r="T1769" s="15"/>
      <c r="U1769" s="15"/>
      <c r="V1769" s="15"/>
      <c r="W1769" s="15"/>
    </row>
    <row r="1770">
      <c r="A1770" s="14" t="s">
        <v>1825</v>
      </c>
      <c r="B1770" s="14">
        <v>0.0</v>
      </c>
      <c r="C1770" s="14">
        <v>0.0</v>
      </c>
      <c r="D1770" s="14">
        <v>0.0</v>
      </c>
      <c r="E1770" s="14">
        <v>0.0</v>
      </c>
      <c r="F1770" s="14">
        <v>0.0</v>
      </c>
      <c r="G1770" s="14">
        <v>35.105000000000004</v>
      </c>
      <c r="H1770" s="14">
        <v>30.445</v>
      </c>
      <c r="J1770" s="15" t="str">
        <f t="shared" si="1"/>
        <v/>
      </c>
      <c r="K1770" s="17" t="str">
        <f t="shared" ref="K1770:Q1770" si="1747">IFERROR(IF(right(left($A1770,7),2)=right(left($A1771,7),2),"",sum(B1747:B1770)),"")</f>
        <v/>
      </c>
      <c r="L1770" s="17" t="str">
        <f t="shared" si="1747"/>
        <v/>
      </c>
      <c r="M1770" s="17" t="str">
        <f t="shared" si="1747"/>
        <v/>
      </c>
      <c r="N1770" s="17" t="str">
        <f t="shared" si="1747"/>
        <v/>
      </c>
      <c r="O1770" s="17" t="str">
        <f t="shared" si="1747"/>
        <v/>
      </c>
      <c r="P1770" s="17" t="str">
        <f t="shared" si="1747"/>
        <v/>
      </c>
      <c r="Q1770" s="17" t="str">
        <f t="shared" si="1747"/>
        <v/>
      </c>
      <c r="R1770" s="15"/>
      <c r="S1770" s="15"/>
      <c r="T1770" s="15"/>
      <c r="U1770" s="15"/>
      <c r="V1770" s="15"/>
      <c r="W1770" s="15"/>
    </row>
    <row r="1771">
      <c r="A1771" s="14" t="s">
        <v>1826</v>
      </c>
      <c r="B1771" s="14">
        <v>0.0</v>
      </c>
      <c r="C1771" s="14">
        <v>0.0</v>
      </c>
      <c r="D1771" s="14">
        <v>0.0</v>
      </c>
      <c r="E1771" s="14">
        <v>0.0</v>
      </c>
      <c r="F1771" s="14">
        <v>7.578</v>
      </c>
      <c r="G1771" s="14">
        <v>31.851000000000003</v>
      </c>
      <c r="H1771" s="14">
        <v>28.131</v>
      </c>
      <c r="J1771" s="15" t="str">
        <f t="shared" si="1"/>
        <v/>
      </c>
      <c r="K1771" s="17" t="str">
        <f t="shared" ref="K1771:Q1771" si="1748">IFERROR(IF(right(left($A1771,7),2)=right(left($A1772,7),2),"",sum(B1748:B1771)),"")</f>
        <v/>
      </c>
      <c r="L1771" s="17" t="str">
        <f t="shared" si="1748"/>
        <v/>
      </c>
      <c r="M1771" s="17" t="str">
        <f t="shared" si="1748"/>
        <v/>
      </c>
      <c r="N1771" s="17" t="str">
        <f t="shared" si="1748"/>
        <v/>
      </c>
      <c r="O1771" s="17" t="str">
        <f t="shared" si="1748"/>
        <v/>
      </c>
      <c r="P1771" s="17" t="str">
        <f t="shared" si="1748"/>
        <v/>
      </c>
      <c r="Q1771" s="17" t="str">
        <f t="shared" si="1748"/>
        <v/>
      </c>
      <c r="R1771" s="15"/>
      <c r="S1771" s="15"/>
      <c r="T1771" s="15"/>
      <c r="U1771" s="15"/>
      <c r="V1771" s="15"/>
      <c r="W1771" s="15"/>
    </row>
    <row r="1772">
      <c r="A1772" s="14" t="s">
        <v>1827</v>
      </c>
      <c r="B1772" s="14">
        <v>0.0</v>
      </c>
      <c r="C1772" s="14">
        <v>0.0</v>
      </c>
      <c r="D1772" s="14">
        <v>0.0</v>
      </c>
      <c r="E1772" s="14">
        <v>0.0</v>
      </c>
      <c r="F1772" s="14">
        <v>23.4855</v>
      </c>
      <c r="G1772" s="14">
        <v>17.964</v>
      </c>
      <c r="H1772" s="14">
        <v>27.4805</v>
      </c>
      <c r="J1772" s="15" t="str">
        <f t="shared" si="1"/>
        <v/>
      </c>
      <c r="K1772" s="17" t="str">
        <f t="shared" ref="K1772:Q1772" si="1749">IFERROR(IF(right(left($A1772,7),2)=right(left($A1773,7),2),"",sum(B1749:B1772)),"")</f>
        <v/>
      </c>
      <c r="L1772" s="17" t="str">
        <f t="shared" si="1749"/>
        <v/>
      </c>
      <c r="M1772" s="17" t="str">
        <f t="shared" si="1749"/>
        <v/>
      </c>
      <c r="N1772" s="17" t="str">
        <f t="shared" si="1749"/>
        <v/>
      </c>
      <c r="O1772" s="17" t="str">
        <f t="shared" si="1749"/>
        <v/>
      </c>
      <c r="P1772" s="17" t="str">
        <f t="shared" si="1749"/>
        <v/>
      </c>
      <c r="Q1772" s="17" t="str">
        <f t="shared" si="1749"/>
        <v/>
      </c>
      <c r="R1772" s="15"/>
      <c r="S1772" s="15"/>
      <c r="T1772" s="15"/>
      <c r="U1772" s="15"/>
      <c r="V1772" s="15"/>
      <c r="W1772" s="15"/>
    </row>
    <row r="1773">
      <c r="A1773" s="14" t="s">
        <v>1828</v>
      </c>
      <c r="B1773" s="14">
        <v>1.0</v>
      </c>
      <c r="C1773" s="14">
        <v>0.0</v>
      </c>
      <c r="D1773" s="14">
        <v>0.0</v>
      </c>
      <c r="E1773" s="14">
        <v>16.611</v>
      </c>
      <c r="F1773" s="14">
        <v>35.0</v>
      </c>
      <c r="G1773" s="14">
        <v>0.0</v>
      </c>
      <c r="H1773" s="14">
        <v>15.889000000000001</v>
      </c>
      <c r="J1773" s="15" t="str">
        <f t="shared" si="1"/>
        <v/>
      </c>
      <c r="K1773" s="17" t="str">
        <f t="shared" ref="K1773:Q1773" si="1750">IFERROR(IF(right(left($A1773,7),2)=right(left($A1774,7),2),"",sum(B1750:B1773)),"")</f>
        <v/>
      </c>
      <c r="L1773" s="17" t="str">
        <f t="shared" si="1750"/>
        <v/>
      </c>
      <c r="M1773" s="17" t="str">
        <f t="shared" si="1750"/>
        <v/>
      </c>
      <c r="N1773" s="17" t="str">
        <f t="shared" si="1750"/>
        <v/>
      </c>
      <c r="O1773" s="17" t="str">
        <f t="shared" si="1750"/>
        <v/>
      </c>
      <c r="P1773" s="17" t="str">
        <f t="shared" si="1750"/>
        <v/>
      </c>
      <c r="Q1773" s="17" t="str">
        <f t="shared" si="1750"/>
        <v/>
      </c>
      <c r="R1773" s="15"/>
      <c r="S1773" s="15"/>
      <c r="T1773" s="15"/>
      <c r="U1773" s="15"/>
      <c r="V1773" s="15"/>
      <c r="W1773" s="15"/>
    </row>
    <row r="1774">
      <c r="A1774" s="14" t="s">
        <v>1829</v>
      </c>
      <c r="B1774" s="14">
        <v>0.0</v>
      </c>
      <c r="C1774" s="14">
        <v>0.0</v>
      </c>
      <c r="D1774" s="14">
        <v>0.0</v>
      </c>
      <c r="E1774" s="14">
        <v>26.684</v>
      </c>
      <c r="F1774" s="14">
        <v>35.0</v>
      </c>
      <c r="G1774" s="14">
        <v>0.0</v>
      </c>
      <c r="H1774" s="14">
        <v>7.3260000000000005</v>
      </c>
      <c r="J1774" s="15" t="str">
        <f t="shared" si="1"/>
        <v/>
      </c>
      <c r="K1774" s="17" t="str">
        <f t="shared" ref="K1774:Q1774" si="1751">IFERROR(IF(right(left($A1774,7),2)=right(left($A1775,7),2),"",sum(B1751:B1774)),"")</f>
        <v/>
      </c>
      <c r="L1774" s="17" t="str">
        <f t="shared" si="1751"/>
        <v/>
      </c>
      <c r="M1774" s="17" t="str">
        <f t="shared" si="1751"/>
        <v/>
      </c>
      <c r="N1774" s="17" t="str">
        <f t="shared" si="1751"/>
        <v/>
      </c>
      <c r="O1774" s="17" t="str">
        <f t="shared" si="1751"/>
        <v/>
      </c>
      <c r="P1774" s="17" t="str">
        <f t="shared" si="1751"/>
        <v/>
      </c>
      <c r="Q1774" s="17" t="str">
        <f t="shared" si="1751"/>
        <v/>
      </c>
      <c r="R1774" s="15"/>
      <c r="S1774" s="15"/>
      <c r="T1774" s="15"/>
      <c r="U1774" s="15"/>
      <c r="V1774" s="15"/>
      <c r="W1774" s="15"/>
    </row>
    <row r="1775">
      <c r="A1775" s="14" t="s">
        <v>1830</v>
      </c>
      <c r="B1775" s="14">
        <v>0.0</v>
      </c>
      <c r="C1775" s="14">
        <v>0.0</v>
      </c>
      <c r="D1775" s="14">
        <v>0.0</v>
      </c>
      <c r="E1775" s="14">
        <v>19.1145</v>
      </c>
      <c r="F1775" s="14">
        <v>35.0</v>
      </c>
      <c r="G1775" s="14">
        <v>0.0</v>
      </c>
      <c r="H1775" s="14">
        <v>6.6755</v>
      </c>
      <c r="J1775" s="15" t="str">
        <f t="shared" si="1"/>
        <v/>
      </c>
      <c r="K1775" s="17" t="str">
        <f t="shared" ref="K1775:Q1775" si="1752">IFERROR(IF(right(left($A1775,7),2)=right(left($A1776,7),2),"",sum(B1752:B1775)),"")</f>
        <v/>
      </c>
      <c r="L1775" s="17" t="str">
        <f t="shared" si="1752"/>
        <v/>
      </c>
      <c r="M1775" s="17" t="str">
        <f t="shared" si="1752"/>
        <v/>
      </c>
      <c r="N1775" s="17" t="str">
        <f t="shared" si="1752"/>
        <v/>
      </c>
      <c r="O1775" s="17" t="str">
        <f t="shared" si="1752"/>
        <v/>
      </c>
      <c r="P1775" s="17" t="str">
        <f t="shared" si="1752"/>
        <v/>
      </c>
      <c r="Q1775" s="17" t="str">
        <f t="shared" si="1752"/>
        <v/>
      </c>
      <c r="R1775" s="15"/>
      <c r="S1775" s="15"/>
      <c r="T1775" s="15"/>
      <c r="U1775" s="15"/>
      <c r="V1775" s="15"/>
      <c r="W1775" s="15"/>
    </row>
    <row r="1776">
      <c r="A1776" s="14" t="s">
        <v>1831</v>
      </c>
      <c r="B1776" s="14">
        <v>0.0</v>
      </c>
      <c r="C1776" s="14">
        <v>0.0</v>
      </c>
      <c r="D1776" s="14">
        <v>0.0</v>
      </c>
      <c r="E1776" s="14">
        <v>12.1195</v>
      </c>
      <c r="F1776" s="14">
        <v>35.0</v>
      </c>
      <c r="G1776" s="14">
        <v>0.0</v>
      </c>
      <c r="H1776" s="14">
        <v>7.8805000000000005</v>
      </c>
      <c r="J1776" s="15" t="str">
        <f t="shared" si="1"/>
        <v/>
      </c>
      <c r="K1776" s="17" t="str">
        <f t="shared" ref="K1776:Q1776" si="1753">IFERROR(IF(right(left($A1776,7),2)=right(left($A1777,7),2),"",sum(B1753:B1776)),"")</f>
        <v/>
      </c>
      <c r="L1776" s="17" t="str">
        <f t="shared" si="1753"/>
        <v/>
      </c>
      <c r="M1776" s="17" t="str">
        <f t="shared" si="1753"/>
        <v/>
      </c>
      <c r="N1776" s="17" t="str">
        <f t="shared" si="1753"/>
        <v/>
      </c>
      <c r="O1776" s="17" t="str">
        <f t="shared" si="1753"/>
        <v/>
      </c>
      <c r="P1776" s="17" t="str">
        <f t="shared" si="1753"/>
        <v/>
      </c>
      <c r="Q1776" s="17" t="str">
        <f t="shared" si="1753"/>
        <v/>
      </c>
      <c r="R1776" s="15"/>
      <c r="S1776" s="15"/>
      <c r="T1776" s="15"/>
      <c r="U1776" s="15"/>
      <c r="V1776" s="15"/>
      <c r="W1776" s="15"/>
    </row>
    <row r="1777">
      <c r="A1777" s="14" t="s">
        <v>1832</v>
      </c>
      <c r="B1777" s="14">
        <v>0.0</v>
      </c>
      <c r="C1777" s="14">
        <v>0.0</v>
      </c>
      <c r="D1777" s="14">
        <v>0.0</v>
      </c>
      <c r="E1777" s="14">
        <v>7.046</v>
      </c>
      <c r="F1777" s="14">
        <v>35.0</v>
      </c>
      <c r="G1777" s="14">
        <v>0.0</v>
      </c>
      <c r="H1777" s="14">
        <v>7.2940000000000005</v>
      </c>
      <c r="J1777" s="15" t="str">
        <f t="shared" si="1"/>
        <v>2025W22</v>
      </c>
      <c r="K1777" s="17">
        <f t="shared" ref="K1777:Q1777" si="1754">IFERROR(IF(right(left($A1777,7),2)=right(left($A1778,7),2),"",sum(B1754:B1777)),"")</f>
        <v>1</v>
      </c>
      <c r="L1777" s="17">
        <f t="shared" si="1754"/>
        <v>0</v>
      </c>
      <c r="M1777" s="17">
        <f t="shared" si="1754"/>
        <v>0</v>
      </c>
      <c r="N1777" s="17">
        <f t="shared" si="1754"/>
        <v>81.575</v>
      </c>
      <c r="O1777" s="17">
        <f t="shared" si="1754"/>
        <v>462.624</v>
      </c>
      <c r="P1777" s="17">
        <f t="shared" si="1754"/>
        <v>506.4005</v>
      </c>
      <c r="Q1777" s="17">
        <f t="shared" si="1754"/>
        <v>378.927</v>
      </c>
      <c r="R1777" s="18">
        <f>sum(K1777:Q1777)</f>
        <v>1430.5265</v>
      </c>
      <c r="S1777" s="15"/>
      <c r="T1777" s="15"/>
      <c r="U1777" s="15"/>
      <c r="V1777" s="15"/>
      <c r="W1777" s="15"/>
    </row>
    <row r="1778">
      <c r="A1778" s="14" t="s">
        <v>1833</v>
      </c>
      <c r="B1778" s="14">
        <v>0.0</v>
      </c>
      <c r="C1778" s="14">
        <v>0.0</v>
      </c>
      <c r="D1778" s="14">
        <v>0.0</v>
      </c>
      <c r="E1778" s="14">
        <v>0.0</v>
      </c>
      <c r="F1778" s="14">
        <v>31.0635</v>
      </c>
      <c r="G1778" s="14">
        <v>0.0</v>
      </c>
      <c r="H1778" s="14">
        <v>15.2065</v>
      </c>
      <c r="J1778" s="15" t="str">
        <f t="shared" si="1"/>
        <v/>
      </c>
      <c r="K1778" s="17" t="str">
        <f t="shared" ref="K1778:Q1778" si="1755">IFERROR(IF(right(left($A1778,7),2)=right(left($A1779,7),2),"",sum(B1755:B1778)),"")</f>
        <v/>
      </c>
      <c r="L1778" s="17" t="str">
        <f t="shared" si="1755"/>
        <v/>
      </c>
      <c r="M1778" s="17" t="str">
        <f t="shared" si="1755"/>
        <v/>
      </c>
      <c r="N1778" s="17" t="str">
        <f t="shared" si="1755"/>
        <v/>
      </c>
      <c r="O1778" s="17" t="str">
        <f t="shared" si="1755"/>
        <v/>
      </c>
      <c r="P1778" s="17" t="str">
        <f t="shared" si="1755"/>
        <v/>
      </c>
      <c r="Q1778" s="17" t="str">
        <f t="shared" si="1755"/>
        <v/>
      </c>
      <c r="R1778" s="15"/>
      <c r="S1778" s="15"/>
      <c r="T1778" s="15"/>
      <c r="U1778" s="15"/>
      <c r="V1778" s="15"/>
      <c r="W1778" s="15"/>
    </row>
    <row r="1779">
      <c r="A1779" s="14" t="s">
        <v>1834</v>
      </c>
      <c r="B1779" s="14">
        <v>0.0</v>
      </c>
      <c r="C1779" s="14">
        <v>0.0</v>
      </c>
      <c r="D1779" s="14">
        <v>0.0</v>
      </c>
      <c r="E1779" s="14">
        <v>0.0</v>
      </c>
      <c r="F1779" s="14">
        <v>19.289</v>
      </c>
      <c r="G1779" s="14">
        <v>0.0</v>
      </c>
      <c r="H1779" s="14">
        <v>23.151</v>
      </c>
      <c r="J1779" s="15" t="str">
        <f t="shared" si="1"/>
        <v/>
      </c>
      <c r="K1779" s="17" t="str">
        <f t="shared" ref="K1779:Q1779" si="1756">IFERROR(IF(right(left($A1779,7),2)=right(left($A1780,7),2),"",sum(B1756:B1779)),"")</f>
        <v/>
      </c>
      <c r="L1779" s="17" t="str">
        <f t="shared" si="1756"/>
        <v/>
      </c>
      <c r="M1779" s="17" t="str">
        <f t="shared" si="1756"/>
        <v/>
      </c>
      <c r="N1779" s="17" t="str">
        <f t="shared" si="1756"/>
        <v/>
      </c>
      <c r="O1779" s="17" t="str">
        <f t="shared" si="1756"/>
        <v/>
      </c>
      <c r="P1779" s="17" t="str">
        <f t="shared" si="1756"/>
        <v/>
      </c>
      <c r="Q1779" s="17" t="str">
        <f t="shared" si="1756"/>
        <v/>
      </c>
      <c r="R1779" s="15"/>
      <c r="S1779" s="15"/>
      <c r="T1779" s="15"/>
      <c r="U1779" s="15"/>
      <c r="V1779" s="15"/>
      <c r="W1779" s="15"/>
    </row>
    <row r="1780">
      <c r="A1780" s="14" t="s">
        <v>1835</v>
      </c>
      <c r="B1780" s="14">
        <v>0.0</v>
      </c>
      <c r="C1780" s="14">
        <v>0.0</v>
      </c>
      <c r="D1780" s="14">
        <v>0.0</v>
      </c>
      <c r="E1780" s="14">
        <v>0.0</v>
      </c>
      <c r="F1780" s="14">
        <v>18.733</v>
      </c>
      <c r="G1780" s="14">
        <v>0.0</v>
      </c>
      <c r="H1780" s="14">
        <v>23.247</v>
      </c>
      <c r="J1780" s="15" t="str">
        <f t="shared" si="1"/>
        <v/>
      </c>
      <c r="K1780" s="17" t="str">
        <f t="shared" ref="K1780:Q1780" si="1757">IFERROR(IF(right(left($A1780,7),2)=right(left($A1781,7),2),"",sum(B1757:B1780)),"")</f>
        <v/>
      </c>
      <c r="L1780" s="17" t="str">
        <f t="shared" si="1757"/>
        <v/>
      </c>
      <c r="M1780" s="17" t="str">
        <f t="shared" si="1757"/>
        <v/>
      </c>
      <c r="N1780" s="17" t="str">
        <f t="shared" si="1757"/>
        <v/>
      </c>
      <c r="O1780" s="17" t="str">
        <f t="shared" si="1757"/>
        <v/>
      </c>
      <c r="P1780" s="17" t="str">
        <f t="shared" si="1757"/>
        <v/>
      </c>
      <c r="Q1780" s="17" t="str">
        <f t="shared" si="1757"/>
        <v/>
      </c>
      <c r="R1780" s="15"/>
      <c r="S1780" s="15"/>
      <c r="T1780" s="15"/>
      <c r="U1780" s="15"/>
      <c r="V1780" s="15"/>
      <c r="W1780" s="15"/>
    </row>
    <row r="1781">
      <c r="A1781" s="14" t="s">
        <v>1836</v>
      </c>
      <c r="B1781" s="14">
        <v>0.0</v>
      </c>
      <c r="C1781" s="14">
        <v>0.0</v>
      </c>
      <c r="D1781" s="14">
        <v>0.0</v>
      </c>
      <c r="E1781" s="14">
        <v>0.0</v>
      </c>
      <c r="F1781" s="14">
        <v>18.9945</v>
      </c>
      <c r="G1781" s="14">
        <v>0.0</v>
      </c>
      <c r="H1781" s="14">
        <v>21.2955</v>
      </c>
      <c r="J1781" s="15" t="str">
        <f t="shared" si="1"/>
        <v/>
      </c>
      <c r="K1781" s="17" t="str">
        <f t="shared" ref="K1781:Q1781" si="1758">IFERROR(IF(right(left($A1781,7),2)=right(left($A1782,7),2),"",sum(B1758:B1781)),"")</f>
        <v/>
      </c>
      <c r="L1781" s="17" t="str">
        <f t="shared" si="1758"/>
        <v/>
      </c>
      <c r="M1781" s="17" t="str">
        <f t="shared" si="1758"/>
        <v/>
      </c>
      <c r="N1781" s="17" t="str">
        <f t="shared" si="1758"/>
        <v/>
      </c>
      <c r="O1781" s="17" t="str">
        <f t="shared" si="1758"/>
        <v/>
      </c>
      <c r="P1781" s="17" t="str">
        <f t="shared" si="1758"/>
        <v/>
      </c>
      <c r="Q1781" s="17" t="str">
        <f t="shared" si="1758"/>
        <v/>
      </c>
      <c r="R1781" s="15"/>
      <c r="S1781" s="15"/>
      <c r="T1781" s="15"/>
      <c r="U1781" s="15"/>
      <c r="V1781" s="15"/>
      <c r="W1781" s="15"/>
    </row>
    <row r="1782">
      <c r="A1782" s="14" t="s">
        <v>1837</v>
      </c>
      <c r="B1782" s="14">
        <v>0.0</v>
      </c>
      <c r="C1782" s="14">
        <v>0.0</v>
      </c>
      <c r="D1782" s="14">
        <v>0.0</v>
      </c>
      <c r="E1782" s="14">
        <v>0.0</v>
      </c>
      <c r="F1782" s="14">
        <v>22.7445</v>
      </c>
      <c r="G1782" s="14">
        <v>0.0</v>
      </c>
      <c r="H1782" s="14">
        <v>21.2955</v>
      </c>
      <c r="J1782" s="15" t="str">
        <f t="shared" si="1"/>
        <v/>
      </c>
      <c r="K1782" s="17" t="str">
        <f t="shared" ref="K1782:Q1782" si="1759">IFERROR(IF(right(left($A1782,7),2)=right(left($A1783,7),2),"",sum(B1759:B1782)),"")</f>
        <v/>
      </c>
      <c r="L1782" s="17" t="str">
        <f t="shared" si="1759"/>
        <v/>
      </c>
      <c r="M1782" s="17" t="str">
        <f t="shared" si="1759"/>
        <v/>
      </c>
      <c r="N1782" s="17" t="str">
        <f t="shared" si="1759"/>
        <v/>
      </c>
      <c r="O1782" s="17" t="str">
        <f t="shared" si="1759"/>
        <v/>
      </c>
      <c r="P1782" s="17" t="str">
        <f t="shared" si="1759"/>
        <v/>
      </c>
      <c r="Q1782" s="17" t="str">
        <f t="shared" si="1759"/>
        <v/>
      </c>
      <c r="R1782" s="15"/>
      <c r="S1782" s="15"/>
      <c r="T1782" s="15"/>
      <c r="U1782" s="15"/>
      <c r="V1782" s="15"/>
      <c r="W1782" s="15"/>
    </row>
    <row r="1783">
      <c r="A1783" s="14" t="s">
        <v>1838</v>
      </c>
      <c r="B1783" s="14">
        <v>0.0</v>
      </c>
      <c r="C1783" s="14">
        <v>0.0</v>
      </c>
      <c r="D1783" s="14">
        <v>0.0</v>
      </c>
      <c r="E1783" s="14">
        <v>0.0</v>
      </c>
      <c r="F1783" s="14">
        <v>26.7805</v>
      </c>
      <c r="G1783" s="14">
        <v>0.671</v>
      </c>
      <c r="H1783" s="14">
        <v>20.058500000000002</v>
      </c>
      <c r="J1783" s="15" t="str">
        <f t="shared" si="1"/>
        <v/>
      </c>
      <c r="K1783" s="17" t="str">
        <f t="shared" ref="K1783:Q1783" si="1760">IFERROR(IF(right(left($A1783,7),2)=right(left($A1784,7),2),"",sum(B1760:B1783)),"")</f>
        <v/>
      </c>
      <c r="L1783" s="17" t="str">
        <f t="shared" si="1760"/>
        <v/>
      </c>
      <c r="M1783" s="17" t="str">
        <f t="shared" si="1760"/>
        <v/>
      </c>
      <c r="N1783" s="17" t="str">
        <f t="shared" si="1760"/>
        <v/>
      </c>
      <c r="O1783" s="17" t="str">
        <f t="shared" si="1760"/>
        <v/>
      </c>
      <c r="P1783" s="17" t="str">
        <f t="shared" si="1760"/>
        <v/>
      </c>
      <c r="Q1783" s="17" t="str">
        <f t="shared" si="1760"/>
        <v/>
      </c>
      <c r="R1783" s="15"/>
      <c r="S1783" s="15"/>
      <c r="T1783" s="15"/>
      <c r="U1783" s="15"/>
      <c r="V1783" s="15"/>
      <c r="W1783" s="15"/>
    </row>
    <row r="1784">
      <c r="A1784" s="14" t="s">
        <v>1839</v>
      </c>
      <c r="B1784" s="14">
        <v>0.0</v>
      </c>
      <c r="C1784" s="14">
        <v>0.0</v>
      </c>
      <c r="D1784" s="14">
        <v>0.0</v>
      </c>
      <c r="E1784" s="14">
        <v>0.0</v>
      </c>
      <c r="F1784" s="14">
        <v>15.4015</v>
      </c>
      <c r="G1784" s="14">
        <v>30.509</v>
      </c>
      <c r="H1784" s="14">
        <v>14.1295</v>
      </c>
      <c r="J1784" s="15" t="str">
        <f t="shared" si="1"/>
        <v/>
      </c>
      <c r="K1784" s="17" t="str">
        <f t="shared" ref="K1784:Q1784" si="1761">IFERROR(IF(right(left($A1784,7),2)=right(left($A1785,7),2),"",sum(B1761:B1784)),"")</f>
        <v/>
      </c>
      <c r="L1784" s="17" t="str">
        <f t="shared" si="1761"/>
        <v/>
      </c>
      <c r="M1784" s="17" t="str">
        <f t="shared" si="1761"/>
        <v/>
      </c>
      <c r="N1784" s="17" t="str">
        <f t="shared" si="1761"/>
        <v/>
      </c>
      <c r="O1784" s="17" t="str">
        <f t="shared" si="1761"/>
        <v/>
      </c>
      <c r="P1784" s="17" t="str">
        <f t="shared" si="1761"/>
        <v/>
      </c>
      <c r="Q1784" s="17" t="str">
        <f t="shared" si="1761"/>
        <v/>
      </c>
      <c r="R1784" s="15"/>
      <c r="S1784" s="15"/>
      <c r="T1784" s="15"/>
      <c r="U1784" s="15"/>
      <c r="V1784" s="15"/>
      <c r="W1784" s="15"/>
    </row>
    <row r="1785">
      <c r="A1785" s="14" t="s">
        <v>1840</v>
      </c>
      <c r="B1785" s="14">
        <v>0.0</v>
      </c>
      <c r="C1785" s="14">
        <v>0.0</v>
      </c>
      <c r="D1785" s="14">
        <v>0.0</v>
      </c>
      <c r="E1785" s="14">
        <v>0.0</v>
      </c>
      <c r="F1785" s="14">
        <v>10.649</v>
      </c>
      <c r="G1785" s="14">
        <v>39.079</v>
      </c>
      <c r="H1785" s="14">
        <v>19.472</v>
      </c>
      <c r="J1785" s="15" t="str">
        <f t="shared" si="1"/>
        <v/>
      </c>
      <c r="K1785" s="17" t="str">
        <f t="shared" ref="K1785:Q1785" si="1762">IFERROR(IF(right(left($A1785,7),2)=right(left($A1786,7),2),"",sum(B1762:B1785)),"")</f>
        <v/>
      </c>
      <c r="L1785" s="17" t="str">
        <f t="shared" si="1762"/>
        <v/>
      </c>
      <c r="M1785" s="17" t="str">
        <f t="shared" si="1762"/>
        <v/>
      </c>
      <c r="N1785" s="17" t="str">
        <f t="shared" si="1762"/>
        <v/>
      </c>
      <c r="O1785" s="17" t="str">
        <f t="shared" si="1762"/>
        <v/>
      </c>
      <c r="P1785" s="17" t="str">
        <f t="shared" si="1762"/>
        <v/>
      </c>
      <c r="Q1785" s="17" t="str">
        <f t="shared" si="1762"/>
        <v/>
      </c>
      <c r="R1785" s="15"/>
      <c r="S1785" s="15"/>
      <c r="T1785" s="15"/>
      <c r="U1785" s="15"/>
      <c r="V1785" s="15"/>
      <c r="W1785" s="15"/>
    </row>
    <row r="1786">
      <c r="A1786" s="14" t="s">
        <v>1841</v>
      </c>
      <c r="B1786" s="14">
        <v>0.0</v>
      </c>
      <c r="C1786" s="14">
        <v>0.0</v>
      </c>
      <c r="D1786" s="14">
        <v>0.0</v>
      </c>
      <c r="E1786" s="14">
        <v>0.0</v>
      </c>
      <c r="F1786" s="14">
        <v>9.6675</v>
      </c>
      <c r="G1786" s="14">
        <v>47.080000000000005</v>
      </c>
      <c r="H1786" s="14">
        <v>22.692500000000003</v>
      </c>
      <c r="J1786" s="15" t="str">
        <f t="shared" si="1"/>
        <v/>
      </c>
      <c r="K1786" s="17" t="str">
        <f t="shared" ref="K1786:Q1786" si="1763">IFERROR(IF(right(left($A1786,7),2)=right(left($A1787,7),2),"",sum(B1763:B1786)),"")</f>
        <v/>
      </c>
      <c r="L1786" s="17" t="str">
        <f t="shared" si="1763"/>
        <v/>
      </c>
      <c r="M1786" s="17" t="str">
        <f t="shared" si="1763"/>
        <v/>
      </c>
      <c r="N1786" s="17" t="str">
        <f t="shared" si="1763"/>
        <v/>
      </c>
      <c r="O1786" s="17" t="str">
        <f t="shared" si="1763"/>
        <v/>
      </c>
      <c r="P1786" s="17" t="str">
        <f t="shared" si="1763"/>
        <v/>
      </c>
      <c r="Q1786" s="17" t="str">
        <f t="shared" si="1763"/>
        <v/>
      </c>
      <c r="R1786" s="15"/>
      <c r="S1786" s="15"/>
      <c r="T1786" s="15"/>
      <c r="U1786" s="15"/>
      <c r="V1786" s="15"/>
      <c r="W1786" s="15"/>
    </row>
    <row r="1787">
      <c r="A1787" s="14" t="s">
        <v>1842</v>
      </c>
      <c r="B1787" s="14">
        <v>0.0</v>
      </c>
      <c r="C1787" s="14">
        <v>0.0</v>
      </c>
      <c r="D1787" s="14">
        <v>0.0</v>
      </c>
      <c r="E1787" s="14">
        <v>0.0</v>
      </c>
      <c r="F1787" s="14">
        <v>0.0</v>
      </c>
      <c r="G1787" s="14">
        <v>49.866</v>
      </c>
      <c r="H1787" s="14">
        <v>27.674</v>
      </c>
      <c r="J1787" s="15" t="str">
        <f t="shared" si="1"/>
        <v/>
      </c>
      <c r="K1787" s="17" t="str">
        <f t="shared" ref="K1787:Q1787" si="1764">IFERROR(IF(right(left($A1787,7),2)=right(left($A1788,7),2),"",sum(B1764:B1787)),"")</f>
        <v/>
      </c>
      <c r="L1787" s="17" t="str">
        <f t="shared" si="1764"/>
        <v/>
      </c>
      <c r="M1787" s="17" t="str">
        <f t="shared" si="1764"/>
        <v/>
      </c>
      <c r="N1787" s="17" t="str">
        <f t="shared" si="1764"/>
        <v/>
      </c>
      <c r="O1787" s="17" t="str">
        <f t="shared" si="1764"/>
        <v/>
      </c>
      <c r="P1787" s="17" t="str">
        <f t="shared" si="1764"/>
        <v/>
      </c>
      <c r="Q1787" s="17" t="str">
        <f t="shared" si="1764"/>
        <v/>
      </c>
      <c r="R1787" s="15"/>
      <c r="S1787" s="15"/>
      <c r="T1787" s="15"/>
      <c r="U1787" s="15"/>
      <c r="V1787" s="15"/>
      <c r="W1787" s="15"/>
    </row>
    <row r="1788">
      <c r="A1788" s="14" t="s">
        <v>1843</v>
      </c>
      <c r="B1788" s="14">
        <v>0.0</v>
      </c>
      <c r="C1788" s="14">
        <v>0.0</v>
      </c>
      <c r="D1788" s="14">
        <v>0.0</v>
      </c>
      <c r="E1788" s="14">
        <v>0.0</v>
      </c>
      <c r="F1788" s="14">
        <v>0.0</v>
      </c>
      <c r="G1788" s="14">
        <v>52.498999999999995</v>
      </c>
      <c r="H1788" s="14">
        <v>25.571</v>
      </c>
      <c r="J1788" s="15" t="str">
        <f t="shared" si="1"/>
        <v/>
      </c>
      <c r="K1788" s="17" t="str">
        <f t="shared" ref="K1788:Q1788" si="1765">IFERROR(IF(right(left($A1788,7),2)=right(left($A1789,7),2),"",sum(B1765:B1788)),"")</f>
        <v/>
      </c>
      <c r="L1788" s="17" t="str">
        <f t="shared" si="1765"/>
        <v/>
      </c>
      <c r="M1788" s="17" t="str">
        <f t="shared" si="1765"/>
        <v/>
      </c>
      <c r="N1788" s="17" t="str">
        <f t="shared" si="1765"/>
        <v/>
      </c>
      <c r="O1788" s="17" t="str">
        <f t="shared" si="1765"/>
        <v/>
      </c>
      <c r="P1788" s="17" t="str">
        <f t="shared" si="1765"/>
        <v/>
      </c>
      <c r="Q1788" s="17" t="str">
        <f t="shared" si="1765"/>
        <v/>
      </c>
      <c r="R1788" s="15"/>
      <c r="S1788" s="15"/>
      <c r="T1788" s="15"/>
      <c r="U1788" s="15"/>
      <c r="V1788" s="15"/>
      <c r="W1788" s="15"/>
    </row>
    <row r="1789">
      <c r="A1789" s="14" t="s">
        <v>1844</v>
      </c>
      <c r="B1789" s="14">
        <v>0.0</v>
      </c>
      <c r="C1789" s="14">
        <v>0.0</v>
      </c>
      <c r="D1789" s="14">
        <v>0.0</v>
      </c>
      <c r="E1789" s="14">
        <v>0.0</v>
      </c>
      <c r="F1789" s="14">
        <v>0.0</v>
      </c>
      <c r="G1789" s="14">
        <v>39.37</v>
      </c>
      <c r="H1789" s="14">
        <v>35.19</v>
      </c>
      <c r="J1789" s="15" t="str">
        <f t="shared" si="1"/>
        <v/>
      </c>
      <c r="K1789" s="17" t="str">
        <f t="shared" ref="K1789:Q1789" si="1766">IFERROR(IF(right(left($A1789,7),2)=right(left($A1790,7),2),"",sum(B1766:B1789)),"")</f>
        <v/>
      </c>
      <c r="L1789" s="17" t="str">
        <f t="shared" si="1766"/>
        <v/>
      </c>
      <c r="M1789" s="17" t="str">
        <f t="shared" si="1766"/>
        <v/>
      </c>
      <c r="N1789" s="17" t="str">
        <f t="shared" si="1766"/>
        <v/>
      </c>
      <c r="O1789" s="17" t="str">
        <f t="shared" si="1766"/>
        <v/>
      </c>
      <c r="P1789" s="17" t="str">
        <f t="shared" si="1766"/>
        <v/>
      </c>
      <c r="Q1789" s="17" t="str">
        <f t="shared" si="1766"/>
        <v/>
      </c>
      <c r="R1789" s="15"/>
      <c r="S1789" s="15"/>
      <c r="T1789" s="15"/>
      <c r="U1789" s="15"/>
      <c r="V1789" s="15"/>
      <c r="W1789" s="15"/>
    </row>
    <row r="1790">
      <c r="A1790" s="14" t="s">
        <v>1845</v>
      </c>
      <c r="B1790" s="14">
        <v>0.0</v>
      </c>
      <c r="C1790" s="14">
        <v>0.0</v>
      </c>
      <c r="D1790" s="14">
        <v>0.0</v>
      </c>
      <c r="E1790" s="14">
        <v>0.0</v>
      </c>
      <c r="F1790" s="14">
        <v>0.0</v>
      </c>
      <c r="G1790" s="14">
        <v>49.6</v>
      </c>
      <c r="H1790" s="14">
        <v>24.6</v>
      </c>
      <c r="J1790" s="15" t="str">
        <f t="shared" si="1"/>
        <v/>
      </c>
      <c r="K1790" s="17" t="str">
        <f t="shared" ref="K1790:Q1790" si="1767">IFERROR(IF(right(left($A1790,7),2)=right(left($A1791,7),2),"",sum(B1767:B1790)),"")</f>
        <v/>
      </c>
      <c r="L1790" s="17" t="str">
        <f t="shared" si="1767"/>
        <v/>
      </c>
      <c r="M1790" s="17" t="str">
        <f t="shared" si="1767"/>
        <v/>
      </c>
      <c r="N1790" s="17" t="str">
        <f t="shared" si="1767"/>
        <v/>
      </c>
      <c r="O1790" s="17" t="str">
        <f t="shared" si="1767"/>
        <v/>
      </c>
      <c r="P1790" s="17" t="str">
        <f t="shared" si="1767"/>
        <v/>
      </c>
      <c r="Q1790" s="17" t="str">
        <f t="shared" si="1767"/>
        <v/>
      </c>
      <c r="R1790" s="15"/>
      <c r="S1790" s="15"/>
      <c r="T1790" s="15"/>
      <c r="U1790" s="15"/>
      <c r="V1790" s="15"/>
      <c r="W1790" s="15"/>
    </row>
    <row r="1791">
      <c r="A1791" s="14" t="s">
        <v>1846</v>
      </c>
      <c r="B1791" s="14">
        <v>0.0</v>
      </c>
      <c r="C1791" s="14">
        <v>0.0</v>
      </c>
      <c r="D1791" s="14">
        <v>0.0</v>
      </c>
      <c r="E1791" s="14">
        <v>0.0</v>
      </c>
      <c r="F1791" s="14">
        <v>0.0</v>
      </c>
      <c r="G1791" s="14">
        <v>52.397</v>
      </c>
      <c r="H1791" s="14">
        <v>20.433</v>
      </c>
      <c r="J1791" s="15" t="str">
        <f t="shared" si="1"/>
        <v/>
      </c>
      <c r="K1791" s="17" t="str">
        <f t="shared" ref="K1791:Q1791" si="1768">IFERROR(IF(right(left($A1791,7),2)=right(left($A1792,7),2),"",sum(B1768:B1791)),"")</f>
        <v/>
      </c>
      <c r="L1791" s="17" t="str">
        <f t="shared" si="1768"/>
        <v/>
      </c>
      <c r="M1791" s="17" t="str">
        <f t="shared" si="1768"/>
        <v/>
      </c>
      <c r="N1791" s="17" t="str">
        <f t="shared" si="1768"/>
        <v/>
      </c>
      <c r="O1791" s="17" t="str">
        <f t="shared" si="1768"/>
        <v/>
      </c>
      <c r="P1791" s="17" t="str">
        <f t="shared" si="1768"/>
        <v/>
      </c>
      <c r="Q1791" s="17" t="str">
        <f t="shared" si="1768"/>
        <v/>
      </c>
      <c r="R1791" s="15"/>
      <c r="S1791" s="15"/>
      <c r="T1791" s="15"/>
      <c r="U1791" s="15"/>
      <c r="V1791" s="15"/>
      <c r="W1791" s="15"/>
    </row>
    <row r="1792">
      <c r="A1792" s="14" t="s">
        <v>1847</v>
      </c>
      <c r="B1792" s="14">
        <v>0.0</v>
      </c>
      <c r="C1792" s="14">
        <v>0.0</v>
      </c>
      <c r="D1792" s="14">
        <v>0.0</v>
      </c>
      <c r="E1792" s="14">
        <v>0.0</v>
      </c>
      <c r="F1792" s="14">
        <v>0.0</v>
      </c>
      <c r="G1792" s="14">
        <v>27.604</v>
      </c>
      <c r="H1792" s="14">
        <v>38.976</v>
      </c>
      <c r="J1792" s="15" t="str">
        <f t="shared" si="1"/>
        <v/>
      </c>
      <c r="K1792" s="17" t="str">
        <f t="shared" ref="K1792:Q1792" si="1769">IFERROR(IF(right(left($A1792,7),2)=right(left($A1793,7),2),"",sum(B1769:B1792)),"")</f>
        <v/>
      </c>
      <c r="L1792" s="17" t="str">
        <f t="shared" si="1769"/>
        <v/>
      </c>
      <c r="M1792" s="17" t="str">
        <f t="shared" si="1769"/>
        <v/>
      </c>
      <c r="N1792" s="17" t="str">
        <f t="shared" si="1769"/>
        <v/>
      </c>
      <c r="O1792" s="17" t="str">
        <f t="shared" si="1769"/>
        <v/>
      </c>
      <c r="P1792" s="17" t="str">
        <f t="shared" si="1769"/>
        <v/>
      </c>
      <c r="Q1792" s="17" t="str">
        <f t="shared" si="1769"/>
        <v/>
      </c>
      <c r="R1792" s="15"/>
      <c r="S1792" s="15"/>
      <c r="T1792" s="15"/>
      <c r="U1792" s="15"/>
      <c r="V1792" s="15"/>
      <c r="W1792" s="15"/>
    </row>
    <row r="1793">
      <c r="A1793" s="14" t="s">
        <v>1848</v>
      </c>
      <c r="B1793" s="14">
        <v>0.0</v>
      </c>
      <c r="C1793" s="14">
        <v>0.0</v>
      </c>
      <c r="D1793" s="14">
        <v>0.0</v>
      </c>
      <c r="E1793" s="14">
        <v>0.0</v>
      </c>
      <c r="F1793" s="14">
        <v>0.0</v>
      </c>
      <c r="G1793" s="14">
        <v>47.7</v>
      </c>
      <c r="H1793" s="14">
        <v>21.3065</v>
      </c>
      <c r="J1793" s="15" t="str">
        <f t="shared" si="1"/>
        <v/>
      </c>
      <c r="K1793" s="17" t="str">
        <f t="shared" ref="K1793:Q1793" si="1770">IFERROR(IF(right(left($A1793,7),2)=right(left($A1794,7),2),"",sum(B1770:B1793)),"")</f>
        <v/>
      </c>
      <c r="L1793" s="17" t="str">
        <f t="shared" si="1770"/>
        <v/>
      </c>
      <c r="M1793" s="17" t="str">
        <f t="shared" si="1770"/>
        <v/>
      </c>
      <c r="N1793" s="17" t="str">
        <f t="shared" si="1770"/>
        <v/>
      </c>
      <c r="O1793" s="17" t="str">
        <f t="shared" si="1770"/>
        <v/>
      </c>
      <c r="P1793" s="17" t="str">
        <f t="shared" si="1770"/>
        <v/>
      </c>
      <c r="Q1793" s="17" t="str">
        <f t="shared" si="1770"/>
        <v/>
      </c>
      <c r="R1793" s="15"/>
      <c r="S1793" s="15"/>
      <c r="T1793" s="15"/>
      <c r="U1793" s="15"/>
      <c r="V1793" s="15"/>
      <c r="W1793" s="15"/>
    </row>
    <row r="1794">
      <c r="A1794" s="14" t="s">
        <v>1849</v>
      </c>
      <c r="B1794" s="14">
        <v>0.0</v>
      </c>
      <c r="C1794" s="14">
        <v>0.0</v>
      </c>
      <c r="D1794" s="14">
        <v>0.0</v>
      </c>
      <c r="E1794" s="14">
        <v>0.0</v>
      </c>
      <c r="F1794" s="14">
        <v>0.0</v>
      </c>
      <c r="G1794" s="14">
        <v>37.2</v>
      </c>
      <c r="H1794" s="14">
        <v>32.24</v>
      </c>
      <c r="J1794" s="15" t="str">
        <f t="shared" si="1"/>
        <v/>
      </c>
      <c r="K1794" s="17" t="str">
        <f t="shared" ref="K1794:Q1794" si="1771">IFERROR(IF(right(left($A1794,7),2)=right(left($A1795,7),2),"",sum(B1771:B1794)),"")</f>
        <v/>
      </c>
      <c r="L1794" s="17" t="str">
        <f t="shared" si="1771"/>
        <v/>
      </c>
      <c r="M1794" s="17" t="str">
        <f t="shared" si="1771"/>
        <v/>
      </c>
      <c r="N1794" s="17" t="str">
        <f t="shared" si="1771"/>
        <v/>
      </c>
      <c r="O1794" s="17" t="str">
        <f t="shared" si="1771"/>
        <v/>
      </c>
      <c r="P1794" s="17" t="str">
        <f t="shared" si="1771"/>
        <v/>
      </c>
      <c r="Q1794" s="17" t="str">
        <f t="shared" si="1771"/>
        <v/>
      </c>
      <c r="R1794" s="15"/>
      <c r="S1794" s="15"/>
      <c r="T1794" s="15"/>
      <c r="U1794" s="15"/>
      <c r="V1794" s="15"/>
      <c r="W1794" s="15"/>
    </row>
    <row r="1795">
      <c r="A1795" s="14" t="s">
        <v>1850</v>
      </c>
      <c r="B1795" s="14">
        <v>0.0</v>
      </c>
      <c r="C1795" s="14">
        <v>0.0</v>
      </c>
      <c r="D1795" s="14">
        <v>0.0</v>
      </c>
      <c r="E1795" s="14">
        <v>0.0</v>
      </c>
      <c r="F1795" s="14">
        <v>3.622</v>
      </c>
      <c r="G1795" s="14">
        <v>35.053</v>
      </c>
      <c r="H1795" s="14">
        <v>30.605</v>
      </c>
      <c r="J1795" s="15" t="str">
        <f t="shared" si="1"/>
        <v/>
      </c>
      <c r="K1795" s="17" t="str">
        <f t="shared" ref="K1795:Q1795" si="1772">IFERROR(IF(right(left($A1795,7),2)=right(left($A1796,7),2),"",sum(B1772:B1795)),"")</f>
        <v/>
      </c>
      <c r="L1795" s="17" t="str">
        <f t="shared" si="1772"/>
        <v/>
      </c>
      <c r="M1795" s="17" t="str">
        <f t="shared" si="1772"/>
        <v/>
      </c>
      <c r="N1795" s="17" t="str">
        <f t="shared" si="1772"/>
        <v/>
      </c>
      <c r="O1795" s="17" t="str">
        <f t="shared" si="1772"/>
        <v/>
      </c>
      <c r="P1795" s="17" t="str">
        <f t="shared" si="1772"/>
        <v/>
      </c>
      <c r="Q1795" s="17" t="str">
        <f t="shared" si="1772"/>
        <v/>
      </c>
      <c r="R1795" s="15"/>
      <c r="S1795" s="15"/>
      <c r="T1795" s="15"/>
      <c r="U1795" s="15"/>
      <c r="V1795" s="15"/>
      <c r="W1795" s="15"/>
    </row>
    <row r="1796">
      <c r="A1796" s="14" t="s">
        <v>1851</v>
      </c>
      <c r="B1796" s="14">
        <v>0.0</v>
      </c>
      <c r="C1796" s="14">
        <v>0.0</v>
      </c>
      <c r="D1796" s="14">
        <v>0.0</v>
      </c>
      <c r="E1796" s="14">
        <v>0.0</v>
      </c>
      <c r="F1796" s="14">
        <v>25.7425</v>
      </c>
      <c r="G1796" s="14">
        <v>18.634999999999998</v>
      </c>
      <c r="H1796" s="14">
        <v>29.9225</v>
      </c>
      <c r="J1796" s="15" t="str">
        <f t="shared" si="1"/>
        <v/>
      </c>
      <c r="K1796" s="17" t="str">
        <f t="shared" ref="K1796:Q1796" si="1773">IFERROR(IF(right(left($A1796,7),2)=right(left($A1797,7),2),"",sum(B1773:B1796)),"")</f>
        <v/>
      </c>
      <c r="L1796" s="17" t="str">
        <f t="shared" si="1773"/>
        <v/>
      </c>
      <c r="M1796" s="17" t="str">
        <f t="shared" si="1773"/>
        <v/>
      </c>
      <c r="N1796" s="17" t="str">
        <f t="shared" si="1773"/>
        <v/>
      </c>
      <c r="O1796" s="17" t="str">
        <f t="shared" si="1773"/>
        <v/>
      </c>
      <c r="P1796" s="17" t="str">
        <f t="shared" si="1773"/>
        <v/>
      </c>
      <c r="Q1796" s="17" t="str">
        <f t="shared" si="1773"/>
        <v/>
      </c>
      <c r="R1796" s="15"/>
      <c r="S1796" s="15"/>
      <c r="T1796" s="15"/>
      <c r="U1796" s="15"/>
      <c r="V1796" s="15"/>
      <c r="W1796" s="15"/>
    </row>
    <row r="1797">
      <c r="A1797" s="14" t="s">
        <v>1852</v>
      </c>
      <c r="B1797" s="14">
        <v>1.0</v>
      </c>
      <c r="C1797" s="14">
        <v>0.0</v>
      </c>
      <c r="D1797" s="14">
        <v>0.0</v>
      </c>
      <c r="E1797" s="14">
        <v>9.776</v>
      </c>
      <c r="F1797" s="14">
        <v>35.0</v>
      </c>
      <c r="G1797" s="14">
        <v>0.0</v>
      </c>
      <c r="H1797" s="14">
        <v>29.304000000000002</v>
      </c>
      <c r="J1797" s="15" t="str">
        <f t="shared" si="1"/>
        <v/>
      </c>
      <c r="K1797" s="17" t="str">
        <f t="shared" ref="K1797:Q1797" si="1774">IFERROR(IF(right(left($A1797,7),2)=right(left($A1798,7),2),"",sum(B1774:B1797)),"")</f>
        <v/>
      </c>
      <c r="L1797" s="17" t="str">
        <f t="shared" si="1774"/>
        <v/>
      </c>
      <c r="M1797" s="17" t="str">
        <f t="shared" si="1774"/>
        <v/>
      </c>
      <c r="N1797" s="17" t="str">
        <f t="shared" si="1774"/>
        <v/>
      </c>
      <c r="O1797" s="17" t="str">
        <f t="shared" si="1774"/>
        <v/>
      </c>
      <c r="P1797" s="17" t="str">
        <f t="shared" si="1774"/>
        <v/>
      </c>
      <c r="Q1797" s="17" t="str">
        <f t="shared" si="1774"/>
        <v/>
      </c>
      <c r="R1797" s="15"/>
      <c r="S1797" s="15"/>
      <c r="T1797" s="15"/>
      <c r="U1797" s="15"/>
      <c r="V1797" s="15"/>
      <c r="W1797" s="15"/>
    </row>
    <row r="1798">
      <c r="A1798" s="14" t="s">
        <v>1853</v>
      </c>
      <c r="B1798" s="14">
        <v>0.0</v>
      </c>
      <c r="C1798" s="14">
        <v>0.0</v>
      </c>
      <c r="D1798" s="14">
        <v>0.0</v>
      </c>
      <c r="E1798" s="14">
        <v>21.3665</v>
      </c>
      <c r="F1798" s="14">
        <v>35.0</v>
      </c>
      <c r="G1798" s="14">
        <v>0.0</v>
      </c>
      <c r="H1798" s="14">
        <v>16.4435</v>
      </c>
      <c r="J1798" s="15" t="str">
        <f t="shared" si="1"/>
        <v/>
      </c>
      <c r="K1798" s="17" t="str">
        <f t="shared" ref="K1798:Q1798" si="1775">IFERROR(IF(right(left($A1798,7),2)=right(left($A1799,7),2),"",sum(B1775:B1798)),"")</f>
        <v/>
      </c>
      <c r="L1798" s="17" t="str">
        <f t="shared" si="1775"/>
        <v/>
      </c>
      <c r="M1798" s="17" t="str">
        <f t="shared" si="1775"/>
        <v/>
      </c>
      <c r="N1798" s="17" t="str">
        <f t="shared" si="1775"/>
        <v/>
      </c>
      <c r="O1798" s="17" t="str">
        <f t="shared" si="1775"/>
        <v/>
      </c>
      <c r="P1798" s="17" t="str">
        <f t="shared" si="1775"/>
        <v/>
      </c>
      <c r="Q1798" s="17" t="str">
        <f t="shared" si="1775"/>
        <v/>
      </c>
      <c r="R1798" s="15"/>
      <c r="S1798" s="15"/>
      <c r="T1798" s="15"/>
      <c r="U1798" s="15"/>
      <c r="V1798" s="15"/>
      <c r="W1798" s="15"/>
    </row>
    <row r="1799">
      <c r="A1799" s="14" t="s">
        <v>1854</v>
      </c>
      <c r="B1799" s="14">
        <v>0.0</v>
      </c>
      <c r="C1799" s="14">
        <v>0.0</v>
      </c>
      <c r="D1799" s="14">
        <v>0.0</v>
      </c>
      <c r="E1799" s="14">
        <v>21.2535</v>
      </c>
      <c r="F1799" s="14">
        <v>35.0</v>
      </c>
      <c r="G1799" s="14">
        <v>0.0</v>
      </c>
      <c r="H1799" s="14">
        <v>12.7965</v>
      </c>
      <c r="J1799" s="15" t="str">
        <f t="shared" si="1"/>
        <v/>
      </c>
      <c r="K1799" s="17" t="str">
        <f t="shared" ref="K1799:Q1799" si="1776">IFERROR(IF(right(left($A1799,7),2)=right(left($A1800,7),2),"",sum(B1776:B1799)),"")</f>
        <v/>
      </c>
      <c r="L1799" s="17" t="str">
        <f t="shared" si="1776"/>
        <v/>
      </c>
      <c r="M1799" s="17" t="str">
        <f t="shared" si="1776"/>
        <v/>
      </c>
      <c r="N1799" s="17" t="str">
        <f t="shared" si="1776"/>
        <v/>
      </c>
      <c r="O1799" s="17" t="str">
        <f t="shared" si="1776"/>
        <v/>
      </c>
      <c r="P1799" s="17" t="str">
        <f t="shared" si="1776"/>
        <v/>
      </c>
      <c r="Q1799" s="17" t="str">
        <f t="shared" si="1776"/>
        <v/>
      </c>
      <c r="R1799" s="15"/>
      <c r="S1799" s="15"/>
      <c r="T1799" s="15"/>
      <c r="U1799" s="15"/>
      <c r="V1799" s="15"/>
      <c r="W1799" s="15"/>
    </row>
    <row r="1800">
      <c r="A1800" s="14" t="s">
        <v>1855</v>
      </c>
      <c r="B1800" s="14">
        <v>0.0</v>
      </c>
      <c r="C1800" s="14">
        <v>0.0</v>
      </c>
      <c r="D1800" s="14">
        <v>0.0</v>
      </c>
      <c r="E1800" s="14">
        <v>17.2055</v>
      </c>
      <c r="F1800" s="14">
        <v>35.0</v>
      </c>
      <c r="G1800" s="14">
        <v>0.0</v>
      </c>
      <c r="H1800" s="14">
        <v>7.944500000000001</v>
      </c>
      <c r="J1800" s="15" t="str">
        <f t="shared" si="1"/>
        <v/>
      </c>
      <c r="K1800" s="17" t="str">
        <f t="shared" ref="K1800:Q1800" si="1777">IFERROR(IF(right(left($A1800,7),2)=right(left($A1801,7),2),"",sum(B1777:B1800)),"")</f>
        <v/>
      </c>
      <c r="L1800" s="17" t="str">
        <f t="shared" si="1777"/>
        <v/>
      </c>
      <c r="M1800" s="17" t="str">
        <f t="shared" si="1777"/>
        <v/>
      </c>
      <c r="N1800" s="17" t="str">
        <f t="shared" si="1777"/>
        <v/>
      </c>
      <c r="O1800" s="17" t="str">
        <f t="shared" si="1777"/>
        <v/>
      </c>
      <c r="P1800" s="17" t="str">
        <f t="shared" si="1777"/>
        <v/>
      </c>
      <c r="Q1800" s="17" t="str">
        <f t="shared" si="1777"/>
        <v/>
      </c>
      <c r="R1800" s="15"/>
      <c r="S1800" s="15"/>
      <c r="T1800" s="15"/>
      <c r="U1800" s="15"/>
      <c r="V1800" s="15"/>
      <c r="W1800" s="15"/>
    </row>
    <row r="1801">
      <c r="A1801" s="14" t="s">
        <v>1856</v>
      </c>
      <c r="B1801" s="14">
        <v>0.0</v>
      </c>
      <c r="C1801" s="14">
        <v>0.0</v>
      </c>
      <c r="D1801" s="14">
        <v>0.0</v>
      </c>
      <c r="E1801" s="14">
        <v>7.6715</v>
      </c>
      <c r="F1801" s="14">
        <v>35.0</v>
      </c>
      <c r="G1801" s="14">
        <v>0.0</v>
      </c>
      <c r="H1801" s="14">
        <v>10.4185</v>
      </c>
      <c r="J1801" s="15" t="str">
        <f t="shared" si="1"/>
        <v>2025W23</v>
      </c>
      <c r="K1801" s="17">
        <f t="shared" ref="K1801:Q1801" si="1778">IFERROR(IF(right(left($A1801,7),2)=right(left($A1802,7),2),"",sum(B1778:B1801)),"")</f>
        <v>1</v>
      </c>
      <c r="L1801" s="17">
        <f t="shared" si="1778"/>
        <v>0</v>
      </c>
      <c r="M1801" s="17">
        <f t="shared" si="1778"/>
        <v>0</v>
      </c>
      <c r="N1801" s="17">
        <f t="shared" si="1778"/>
        <v>77.273</v>
      </c>
      <c r="O1801" s="17">
        <f t="shared" si="1778"/>
        <v>377.6875</v>
      </c>
      <c r="P1801" s="17">
        <f t="shared" si="1778"/>
        <v>527.263</v>
      </c>
      <c r="Q1801" s="17">
        <f t="shared" si="1778"/>
        <v>543.973</v>
      </c>
      <c r="R1801" s="18">
        <f>sum(K1801:Q1801)</f>
        <v>1527.1965</v>
      </c>
      <c r="S1801" s="15"/>
      <c r="T1801" s="15"/>
      <c r="U1801" s="15"/>
      <c r="V1801" s="15"/>
      <c r="W1801" s="15"/>
    </row>
    <row r="1802">
      <c r="A1802" s="14" t="s">
        <v>1857</v>
      </c>
      <c r="B1802" s="14">
        <v>0.0</v>
      </c>
      <c r="C1802" s="14">
        <v>0.0</v>
      </c>
      <c r="D1802" s="14">
        <v>0.0</v>
      </c>
      <c r="E1802" s="14">
        <v>0.0</v>
      </c>
      <c r="F1802" s="14">
        <v>20.0805</v>
      </c>
      <c r="G1802" s="14">
        <v>0.0</v>
      </c>
      <c r="H1802" s="14">
        <v>26.3395</v>
      </c>
      <c r="J1802" s="15" t="str">
        <f t="shared" si="1"/>
        <v/>
      </c>
      <c r="K1802" s="17" t="str">
        <f t="shared" ref="K1802:Q1802" si="1779">IFERROR(IF(right(left($A1802,7),2)=right(left($A1803,7),2),"",sum(B1779:B1802)),"")</f>
        <v/>
      </c>
      <c r="L1802" s="17" t="str">
        <f t="shared" si="1779"/>
        <v/>
      </c>
      <c r="M1802" s="17" t="str">
        <f t="shared" si="1779"/>
        <v/>
      </c>
      <c r="N1802" s="17" t="str">
        <f t="shared" si="1779"/>
        <v/>
      </c>
      <c r="O1802" s="17" t="str">
        <f t="shared" si="1779"/>
        <v/>
      </c>
      <c r="P1802" s="17" t="str">
        <f t="shared" si="1779"/>
        <v/>
      </c>
      <c r="Q1802" s="17" t="str">
        <f t="shared" si="1779"/>
        <v/>
      </c>
      <c r="R1802" s="15"/>
      <c r="S1802" s="15"/>
      <c r="T1802" s="15"/>
      <c r="U1802" s="15"/>
      <c r="V1802" s="15"/>
      <c r="W1802" s="15"/>
    </row>
    <row r="1803">
      <c r="A1803" s="14" t="s">
        <v>1858</v>
      </c>
      <c r="B1803" s="14">
        <v>0.0</v>
      </c>
      <c r="C1803" s="14">
        <v>0.0</v>
      </c>
      <c r="D1803" s="14">
        <v>0.0</v>
      </c>
      <c r="E1803" s="14">
        <v>0.0</v>
      </c>
      <c r="F1803" s="14">
        <v>16.46</v>
      </c>
      <c r="G1803" s="14">
        <v>0.0</v>
      </c>
      <c r="H1803" s="14">
        <v>26.990000000000002</v>
      </c>
      <c r="J1803" s="15" t="str">
        <f t="shared" si="1"/>
        <v/>
      </c>
      <c r="K1803" s="17" t="str">
        <f t="shared" ref="K1803:Q1803" si="1780">IFERROR(IF(right(left($A1803,7),2)=right(left($A1804,7),2),"",sum(B1780:B1803)),"")</f>
        <v/>
      </c>
      <c r="L1803" s="17" t="str">
        <f t="shared" si="1780"/>
        <v/>
      </c>
      <c r="M1803" s="17" t="str">
        <f t="shared" si="1780"/>
        <v/>
      </c>
      <c r="N1803" s="17" t="str">
        <f t="shared" si="1780"/>
        <v/>
      </c>
      <c r="O1803" s="17" t="str">
        <f t="shared" si="1780"/>
        <v/>
      </c>
      <c r="P1803" s="17" t="str">
        <f t="shared" si="1780"/>
        <v/>
      </c>
      <c r="Q1803" s="17" t="str">
        <f t="shared" si="1780"/>
        <v/>
      </c>
      <c r="R1803" s="15"/>
      <c r="S1803" s="15"/>
      <c r="T1803" s="15"/>
      <c r="U1803" s="15"/>
      <c r="V1803" s="15"/>
      <c r="W1803" s="15"/>
    </row>
    <row r="1804">
      <c r="A1804" s="14" t="s">
        <v>1859</v>
      </c>
      <c r="B1804" s="14">
        <v>0.0</v>
      </c>
      <c r="C1804" s="14">
        <v>0.0</v>
      </c>
      <c r="D1804" s="14">
        <v>0.0</v>
      </c>
      <c r="E1804" s="14">
        <v>0.0</v>
      </c>
      <c r="F1804" s="14">
        <v>19.5915</v>
      </c>
      <c r="G1804" s="14">
        <v>0.0</v>
      </c>
      <c r="H1804" s="14">
        <v>22.628500000000003</v>
      </c>
      <c r="J1804" s="15" t="str">
        <f t="shared" si="1"/>
        <v/>
      </c>
      <c r="K1804" s="17" t="str">
        <f t="shared" ref="K1804:Q1804" si="1781">IFERROR(IF(right(left($A1804,7),2)=right(left($A1805,7),2),"",sum(B1781:B1804)),"")</f>
        <v/>
      </c>
      <c r="L1804" s="17" t="str">
        <f t="shared" si="1781"/>
        <v/>
      </c>
      <c r="M1804" s="17" t="str">
        <f t="shared" si="1781"/>
        <v/>
      </c>
      <c r="N1804" s="17" t="str">
        <f t="shared" si="1781"/>
        <v/>
      </c>
      <c r="O1804" s="17" t="str">
        <f t="shared" si="1781"/>
        <v/>
      </c>
      <c r="P1804" s="17" t="str">
        <f t="shared" si="1781"/>
        <v/>
      </c>
      <c r="Q1804" s="17" t="str">
        <f t="shared" si="1781"/>
        <v/>
      </c>
      <c r="R1804" s="15"/>
      <c r="S1804" s="15"/>
      <c r="T1804" s="15"/>
      <c r="U1804" s="15"/>
      <c r="V1804" s="15"/>
      <c r="W1804" s="15"/>
    </row>
    <row r="1805">
      <c r="A1805" s="14" t="s">
        <v>1860</v>
      </c>
      <c r="B1805" s="14">
        <v>0.0</v>
      </c>
      <c r="C1805" s="14">
        <v>0.0</v>
      </c>
      <c r="D1805" s="14">
        <v>0.0</v>
      </c>
      <c r="E1805" s="14">
        <v>0.0</v>
      </c>
      <c r="F1805" s="14">
        <v>17.68</v>
      </c>
      <c r="G1805" s="14">
        <v>0.0</v>
      </c>
      <c r="H1805" s="14">
        <v>24.580000000000002</v>
      </c>
      <c r="J1805" s="15" t="str">
        <f t="shared" si="1"/>
        <v/>
      </c>
      <c r="K1805" s="17" t="str">
        <f t="shared" ref="K1805:Q1805" si="1782">IFERROR(IF(right(left($A1805,7),2)=right(left($A1806,7),2),"",sum(B1782:B1805)),"")</f>
        <v/>
      </c>
      <c r="L1805" s="17" t="str">
        <f t="shared" si="1782"/>
        <v/>
      </c>
      <c r="M1805" s="17" t="str">
        <f t="shared" si="1782"/>
        <v/>
      </c>
      <c r="N1805" s="17" t="str">
        <f t="shared" si="1782"/>
        <v/>
      </c>
      <c r="O1805" s="17" t="str">
        <f t="shared" si="1782"/>
        <v/>
      </c>
      <c r="P1805" s="17" t="str">
        <f t="shared" si="1782"/>
        <v/>
      </c>
      <c r="Q1805" s="17" t="str">
        <f t="shared" si="1782"/>
        <v/>
      </c>
      <c r="R1805" s="15"/>
      <c r="S1805" s="15"/>
      <c r="T1805" s="15"/>
      <c r="U1805" s="15"/>
      <c r="V1805" s="15"/>
      <c r="W1805" s="15"/>
    </row>
    <row r="1806">
      <c r="A1806" s="14" t="s">
        <v>1861</v>
      </c>
      <c r="B1806" s="14">
        <v>0.0</v>
      </c>
      <c r="C1806" s="14">
        <v>0.0</v>
      </c>
      <c r="D1806" s="14">
        <v>0.0</v>
      </c>
      <c r="E1806" s="14">
        <v>0.0</v>
      </c>
      <c r="F1806" s="14">
        <v>28.914</v>
      </c>
      <c r="G1806" s="14">
        <v>0.0</v>
      </c>
      <c r="H1806" s="14">
        <v>14.716000000000001</v>
      </c>
      <c r="J1806" s="15" t="str">
        <f t="shared" si="1"/>
        <v/>
      </c>
      <c r="K1806" s="17" t="str">
        <f t="shared" ref="K1806:Q1806" si="1783">IFERROR(IF(right(left($A1806,7),2)=right(left($A1807,7),2),"",sum(B1783:B1806)),"")</f>
        <v/>
      </c>
      <c r="L1806" s="17" t="str">
        <f t="shared" si="1783"/>
        <v/>
      </c>
      <c r="M1806" s="17" t="str">
        <f t="shared" si="1783"/>
        <v/>
      </c>
      <c r="N1806" s="17" t="str">
        <f t="shared" si="1783"/>
        <v/>
      </c>
      <c r="O1806" s="17" t="str">
        <f t="shared" si="1783"/>
        <v/>
      </c>
      <c r="P1806" s="17" t="str">
        <f t="shared" si="1783"/>
        <v/>
      </c>
      <c r="Q1806" s="17" t="str">
        <f t="shared" si="1783"/>
        <v/>
      </c>
      <c r="R1806" s="15"/>
      <c r="S1806" s="15"/>
      <c r="T1806" s="15"/>
      <c r="U1806" s="15"/>
      <c r="V1806" s="15"/>
      <c r="W1806" s="15"/>
    </row>
    <row r="1807">
      <c r="A1807" s="14" t="s">
        <v>1862</v>
      </c>
      <c r="B1807" s="14">
        <v>0.0</v>
      </c>
      <c r="C1807" s="14">
        <v>0.0</v>
      </c>
      <c r="D1807" s="14">
        <v>0.0</v>
      </c>
      <c r="E1807" s="14">
        <v>0.0</v>
      </c>
      <c r="F1807" s="14">
        <v>30.7795</v>
      </c>
      <c r="G1807" s="14">
        <v>0.671</v>
      </c>
      <c r="H1807" s="14">
        <v>16.3795</v>
      </c>
      <c r="J1807" s="15" t="str">
        <f t="shared" si="1"/>
        <v/>
      </c>
      <c r="K1807" s="17" t="str">
        <f t="shared" ref="K1807:Q1807" si="1784">IFERROR(IF(right(left($A1807,7),2)=right(left($A1808,7),2),"",sum(B1784:B1807)),"")</f>
        <v/>
      </c>
      <c r="L1807" s="17" t="str">
        <f t="shared" si="1784"/>
        <v/>
      </c>
      <c r="M1807" s="17" t="str">
        <f t="shared" si="1784"/>
        <v/>
      </c>
      <c r="N1807" s="17" t="str">
        <f t="shared" si="1784"/>
        <v/>
      </c>
      <c r="O1807" s="17" t="str">
        <f t="shared" si="1784"/>
        <v/>
      </c>
      <c r="P1807" s="17" t="str">
        <f t="shared" si="1784"/>
        <v/>
      </c>
      <c r="Q1807" s="17" t="str">
        <f t="shared" si="1784"/>
        <v/>
      </c>
      <c r="R1807" s="15"/>
      <c r="S1807" s="15"/>
      <c r="T1807" s="15"/>
      <c r="U1807" s="15"/>
      <c r="V1807" s="15"/>
      <c r="W1807" s="15"/>
    </row>
    <row r="1808">
      <c r="A1808" s="14" t="s">
        <v>1863</v>
      </c>
      <c r="B1808" s="14">
        <v>0.0</v>
      </c>
      <c r="C1808" s="14">
        <v>0.0</v>
      </c>
      <c r="D1808" s="14">
        <v>0.0</v>
      </c>
      <c r="E1808" s="14">
        <v>0.0</v>
      </c>
      <c r="F1808" s="14">
        <v>8.058</v>
      </c>
      <c r="G1808" s="14">
        <v>28.496</v>
      </c>
      <c r="H1808" s="14">
        <v>24.516000000000002</v>
      </c>
      <c r="J1808" s="15" t="str">
        <f t="shared" si="1"/>
        <v/>
      </c>
      <c r="K1808" s="17" t="str">
        <f t="shared" ref="K1808:Q1808" si="1785">IFERROR(IF(right(left($A1808,7),2)=right(left($A1809,7),2),"",sum(B1785:B1808)),"")</f>
        <v/>
      </c>
      <c r="L1808" s="17" t="str">
        <f t="shared" si="1785"/>
        <v/>
      </c>
      <c r="M1808" s="17" t="str">
        <f t="shared" si="1785"/>
        <v/>
      </c>
      <c r="N1808" s="17" t="str">
        <f t="shared" si="1785"/>
        <v/>
      </c>
      <c r="O1808" s="17" t="str">
        <f t="shared" si="1785"/>
        <v/>
      </c>
      <c r="P1808" s="17" t="str">
        <f t="shared" si="1785"/>
        <v/>
      </c>
      <c r="Q1808" s="17" t="str">
        <f t="shared" si="1785"/>
        <v/>
      </c>
      <c r="R1808" s="15"/>
      <c r="S1808" s="15"/>
      <c r="T1808" s="15"/>
      <c r="U1808" s="15"/>
      <c r="V1808" s="15"/>
      <c r="W1808" s="15"/>
    </row>
    <row r="1809">
      <c r="A1809" s="14" t="s">
        <v>1864</v>
      </c>
      <c r="B1809" s="14">
        <v>0.0</v>
      </c>
      <c r="C1809" s="14">
        <v>0.0</v>
      </c>
      <c r="D1809" s="14">
        <v>0.0</v>
      </c>
      <c r="E1809" s="14">
        <v>0.0</v>
      </c>
      <c r="F1809" s="14">
        <v>0.0</v>
      </c>
      <c r="G1809" s="14">
        <v>37.82</v>
      </c>
      <c r="H1809" s="14">
        <v>35.2</v>
      </c>
      <c r="J1809" s="15" t="str">
        <f t="shared" si="1"/>
        <v/>
      </c>
      <c r="K1809" s="17" t="str">
        <f t="shared" ref="K1809:Q1809" si="1786">IFERROR(IF(right(left($A1809,7),2)=right(left($A1810,7),2),"",sum(B1786:B1809)),"")</f>
        <v/>
      </c>
      <c r="L1809" s="17" t="str">
        <f t="shared" si="1786"/>
        <v/>
      </c>
      <c r="M1809" s="17" t="str">
        <f t="shared" si="1786"/>
        <v/>
      </c>
      <c r="N1809" s="17" t="str">
        <f t="shared" si="1786"/>
        <v/>
      </c>
      <c r="O1809" s="17" t="str">
        <f t="shared" si="1786"/>
        <v/>
      </c>
      <c r="P1809" s="17" t="str">
        <f t="shared" si="1786"/>
        <v/>
      </c>
      <c r="Q1809" s="17" t="str">
        <f t="shared" si="1786"/>
        <v/>
      </c>
      <c r="R1809" s="15"/>
      <c r="S1809" s="15"/>
      <c r="T1809" s="15"/>
      <c r="U1809" s="15"/>
      <c r="V1809" s="15"/>
      <c r="W1809" s="15"/>
    </row>
    <row r="1810">
      <c r="A1810" s="14" t="s">
        <v>1865</v>
      </c>
      <c r="B1810" s="14">
        <v>0.0</v>
      </c>
      <c r="C1810" s="14">
        <v>0.0</v>
      </c>
      <c r="D1810" s="14">
        <v>0.0</v>
      </c>
      <c r="E1810" s="14">
        <v>0.0</v>
      </c>
      <c r="F1810" s="14">
        <v>0.0</v>
      </c>
      <c r="G1810" s="14">
        <v>40.92</v>
      </c>
      <c r="H1810" s="14">
        <v>36.01</v>
      </c>
      <c r="J1810" s="15" t="str">
        <f t="shared" si="1"/>
        <v/>
      </c>
      <c r="K1810" s="17" t="str">
        <f t="shared" ref="K1810:Q1810" si="1787">IFERROR(IF(right(left($A1810,7),2)=right(left($A1811,7),2),"",sum(B1787:B1810)),"")</f>
        <v/>
      </c>
      <c r="L1810" s="17" t="str">
        <f t="shared" si="1787"/>
        <v/>
      </c>
      <c r="M1810" s="17" t="str">
        <f t="shared" si="1787"/>
        <v/>
      </c>
      <c r="N1810" s="17" t="str">
        <f t="shared" si="1787"/>
        <v/>
      </c>
      <c r="O1810" s="17" t="str">
        <f t="shared" si="1787"/>
        <v/>
      </c>
      <c r="P1810" s="17" t="str">
        <f t="shared" si="1787"/>
        <v/>
      </c>
      <c r="Q1810" s="17" t="str">
        <f t="shared" si="1787"/>
        <v/>
      </c>
      <c r="R1810" s="15"/>
      <c r="S1810" s="15"/>
      <c r="T1810" s="15"/>
      <c r="U1810" s="15"/>
      <c r="V1810" s="15"/>
      <c r="W1810" s="15"/>
    </row>
    <row r="1811">
      <c r="A1811" s="14" t="s">
        <v>1866</v>
      </c>
      <c r="B1811" s="14">
        <v>0.0</v>
      </c>
      <c r="C1811" s="14">
        <v>0.0</v>
      </c>
      <c r="D1811" s="14">
        <v>0.0</v>
      </c>
      <c r="E1811" s="14">
        <v>0.0</v>
      </c>
      <c r="F1811" s="14">
        <v>0.0</v>
      </c>
      <c r="G1811" s="14">
        <v>45.26</v>
      </c>
      <c r="H1811" s="14">
        <v>38.91</v>
      </c>
      <c r="J1811" s="15" t="str">
        <f t="shared" si="1"/>
        <v/>
      </c>
      <c r="K1811" s="17" t="str">
        <f t="shared" ref="K1811:Q1811" si="1788">IFERROR(IF(right(left($A1811,7),2)=right(left($A1812,7),2),"",sum(B1788:B1811)),"")</f>
        <v/>
      </c>
      <c r="L1811" s="17" t="str">
        <f t="shared" si="1788"/>
        <v/>
      </c>
      <c r="M1811" s="17" t="str">
        <f t="shared" si="1788"/>
        <v/>
      </c>
      <c r="N1811" s="17" t="str">
        <f t="shared" si="1788"/>
        <v/>
      </c>
      <c r="O1811" s="17" t="str">
        <f t="shared" si="1788"/>
        <v/>
      </c>
      <c r="P1811" s="17" t="str">
        <f t="shared" si="1788"/>
        <v/>
      </c>
      <c r="Q1811" s="17" t="str">
        <f t="shared" si="1788"/>
        <v/>
      </c>
      <c r="R1811" s="15"/>
      <c r="S1811" s="15"/>
      <c r="T1811" s="15"/>
      <c r="U1811" s="15"/>
      <c r="V1811" s="15"/>
      <c r="W1811" s="15"/>
    </row>
    <row r="1812">
      <c r="A1812" s="14" t="s">
        <v>1867</v>
      </c>
      <c r="B1812" s="14">
        <v>0.0</v>
      </c>
      <c r="C1812" s="14">
        <v>0.0</v>
      </c>
      <c r="D1812" s="14">
        <v>0.0</v>
      </c>
      <c r="E1812" s="14">
        <v>0.0</v>
      </c>
      <c r="F1812" s="14">
        <v>0.0</v>
      </c>
      <c r="G1812" s="14">
        <v>49.764</v>
      </c>
      <c r="H1812" s="14">
        <v>34.726</v>
      </c>
      <c r="J1812" s="15" t="str">
        <f t="shared" si="1"/>
        <v/>
      </c>
      <c r="K1812" s="17" t="str">
        <f t="shared" ref="K1812:Q1812" si="1789">IFERROR(IF(right(left($A1812,7),2)=right(left($A1813,7),2),"",sum(B1789:B1812)),"")</f>
        <v/>
      </c>
      <c r="L1812" s="17" t="str">
        <f t="shared" si="1789"/>
        <v/>
      </c>
      <c r="M1812" s="17" t="str">
        <f t="shared" si="1789"/>
        <v/>
      </c>
      <c r="N1812" s="17" t="str">
        <f t="shared" si="1789"/>
        <v/>
      </c>
      <c r="O1812" s="17" t="str">
        <f t="shared" si="1789"/>
        <v/>
      </c>
      <c r="P1812" s="17" t="str">
        <f t="shared" si="1789"/>
        <v/>
      </c>
      <c r="Q1812" s="17" t="str">
        <f t="shared" si="1789"/>
        <v/>
      </c>
      <c r="R1812" s="15"/>
      <c r="S1812" s="15"/>
      <c r="T1812" s="15"/>
      <c r="U1812" s="15"/>
      <c r="V1812" s="15"/>
      <c r="W1812" s="15"/>
    </row>
    <row r="1813">
      <c r="A1813" s="14" t="s">
        <v>1868</v>
      </c>
      <c r="B1813" s="14">
        <v>0.0</v>
      </c>
      <c r="C1813" s="14">
        <v>0.0</v>
      </c>
      <c r="D1813" s="14">
        <v>0.0</v>
      </c>
      <c r="E1813" s="14">
        <v>0.0</v>
      </c>
      <c r="F1813" s="14">
        <v>0.0</v>
      </c>
      <c r="G1813" s="14">
        <v>38.762</v>
      </c>
      <c r="H1813" s="14">
        <v>42.228</v>
      </c>
      <c r="J1813" s="15" t="str">
        <f t="shared" si="1"/>
        <v/>
      </c>
      <c r="K1813" s="17" t="str">
        <f t="shared" ref="K1813:Q1813" si="1790">IFERROR(IF(right(left($A1813,7),2)=right(left($A1814,7),2),"",sum(B1790:B1813)),"")</f>
        <v/>
      </c>
      <c r="L1813" s="17" t="str">
        <f t="shared" si="1790"/>
        <v/>
      </c>
      <c r="M1813" s="17" t="str">
        <f t="shared" si="1790"/>
        <v/>
      </c>
      <c r="N1813" s="17" t="str">
        <f t="shared" si="1790"/>
        <v/>
      </c>
      <c r="O1813" s="17" t="str">
        <f t="shared" si="1790"/>
        <v/>
      </c>
      <c r="P1813" s="17" t="str">
        <f t="shared" si="1790"/>
        <v/>
      </c>
      <c r="Q1813" s="17" t="str">
        <f t="shared" si="1790"/>
        <v/>
      </c>
      <c r="R1813" s="15"/>
      <c r="S1813" s="15"/>
      <c r="T1813" s="15"/>
      <c r="U1813" s="15"/>
      <c r="V1813" s="15"/>
      <c r="W1813" s="15"/>
    </row>
    <row r="1814">
      <c r="A1814" s="14" t="s">
        <v>1869</v>
      </c>
      <c r="B1814" s="14">
        <v>0.0</v>
      </c>
      <c r="C1814" s="14">
        <v>0.0</v>
      </c>
      <c r="D1814" s="14">
        <v>0.0</v>
      </c>
      <c r="E1814" s="14">
        <v>0.0</v>
      </c>
      <c r="F1814" s="14">
        <v>0.0</v>
      </c>
      <c r="G1814" s="14">
        <v>46.5</v>
      </c>
      <c r="H1814" s="14">
        <v>27.89</v>
      </c>
      <c r="J1814" s="15" t="str">
        <f t="shared" si="1"/>
        <v/>
      </c>
      <c r="K1814" s="17" t="str">
        <f t="shared" ref="K1814:Q1814" si="1791">IFERROR(IF(right(left($A1814,7),2)=right(left($A1815,7),2),"",sum(B1791:B1814)),"")</f>
        <v/>
      </c>
      <c r="L1814" s="17" t="str">
        <f t="shared" si="1791"/>
        <v/>
      </c>
      <c r="M1814" s="17" t="str">
        <f t="shared" si="1791"/>
        <v/>
      </c>
      <c r="N1814" s="17" t="str">
        <f t="shared" si="1791"/>
        <v/>
      </c>
      <c r="O1814" s="17" t="str">
        <f t="shared" si="1791"/>
        <v/>
      </c>
      <c r="P1814" s="17" t="str">
        <f t="shared" si="1791"/>
        <v/>
      </c>
      <c r="Q1814" s="17" t="str">
        <f t="shared" si="1791"/>
        <v/>
      </c>
      <c r="R1814" s="15"/>
      <c r="S1814" s="15"/>
      <c r="T1814" s="15"/>
      <c r="U1814" s="15"/>
      <c r="V1814" s="15"/>
      <c r="W1814" s="15"/>
    </row>
    <row r="1815">
      <c r="A1815" s="14" t="s">
        <v>1870</v>
      </c>
      <c r="B1815" s="14">
        <v>0.0</v>
      </c>
      <c r="C1815" s="14">
        <v>0.0</v>
      </c>
      <c r="D1815" s="14">
        <v>0.0</v>
      </c>
      <c r="E1815" s="14">
        <v>0.0</v>
      </c>
      <c r="F1815" s="14">
        <v>0.0</v>
      </c>
      <c r="G1815" s="14">
        <v>46.5</v>
      </c>
      <c r="H1815" s="14">
        <v>27.53</v>
      </c>
      <c r="J1815" s="15" t="str">
        <f t="shared" si="1"/>
        <v/>
      </c>
      <c r="K1815" s="17" t="str">
        <f t="shared" ref="K1815:Q1815" si="1792">IFERROR(IF(right(left($A1815,7),2)=right(left($A1816,7),2),"",sum(B1792:B1815)),"")</f>
        <v/>
      </c>
      <c r="L1815" s="17" t="str">
        <f t="shared" si="1792"/>
        <v/>
      </c>
      <c r="M1815" s="17" t="str">
        <f t="shared" si="1792"/>
        <v/>
      </c>
      <c r="N1815" s="17" t="str">
        <f t="shared" si="1792"/>
        <v/>
      </c>
      <c r="O1815" s="17" t="str">
        <f t="shared" si="1792"/>
        <v/>
      </c>
      <c r="P1815" s="17" t="str">
        <f t="shared" si="1792"/>
        <v/>
      </c>
      <c r="Q1815" s="17" t="str">
        <f t="shared" si="1792"/>
        <v/>
      </c>
      <c r="R1815" s="15"/>
      <c r="S1815" s="15"/>
      <c r="T1815" s="15"/>
      <c r="U1815" s="15"/>
      <c r="V1815" s="15"/>
      <c r="W1815" s="15"/>
    </row>
    <row r="1816">
      <c r="A1816" s="14" t="s">
        <v>1871</v>
      </c>
      <c r="B1816" s="14">
        <v>0.0</v>
      </c>
      <c r="C1816" s="14">
        <v>0.0</v>
      </c>
      <c r="D1816" s="14">
        <v>0.0</v>
      </c>
      <c r="E1816" s="14">
        <v>0.0</v>
      </c>
      <c r="F1816" s="14">
        <v>0.0</v>
      </c>
      <c r="G1816" s="14">
        <v>31.34</v>
      </c>
      <c r="H1816" s="14">
        <v>36.47</v>
      </c>
      <c r="J1816" s="15" t="str">
        <f t="shared" si="1"/>
        <v/>
      </c>
      <c r="K1816" s="17" t="str">
        <f t="shared" ref="K1816:Q1816" si="1793">IFERROR(IF(right(left($A1816,7),2)=right(left($A1817,7),2),"",sum(B1793:B1816)),"")</f>
        <v/>
      </c>
      <c r="L1816" s="17" t="str">
        <f t="shared" si="1793"/>
        <v/>
      </c>
      <c r="M1816" s="17" t="str">
        <f t="shared" si="1793"/>
        <v/>
      </c>
      <c r="N1816" s="17" t="str">
        <f t="shared" si="1793"/>
        <v/>
      </c>
      <c r="O1816" s="17" t="str">
        <f t="shared" si="1793"/>
        <v/>
      </c>
      <c r="P1816" s="17" t="str">
        <f t="shared" si="1793"/>
        <v/>
      </c>
      <c r="Q1816" s="17" t="str">
        <f t="shared" si="1793"/>
        <v/>
      </c>
      <c r="R1816" s="15"/>
      <c r="S1816" s="15"/>
      <c r="T1816" s="15"/>
      <c r="U1816" s="15"/>
      <c r="V1816" s="15"/>
      <c r="W1816" s="15"/>
    </row>
    <row r="1817">
      <c r="A1817" s="14" t="s">
        <v>1872</v>
      </c>
      <c r="B1817" s="14">
        <v>0.0</v>
      </c>
      <c r="C1817" s="14">
        <v>0.0</v>
      </c>
      <c r="D1817" s="14">
        <v>0.0</v>
      </c>
      <c r="E1817" s="14">
        <v>0.0</v>
      </c>
      <c r="F1817" s="14">
        <v>0.0</v>
      </c>
      <c r="G1817" s="14">
        <v>35.5685</v>
      </c>
      <c r="H1817" s="14">
        <v>34.028</v>
      </c>
      <c r="J1817" s="15" t="str">
        <f t="shared" si="1"/>
        <v/>
      </c>
      <c r="K1817" s="17" t="str">
        <f t="shared" ref="K1817:Q1817" si="1794">IFERROR(IF(right(left($A1817,7),2)=right(left($A1818,7),2),"",sum(B1794:B1817)),"")</f>
        <v/>
      </c>
      <c r="L1817" s="17" t="str">
        <f t="shared" si="1794"/>
        <v/>
      </c>
      <c r="M1817" s="17" t="str">
        <f t="shared" si="1794"/>
        <v/>
      </c>
      <c r="N1817" s="17" t="str">
        <f t="shared" si="1794"/>
        <v/>
      </c>
      <c r="O1817" s="17" t="str">
        <f t="shared" si="1794"/>
        <v/>
      </c>
      <c r="P1817" s="17" t="str">
        <f t="shared" si="1794"/>
        <v/>
      </c>
      <c r="Q1817" s="17" t="str">
        <f t="shared" si="1794"/>
        <v/>
      </c>
      <c r="R1817" s="15"/>
      <c r="S1817" s="15"/>
      <c r="T1817" s="15"/>
      <c r="U1817" s="15"/>
      <c r="V1817" s="15"/>
      <c r="W1817" s="15"/>
    </row>
    <row r="1818">
      <c r="A1818" s="14" t="s">
        <v>1873</v>
      </c>
      <c r="B1818" s="14">
        <v>0.0</v>
      </c>
      <c r="C1818" s="14">
        <v>0.0</v>
      </c>
      <c r="D1818" s="14">
        <v>0.0</v>
      </c>
      <c r="E1818" s="14">
        <v>0.0</v>
      </c>
      <c r="F1818" s="14">
        <v>2.926</v>
      </c>
      <c r="G1818" s="14">
        <v>40.421</v>
      </c>
      <c r="H1818" s="14">
        <v>28.003</v>
      </c>
      <c r="J1818" s="15" t="str">
        <f t="shared" si="1"/>
        <v/>
      </c>
      <c r="K1818" s="17" t="str">
        <f t="shared" ref="K1818:Q1818" si="1795">IFERROR(IF(right(left($A1818,7),2)=right(left($A1819,7),2),"",sum(B1795:B1818)),"")</f>
        <v/>
      </c>
      <c r="L1818" s="17" t="str">
        <f t="shared" si="1795"/>
        <v/>
      </c>
      <c r="M1818" s="17" t="str">
        <f t="shared" si="1795"/>
        <v/>
      </c>
      <c r="N1818" s="17" t="str">
        <f t="shared" si="1795"/>
        <v/>
      </c>
      <c r="O1818" s="17" t="str">
        <f t="shared" si="1795"/>
        <v/>
      </c>
      <c r="P1818" s="17" t="str">
        <f t="shared" si="1795"/>
        <v/>
      </c>
      <c r="Q1818" s="17" t="str">
        <f t="shared" si="1795"/>
        <v/>
      </c>
      <c r="R1818" s="15"/>
      <c r="S1818" s="15"/>
      <c r="T1818" s="15"/>
      <c r="U1818" s="15"/>
      <c r="V1818" s="15"/>
      <c r="W1818" s="15"/>
    </row>
    <row r="1819">
      <c r="A1819" s="14" t="s">
        <v>1874</v>
      </c>
      <c r="B1819" s="14">
        <v>0.0</v>
      </c>
      <c r="C1819" s="14">
        <v>0.0</v>
      </c>
      <c r="D1819" s="14">
        <v>0.0</v>
      </c>
      <c r="E1819" s="14">
        <v>0.0</v>
      </c>
      <c r="F1819" s="14">
        <v>11.386</v>
      </c>
      <c r="G1819" s="14">
        <v>33.813</v>
      </c>
      <c r="H1819" s="14">
        <v>27.971</v>
      </c>
      <c r="J1819" s="15" t="str">
        <f t="shared" si="1"/>
        <v/>
      </c>
      <c r="K1819" s="17" t="str">
        <f t="shared" ref="K1819:Q1819" si="1796">IFERROR(IF(right(left($A1819,7),2)=right(left($A1820,7),2),"",sum(B1796:B1819)),"")</f>
        <v/>
      </c>
      <c r="L1819" s="17" t="str">
        <f t="shared" si="1796"/>
        <v/>
      </c>
      <c r="M1819" s="17" t="str">
        <f t="shared" si="1796"/>
        <v/>
      </c>
      <c r="N1819" s="17" t="str">
        <f t="shared" si="1796"/>
        <v/>
      </c>
      <c r="O1819" s="17" t="str">
        <f t="shared" si="1796"/>
        <v/>
      </c>
      <c r="P1819" s="17" t="str">
        <f t="shared" si="1796"/>
        <v/>
      </c>
      <c r="Q1819" s="17" t="str">
        <f t="shared" si="1796"/>
        <v/>
      </c>
      <c r="R1819" s="15"/>
      <c r="S1819" s="15"/>
      <c r="T1819" s="15"/>
      <c r="U1819" s="15"/>
      <c r="V1819" s="15"/>
      <c r="W1819" s="15"/>
    </row>
    <row r="1820">
      <c r="A1820" s="14" t="s">
        <v>1875</v>
      </c>
      <c r="B1820" s="14">
        <v>1.0</v>
      </c>
      <c r="C1820" s="14">
        <v>0.0</v>
      </c>
      <c r="D1820" s="14">
        <v>0.0</v>
      </c>
      <c r="E1820" s="14">
        <v>2.7365</v>
      </c>
      <c r="F1820" s="14">
        <v>35.0</v>
      </c>
      <c r="G1820" s="14">
        <v>19.926000000000002</v>
      </c>
      <c r="H1820" s="14">
        <v>21.4875</v>
      </c>
      <c r="J1820" s="15" t="str">
        <f t="shared" si="1"/>
        <v/>
      </c>
      <c r="K1820" s="17" t="str">
        <f t="shared" ref="K1820:Q1820" si="1797">IFERROR(IF(right(left($A1820,7),2)=right(left($A1821,7),2),"",sum(B1797:B1820)),"")</f>
        <v/>
      </c>
      <c r="L1820" s="17" t="str">
        <f t="shared" si="1797"/>
        <v/>
      </c>
      <c r="M1820" s="17" t="str">
        <f t="shared" si="1797"/>
        <v/>
      </c>
      <c r="N1820" s="17" t="str">
        <f t="shared" si="1797"/>
        <v/>
      </c>
      <c r="O1820" s="17" t="str">
        <f t="shared" si="1797"/>
        <v/>
      </c>
      <c r="P1820" s="17" t="str">
        <f t="shared" si="1797"/>
        <v/>
      </c>
      <c r="Q1820" s="17" t="str">
        <f t="shared" si="1797"/>
        <v/>
      </c>
      <c r="R1820" s="15"/>
      <c r="S1820" s="15"/>
      <c r="T1820" s="15"/>
      <c r="U1820" s="15"/>
      <c r="V1820" s="15"/>
      <c r="W1820" s="15"/>
    </row>
    <row r="1821">
      <c r="A1821" s="14" t="s">
        <v>1876</v>
      </c>
      <c r="B1821" s="14">
        <v>0.0</v>
      </c>
      <c r="C1821" s="14">
        <v>0.0</v>
      </c>
      <c r="D1821" s="14">
        <v>0.0</v>
      </c>
      <c r="E1821" s="14">
        <v>18.388</v>
      </c>
      <c r="F1821" s="14">
        <v>35.0</v>
      </c>
      <c r="G1821" s="14">
        <v>0.0</v>
      </c>
      <c r="H1821" s="14">
        <v>24.452</v>
      </c>
      <c r="J1821" s="15" t="str">
        <f t="shared" si="1"/>
        <v/>
      </c>
      <c r="K1821" s="17" t="str">
        <f t="shared" ref="K1821:Q1821" si="1798">IFERROR(IF(right(left($A1821,7),2)=right(left($A1822,7),2),"",sum(B1798:B1821)),"")</f>
        <v/>
      </c>
      <c r="L1821" s="17" t="str">
        <f t="shared" si="1798"/>
        <v/>
      </c>
      <c r="M1821" s="17" t="str">
        <f t="shared" si="1798"/>
        <v/>
      </c>
      <c r="N1821" s="17" t="str">
        <f t="shared" si="1798"/>
        <v/>
      </c>
      <c r="O1821" s="17" t="str">
        <f t="shared" si="1798"/>
        <v/>
      </c>
      <c r="P1821" s="17" t="str">
        <f t="shared" si="1798"/>
        <v/>
      </c>
      <c r="Q1821" s="17" t="str">
        <f t="shared" si="1798"/>
        <v/>
      </c>
      <c r="R1821" s="15"/>
      <c r="S1821" s="15"/>
      <c r="T1821" s="15"/>
      <c r="U1821" s="15"/>
      <c r="V1821" s="15"/>
      <c r="W1821" s="15"/>
    </row>
    <row r="1822">
      <c r="A1822" s="14" t="s">
        <v>1877</v>
      </c>
      <c r="B1822" s="14">
        <v>0.0</v>
      </c>
      <c r="C1822" s="14">
        <v>0.0</v>
      </c>
      <c r="D1822" s="14">
        <v>0.0</v>
      </c>
      <c r="E1822" s="14">
        <v>20.2125</v>
      </c>
      <c r="F1822" s="14">
        <v>35.0</v>
      </c>
      <c r="G1822" s="14">
        <v>0.0</v>
      </c>
      <c r="H1822" s="14">
        <v>21.4875</v>
      </c>
      <c r="J1822" s="15" t="str">
        <f t="shared" si="1"/>
        <v/>
      </c>
      <c r="K1822" s="17" t="str">
        <f t="shared" ref="K1822:Q1822" si="1799">IFERROR(IF(right(left($A1822,7),2)=right(left($A1823,7),2),"",sum(B1799:B1822)),"")</f>
        <v/>
      </c>
      <c r="L1822" s="17" t="str">
        <f t="shared" si="1799"/>
        <v/>
      </c>
      <c r="M1822" s="17" t="str">
        <f t="shared" si="1799"/>
        <v/>
      </c>
      <c r="N1822" s="17" t="str">
        <f t="shared" si="1799"/>
        <v/>
      </c>
      <c r="O1822" s="17" t="str">
        <f t="shared" si="1799"/>
        <v/>
      </c>
      <c r="P1822" s="17" t="str">
        <f t="shared" si="1799"/>
        <v/>
      </c>
      <c r="Q1822" s="17" t="str">
        <f t="shared" si="1799"/>
        <v/>
      </c>
      <c r="R1822" s="15"/>
      <c r="S1822" s="15"/>
      <c r="T1822" s="15"/>
      <c r="U1822" s="15"/>
      <c r="V1822" s="15"/>
      <c r="W1822" s="15"/>
    </row>
    <row r="1823">
      <c r="A1823" s="14" t="s">
        <v>1878</v>
      </c>
      <c r="B1823" s="14">
        <v>0.0</v>
      </c>
      <c r="C1823" s="14">
        <v>0.0</v>
      </c>
      <c r="D1823" s="14">
        <v>0.0</v>
      </c>
      <c r="E1823" s="14">
        <v>20.2125</v>
      </c>
      <c r="F1823" s="14">
        <v>35.0</v>
      </c>
      <c r="G1823" s="14">
        <v>0.0</v>
      </c>
      <c r="H1823" s="14">
        <v>18.9175</v>
      </c>
      <c r="J1823" s="15" t="str">
        <f t="shared" si="1"/>
        <v/>
      </c>
      <c r="K1823" s="17" t="str">
        <f t="shared" ref="K1823:Q1823" si="1800">IFERROR(IF(right(left($A1823,7),2)=right(left($A1824,7),2),"",sum(B1800:B1823)),"")</f>
        <v/>
      </c>
      <c r="L1823" s="17" t="str">
        <f t="shared" si="1800"/>
        <v/>
      </c>
      <c r="M1823" s="17" t="str">
        <f t="shared" si="1800"/>
        <v/>
      </c>
      <c r="N1823" s="17" t="str">
        <f t="shared" si="1800"/>
        <v/>
      </c>
      <c r="O1823" s="17" t="str">
        <f t="shared" si="1800"/>
        <v/>
      </c>
      <c r="P1823" s="17" t="str">
        <f t="shared" si="1800"/>
        <v/>
      </c>
      <c r="Q1823" s="17" t="str">
        <f t="shared" si="1800"/>
        <v/>
      </c>
      <c r="R1823" s="15"/>
      <c r="S1823" s="15"/>
      <c r="T1823" s="15"/>
      <c r="U1823" s="15"/>
      <c r="V1823" s="15"/>
      <c r="W1823" s="15"/>
    </row>
    <row r="1824">
      <c r="A1824" s="14" t="s">
        <v>1879</v>
      </c>
      <c r="B1824" s="14">
        <v>0.0</v>
      </c>
      <c r="C1824" s="14">
        <v>0.0</v>
      </c>
      <c r="D1824" s="14">
        <v>0.0</v>
      </c>
      <c r="E1824" s="14">
        <v>4.4295</v>
      </c>
      <c r="F1824" s="14">
        <v>35.0</v>
      </c>
      <c r="G1824" s="14">
        <v>0.0</v>
      </c>
      <c r="H1824" s="14">
        <v>22.660500000000003</v>
      </c>
      <c r="J1824" s="15" t="str">
        <f t="shared" si="1"/>
        <v/>
      </c>
      <c r="K1824" s="17" t="str">
        <f t="shared" ref="K1824:Q1824" si="1801">IFERROR(IF(right(left($A1824,7),2)=right(left($A1825,7),2),"",sum(B1801:B1824)),"")</f>
        <v/>
      </c>
      <c r="L1824" s="17" t="str">
        <f t="shared" si="1801"/>
        <v/>
      </c>
      <c r="M1824" s="17" t="str">
        <f t="shared" si="1801"/>
        <v/>
      </c>
      <c r="N1824" s="17" t="str">
        <f t="shared" si="1801"/>
        <v/>
      </c>
      <c r="O1824" s="17" t="str">
        <f t="shared" si="1801"/>
        <v/>
      </c>
      <c r="P1824" s="17" t="str">
        <f t="shared" si="1801"/>
        <v/>
      </c>
      <c r="Q1824" s="17" t="str">
        <f t="shared" si="1801"/>
        <v/>
      </c>
      <c r="R1824" s="15"/>
      <c r="S1824" s="15"/>
      <c r="T1824" s="15"/>
      <c r="U1824" s="15"/>
      <c r="V1824" s="15"/>
      <c r="W1824" s="15"/>
    </row>
    <row r="1825">
      <c r="A1825" s="14" t="s">
        <v>1880</v>
      </c>
      <c r="B1825" s="14">
        <v>0.0</v>
      </c>
      <c r="C1825" s="14">
        <v>0.0</v>
      </c>
      <c r="D1825" s="14">
        <v>0.0</v>
      </c>
      <c r="E1825" s="14">
        <v>0.0</v>
      </c>
      <c r="F1825" s="14">
        <v>24.6755</v>
      </c>
      <c r="G1825" s="14">
        <v>0.0</v>
      </c>
      <c r="H1825" s="14">
        <v>29.7945</v>
      </c>
      <c r="J1825" s="15" t="str">
        <f t="shared" si="1"/>
        <v>2025W24</v>
      </c>
      <c r="K1825" s="17">
        <f t="shared" ref="K1825:Q1825" si="1802">IFERROR(IF(right(left($A1825,7),2)=right(left($A1826,7),2),"",sum(B1802:B1825)),"")</f>
        <v>1</v>
      </c>
      <c r="L1825" s="17">
        <f t="shared" si="1802"/>
        <v>0</v>
      </c>
      <c r="M1825" s="17">
        <f t="shared" si="1802"/>
        <v>0</v>
      </c>
      <c r="N1825" s="17">
        <f t="shared" si="1802"/>
        <v>65.979</v>
      </c>
      <c r="O1825" s="17">
        <f t="shared" si="1802"/>
        <v>355.551</v>
      </c>
      <c r="P1825" s="17">
        <f t="shared" si="1802"/>
        <v>495.7615</v>
      </c>
      <c r="Q1825" s="17">
        <f t="shared" si="1802"/>
        <v>663.915</v>
      </c>
      <c r="R1825" s="18">
        <f>sum(K1825:Q1825)</f>
        <v>1582.2065</v>
      </c>
      <c r="S1825" s="15"/>
      <c r="T1825" s="15"/>
      <c r="U1825" s="15"/>
      <c r="V1825" s="15"/>
      <c r="W1825" s="15"/>
    </row>
    <row r="1826">
      <c r="A1826" s="14" t="s">
        <v>1881</v>
      </c>
      <c r="B1826" s="14">
        <v>0.0</v>
      </c>
      <c r="C1826" s="14">
        <v>0.0</v>
      </c>
      <c r="D1826" s="14">
        <v>0.0</v>
      </c>
      <c r="E1826" s="14">
        <v>14.628</v>
      </c>
      <c r="F1826" s="14">
        <v>35.0</v>
      </c>
      <c r="G1826" s="14">
        <v>0.0</v>
      </c>
      <c r="H1826" s="14">
        <v>2.442</v>
      </c>
      <c r="J1826" s="15" t="str">
        <f t="shared" si="1"/>
        <v/>
      </c>
      <c r="K1826" s="17" t="str">
        <f t="shared" ref="K1826:Q1826" si="1803">IFERROR(IF(right(left($A1826,7),2)=right(left($A1827,7),2),"",sum(B1803:B1826)),"")</f>
        <v/>
      </c>
      <c r="L1826" s="17" t="str">
        <f t="shared" si="1803"/>
        <v/>
      </c>
      <c r="M1826" s="17" t="str">
        <f t="shared" si="1803"/>
        <v/>
      </c>
      <c r="N1826" s="17" t="str">
        <f t="shared" si="1803"/>
        <v/>
      </c>
      <c r="O1826" s="17" t="str">
        <f t="shared" si="1803"/>
        <v/>
      </c>
      <c r="P1826" s="17" t="str">
        <f t="shared" si="1803"/>
        <v/>
      </c>
      <c r="Q1826" s="17" t="str">
        <f t="shared" si="1803"/>
        <v/>
      </c>
      <c r="R1826" s="15"/>
      <c r="S1826" s="15"/>
      <c r="T1826" s="15"/>
      <c r="U1826" s="15"/>
      <c r="V1826" s="15"/>
      <c r="W1826" s="15"/>
    </row>
    <row r="1827">
      <c r="A1827" s="14" t="s">
        <v>1882</v>
      </c>
      <c r="B1827" s="14">
        <v>0.0</v>
      </c>
      <c r="C1827" s="14">
        <v>0.0</v>
      </c>
      <c r="D1827" s="14">
        <v>0.0</v>
      </c>
      <c r="E1827" s="14">
        <v>9.3545</v>
      </c>
      <c r="F1827" s="14">
        <v>35.0</v>
      </c>
      <c r="G1827" s="14">
        <v>0.0</v>
      </c>
      <c r="H1827" s="14">
        <v>4.2655</v>
      </c>
      <c r="J1827" s="15" t="str">
        <f t="shared" si="1"/>
        <v/>
      </c>
      <c r="K1827" s="17" t="str">
        <f t="shared" ref="K1827:Q1827" si="1804">IFERROR(IF(right(left($A1827,7),2)=right(left($A1828,7),2),"",sum(B1804:B1827)),"")</f>
        <v/>
      </c>
      <c r="L1827" s="17" t="str">
        <f t="shared" si="1804"/>
        <v/>
      </c>
      <c r="M1827" s="17" t="str">
        <f t="shared" si="1804"/>
        <v/>
      </c>
      <c r="N1827" s="17" t="str">
        <f t="shared" si="1804"/>
        <v/>
      </c>
      <c r="O1827" s="17" t="str">
        <f t="shared" si="1804"/>
        <v/>
      </c>
      <c r="P1827" s="17" t="str">
        <f t="shared" si="1804"/>
        <v/>
      </c>
      <c r="Q1827" s="17" t="str">
        <f t="shared" si="1804"/>
        <v/>
      </c>
      <c r="R1827" s="15"/>
      <c r="S1827" s="15"/>
      <c r="T1827" s="15"/>
      <c r="U1827" s="15"/>
      <c r="V1827" s="15"/>
      <c r="W1827" s="15"/>
    </row>
    <row r="1828">
      <c r="A1828" s="14" t="s">
        <v>1883</v>
      </c>
      <c r="B1828" s="14">
        <v>0.0</v>
      </c>
      <c r="C1828" s="14">
        <v>0.0</v>
      </c>
      <c r="D1828" s="14">
        <v>0.0</v>
      </c>
      <c r="E1828" s="14">
        <v>8.6945</v>
      </c>
      <c r="F1828" s="14">
        <v>35.0</v>
      </c>
      <c r="G1828" s="14">
        <v>0.0</v>
      </c>
      <c r="H1828" s="14">
        <v>4.2655</v>
      </c>
      <c r="J1828" s="15" t="str">
        <f t="shared" si="1"/>
        <v/>
      </c>
      <c r="K1828" s="17" t="str">
        <f t="shared" ref="K1828:Q1828" si="1805">IFERROR(IF(right(left($A1828,7),2)=right(left($A1829,7),2),"",sum(B1805:B1828)),"")</f>
        <v/>
      </c>
      <c r="L1828" s="17" t="str">
        <f t="shared" si="1805"/>
        <v/>
      </c>
      <c r="M1828" s="17" t="str">
        <f t="shared" si="1805"/>
        <v/>
      </c>
      <c r="N1828" s="17" t="str">
        <f t="shared" si="1805"/>
        <v/>
      </c>
      <c r="O1828" s="17" t="str">
        <f t="shared" si="1805"/>
        <v/>
      </c>
      <c r="P1828" s="17" t="str">
        <f t="shared" si="1805"/>
        <v/>
      </c>
      <c r="Q1828" s="17" t="str">
        <f t="shared" si="1805"/>
        <v/>
      </c>
      <c r="R1828" s="15"/>
      <c r="S1828" s="15"/>
      <c r="T1828" s="15"/>
      <c r="U1828" s="15"/>
      <c r="V1828" s="15"/>
      <c r="W1828" s="15"/>
    </row>
    <row r="1829">
      <c r="A1829" s="14" t="s">
        <v>1884</v>
      </c>
      <c r="B1829" s="14">
        <v>0.0</v>
      </c>
      <c r="C1829" s="14">
        <v>0.0</v>
      </c>
      <c r="D1829" s="14">
        <v>0.0</v>
      </c>
      <c r="E1829" s="14">
        <v>1.644</v>
      </c>
      <c r="F1829" s="14">
        <v>35.0</v>
      </c>
      <c r="G1829" s="14">
        <v>0.0</v>
      </c>
      <c r="H1829" s="14">
        <v>7.3260000000000005</v>
      </c>
      <c r="J1829" s="15" t="str">
        <f t="shared" si="1"/>
        <v/>
      </c>
      <c r="K1829" s="17" t="str">
        <f t="shared" ref="K1829:Q1829" si="1806">IFERROR(IF(right(left($A1829,7),2)=right(left($A1830,7),2),"",sum(B1806:B1829)),"")</f>
        <v/>
      </c>
      <c r="L1829" s="17" t="str">
        <f t="shared" si="1806"/>
        <v/>
      </c>
      <c r="M1829" s="17" t="str">
        <f t="shared" si="1806"/>
        <v/>
      </c>
      <c r="N1829" s="17" t="str">
        <f t="shared" si="1806"/>
        <v/>
      </c>
      <c r="O1829" s="17" t="str">
        <f t="shared" si="1806"/>
        <v/>
      </c>
      <c r="P1829" s="17" t="str">
        <f t="shared" si="1806"/>
        <v/>
      </c>
      <c r="Q1829" s="17" t="str">
        <f t="shared" si="1806"/>
        <v/>
      </c>
      <c r="R1829" s="15"/>
      <c r="S1829" s="15"/>
      <c r="T1829" s="15"/>
      <c r="U1829" s="15"/>
      <c r="V1829" s="15"/>
      <c r="W1829" s="15"/>
    </row>
    <row r="1830">
      <c r="A1830" s="14" t="s">
        <v>1885</v>
      </c>
      <c r="B1830" s="14">
        <v>0.0</v>
      </c>
      <c r="C1830" s="14">
        <v>0.0</v>
      </c>
      <c r="D1830" s="14">
        <v>0.0</v>
      </c>
      <c r="E1830" s="14">
        <v>0.0</v>
      </c>
      <c r="F1830" s="14">
        <v>33.4235</v>
      </c>
      <c r="G1830" s="14">
        <v>0.0</v>
      </c>
      <c r="H1830" s="14">
        <v>15.2065</v>
      </c>
      <c r="J1830" s="15" t="str">
        <f t="shared" si="1"/>
        <v/>
      </c>
      <c r="K1830" s="17" t="str">
        <f t="shared" ref="K1830:Q1830" si="1807">IFERROR(IF(right(left($A1830,7),2)=right(left($A1831,7),2),"",sum(B1807:B1830)),"")</f>
        <v/>
      </c>
      <c r="L1830" s="17" t="str">
        <f t="shared" si="1807"/>
        <v/>
      </c>
      <c r="M1830" s="17" t="str">
        <f t="shared" si="1807"/>
        <v/>
      </c>
      <c r="N1830" s="17" t="str">
        <f t="shared" si="1807"/>
        <v/>
      </c>
      <c r="O1830" s="17" t="str">
        <f t="shared" si="1807"/>
        <v/>
      </c>
      <c r="P1830" s="17" t="str">
        <f t="shared" si="1807"/>
        <v/>
      </c>
      <c r="Q1830" s="17" t="str">
        <f t="shared" si="1807"/>
        <v/>
      </c>
      <c r="R1830" s="15"/>
      <c r="S1830" s="15"/>
      <c r="T1830" s="15"/>
      <c r="U1830" s="15"/>
      <c r="V1830" s="15"/>
      <c r="W1830" s="15"/>
    </row>
    <row r="1831">
      <c r="A1831" s="14" t="s">
        <v>1886</v>
      </c>
      <c r="B1831" s="14">
        <v>0.0</v>
      </c>
      <c r="C1831" s="14">
        <v>0.0</v>
      </c>
      <c r="D1831" s="14">
        <v>0.0</v>
      </c>
      <c r="E1831" s="14">
        <v>0.0</v>
      </c>
      <c r="F1831" s="14">
        <v>30.1445</v>
      </c>
      <c r="G1831" s="14">
        <v>0.671</v>
      </c>
      <c r="H1831" s="14">
        <v>20.154500000000002</v>
      </c>
      <c r="J1831" s="15" t="str">
        <f t="shared" si="1"/>
        <v/>
      </c>
      <c r="K1831" s="17" t="str">
        <f t="shared" ref="K1831:Q1831" si="1808">IFERROR(IF(right(left($A1831,7),2)=right(left($A1832,7),2),"",sum(B1808:B1831)),"")</f>
        <v/>
      </c>
      <c r="L1831" s="17" t="str">
        <f t="shared" si="1808"/>
        <v/>
      </c>
      <c r="M1831" s="17" t="str">
        <f t="shared" si="1808"/>
        <v/>
      </c>
      <c r="N1831" s="17" t="str">
        <f t="shared" si="1808"/>
        <v/>
      </c>
      <c r="O1831" s="17" t="str">
        <f t="shared" si="1808"/>
        <v/>
      </c>
      <c r="P1831" s="17" t="str">
        <f t="shared" si="1808"/>
        <v/>
      </c>
      <c r="Q1831" s="17" t="str">
        <f t="shared" si="1808"/>
        <v/>
      </c>
      <c r="R1831" s="15"/>
      <c r="S1831" s="15"/>
      <c r="T1831" s="15"/>
      <c r="U1831" s="15"/>
      <c r="V1831" s="15"/>
      <c r="W1831" s="15"/>
    </row>
    <row r="1832">
      <c r="A1832" s="14" t="s">
        <v>1887</v>
      </c>
      <c r="B1832" s="14">
        <v>0.0</v>
      </c>
      <c r="C1832" s="14">
        <v>0.0</v>
      </c>
      <c r="D1832" s="14">
        <v>0.0</v>
      </c>
      <c r="E1832" s="14">
        <v>0.0</v>
      </c>
      <c r="F1832" s="14">
        <v>14.514</v>
      </c>
      <c r="G1832" s="14">
        <v>29.837999999999997</v>
      </c>
      <c r="H1832" s="14">
        <v>19.408</v>
      </c>
      <c r="J1832" s="15" t="str">
        <f t="shared" si="1"/>
        <v/>
      </c>
      <c r="K1832" s="17" t="str">
        <f t="shared" ref="K1832:Q1832" si="1809">IFERROR(IF(right(left($A1832,7),2)=right(left($A1833,7),2),"",sum(B1809:B1832)),"")</f>
        <v/>
      </c>
      <c r="L1832" s="17" t="str">
        <f t="shared" si="1809"/>
        <v/>
      </c>
      <c r="M1832" s="17" t="str">
        <f t="shared" si="1809"/>
        <v/>
      </c>
      <c r="N1832" s="17" t="str">
        <f t="shared" si="1809"/>
        <v/>
      </c>
      <c r="O1832" s="17" t="str">
        <f t="shared" si="1809"/>
        <v/>
      </c>
      <c r="P1832" s="17" t="str">
        <f t="shared" si="1809"/>
        <v/>
      </c>
      <c r="Q1832" s="17" t="str">
        <f t="shared" si="1809"/>
        <v/>
      </c>
      <c r="R1832" s="15"/>
      <c r="S1832" s="15"/>
      <c r="T1832" s="15"/>
      <c r="U1832" s="15"/>
      <c r="V1832" s="15"/>
      <c r="W1832" s="15"/>
    </row>
    <row r="1833">
      <c r="A1833" s="14" t="s">
        <v>1888</v>
      </c>
      <c r="B1833" s="14">
        <v>0.0</v>
      </c>
      <c r="C1833" s="14">
        <v>0.0</v>
      </c>
      <c r="D1833" s="14">
        <v>0.0</v>
      </c>
      <c r="E1833" s="14">
        <v>0.0</v>
      </c>
      <c r="F1833" s="14">
        <v>20.8045</v>
      </c>
      <c r="G1833" s="14">
        <v>38.459</v>
      </c>
      <c r="H1833" s="14">
        <v>17.776500000000002</v>
      </c>
      <c r="J1833" s="15" t="str">
        <f t="shared" si="1"/>
        <v/>
      </c>
      <c r="K1833" s="17" t="str">
        <f t="shared" ref="K1833:Q1833" si="1810">IFERROR(IF(right(left($A1833,7),2)=right(left($A1834,7),2),"",sum(B1810:B1833)),"")</f>
        <v/>
      </c>
      <c r="L1833" s="17" t="str">
        <f t="shared" si="1810"/>
        <v/>
      </c>
      <c r="M1833" s="17" t="str">
        <f t="shared" si="1810"/>
        <v/>
      </c>
      <c r="N1833" s="17" t="str">
        <f t="shared" si="1810"/>
        <v/>
      </c>
      <c r="O1833" s="17" t="str">
        <f t="shared" si="1810"/>
        <v/>
      </c>
      <c r="P1833" s="17" t="str">
        <f t="shared" si="1810"/>
        <v/>
      </c>
      <c r="Q1833" s="17" t="str">
        <f t="shared" si="1810"/>
        <v/>
      </c>
      <c r="R1833" s="15"/>
      <c r="S1833" s="15"/>
      <c r="T1833" s="15"/>
      <c r="U1833" s="15"/>
      <c r="V1833" s="15"/>
      <c r="W1833" s="15"/>
    </row>
    <row r="1834">
      <c r="A1834" s="14" t="s">
        <v>1889</v>
      </c>
      <c r="B1834" s="14">
        <v>0.0</v>
      </c>
      <c r="C1834" s="14">
        <v>0.0</v>
      </c>
      <c r="D1834" s="14">
        <v>0.0</v>
      </c>
      <c r="E1834" s="14">
        <v>0.0</v>
      </c>
      <c r="F1834" s="14">
        <v>16.7755</v>
      </c>
      <c r="G1834" s="14">
        <v>44.447</v>
      </c>
      <c r="H1834" s="14">
        <v>18.9175</v>
      </c>
      <c r="J1834" s="15" t="str">
        <f t="shared" si="1"/>
        <v/>
      </c>
      <c r="K1834" s="17" t="str">
        <f t="shared" ref="K1834:Q1834" si="1811">IFERROR(IF(right(left($A1834,7),2)=right(left($A1835,7),2),"",sum(B1811:B1834)),"")</f>
        <v/>
      </c>
      <c r="L1834" s="17" t="str">
        <f t="shared" si="1811"/>
        <v/>
      </c>
      <c r="M1834" s="17" t="str">
        <f t="shared" si="1811"/>
        <v/>
      </c>
      <c r="N1834" s="17" t="str">
        <f t="shared" si="1811"/>
        <v/>
      </c>
      <c r="O1834" s="17" t="str">
        <f t="shared" si="1811"/>
        <v/>
      </c>
      <c r="P1834" s="17" t="str">
        <f t="shared" si="1811"/>
        <v/>
      </c>
      <c r="Q1834" s="17" t="str">
        <f t="shared" si="1811"/>
        <v/>
      </c>
      <c r="R1834" s="15"/>
      <c r="S1834" s="15"/>
      <c r="T1834" s="15"/>
      <c r="U1834" s="15"/>
      <c r="V1834" s="15"/>
      <c r="W1834" s="15"/>
    </row>
    <row r="1835">
      <c r="A1835" s="14" t="s">
        <v>1890</v>
      </c>
      <c r="B1835" s="14">
        <v>0.0</v>
      </c>
      <c r="C1835" s="14">
        <v>0.0</v>
      </c>
      <c r="D1835" s="14">
        <v>0.0</v>
      </c>
      <c r="E1835" s="14">
        <v>0.0</v>
      </c>
      <c r="F1835" s="14">
        <v>15.25</v>
      </c>
      <c r="G1835" s="14">
        <v>48.269</v>
      </c>
      <c r="H1835" s="14">
        <v>20.741</v>
      </c>
      <c r="J1835" s="15" t="str">
        <f t="shared" si="1"/>
        <v/>
      </c>
      <c r="K1835" s="17" t="str">
        <f t="shared" ref="K1835:Q1835" si="1812">IFERROR(IF(right(left($A1835,7),2)=right(left($A1836,7),2),"",sum(B1812:B1835)),"")</f>
        <v/>
      </c>
      <c r="L1835" s="17" t="str">
        <f t="shared" si="1812"/>
        <v/>
      </c>
      <c r="M1835" s="17" t="str">
        <f t="shared" si="1812"/>
        <v/>
      </c>
      <c r="N1835" s="17" t="str">
        <f t="shared" si="1812"/>
        <v/>
      </c>
      <c r="O1835" s="17" t="str">
        <f t="shared" si="1812"/>
        <v/>
      </c>
      <c r="P1835" s="17" t="str">
        <f t="shared" si="1812"/>
        <v/>
      </c>
      <c r="Q1835" s="17" t="str">
        <f t="shared" si="1812"/>
        <v/>
      </c>
      <c r="R1835" s="15"/>
      <c r="S1835" s="15"/>
      <c r="T1835" s="15"/>
      <c r="U1835" s="15"/>
      <c r="V1835" s="15"/>
      <c r="W1835" s="15"/>
    </row>
    <row r="1836">
      <c r="A1836" s="14" t="s">
        <v>1891</v>
      </c>
      <c r="B1836" s="14">
        <v>0.0</v>
      </c>
      <c r="C1836" s="14">
        <v>0.0</v>
      </c>
      <c r="D1836" s="14">
        <v>0.0</v>
      </c>
      <c r="E1836" s="14">
        <v>0.0</v>
      </c>
      <c r="F1836" s="14">
        <v>9.2545</v>
      </c>
      <c r="G1836" s="14">
        <v>50.384</v>
      </c>
      <c r="H1836" s="14">
        <v>26.2115</v>
      </c>
      <c r="J1836" s="15" t="str">
        <f t="shared" si="1"/>
        <v/>
      </c>
      <c r="K1836" s="17" t="str">
        <f t="shared" ref="K1836:Q1836" si="1813">IFERROR(IF(right(left($A1836,7),2)=right(left($A1837,7),2),"",sum(B1813:B1836)),"")</f>
        <v/>
      </c>
      <c r="L1836" s="17" t="str">
        <f t="shared" si="1813"/>
        <v/>
      </c>
      <c r="M1836" s="17" t="str">
        <f t="shared" si="1813"/>
        <v/>
      </c>
      <c r="N1836" s="17" t="str">
        <f t="shared" si="1813"/>
        <v/>
      </c>
      <c r="O1836" s="17" t="str">
        <f t="shared" si="1813"/>
        <v/>
      </c>
      <c r="P1836" s="17" t="str">
        <f t="shared" si="1813"/>
        <v/>
      </c>
      <c r="Q1836" s="17" t="str">
        <f t="shared" si="1813"/>
        <v/>
      </c>
      <c r="R1836" s="15"/>
      <c r="S1836" s="15"/>
      <c r="T1836" s="15"/>
      <c r="U1836" s="15"/>
      <c r="V1836" s="15"/>
      <c r="W1836" s="15"/>
    </row>
    <row r="1837">
      <c r="A1837" s="14" t="s">
        <v>1892</v>
      </c>
      <c r="B1837" s="14">
        <v>0.0</v>
      </c>
      <c r="C1837" s="14">
        <v>0.0</v>
      </c>
      <c r="D1837" s="14">
        <v>0.0</v>
      </c>
      <c r="E1837" s="14">
        <v>0.0</v>
      </c>
      <c r="F1837" s="14">
        <v>2.008</v>
      </c>
      <c r="G1837" s="14">
        <v>53.688</v>
      </c>
      <c r="H1837" s="14">
        <v>24.484</v>
      </c>
      <c r="J1837" s="15" t="str">
        <f t="shared" si="1"/>
        <v/>
      </c>
      <c r="K1837" s="17" t="str">
        <f t="shared" ref="K1837:Q1837" si="1814">IFERROR(IF(right(left($A1837,7),2)=right(left($A1838,7),2),"",sum(B1814:B1837)),"")</f>
        <v/>
      </c>
      <c r="L1837" s="17" t="str">
        <f t="shared" si="1814"/>
        <v/>
      </c>
      <c r="M1837" s="17" t="str">
        <f t="shared" si="1814"/>
        <v/>
      </c>
      <c r="N1837" s="17" t="str">
        <f t="shared" si="1814"/>
        <v/>
      </c>
      <c r="O1837" s="17" t="str">
        <f t="shared" si="1814"/>
        <v/>
      </c>
      <c r="P1837" s="17" t="str">
        <f t="shared" si="1814"/>
        <v/>
      </c>
      <c r="Q1837" s="17" t="str">
        <f t="shared" si="1814"/>
        <v/>
      </c>
      <c r="R1837" s="15"/>
      <c r="S1837" s="15"/>
      <c r="T1837" s="15"/>
      <c r="U1837" s="15"/>
      <c r="V1837" s="15"/>
      <c r="W1837" s="15"/>
    </row>
    <row r="1838">
      <c r="A1838" s="14" t="s">
        <v>1893</v>
      </c>
      <c r="B1838" s="14">
        <v>0.0</v>
      </c>
      <c r="C1838" s="14">
        <v>0.0</v>
      </c>
      <c r="D1838" s="14">
        <v>0.0</v>
      </c>
      <c r="E1838" s="14">
        <v>0.0</v>
      </c>
      <c r="F1838" s="14">
        <v>0.0</v>
      </c>
      <c r="G1838" s="14">
        <v>47.176</v>
      </c>
      <c r="H1838" s="14">
        <v>32.3005</v>
      </c>
      <c r="J1838" s="15" t="str">
        <f t="shared" si="1"/>
        <v/>
      </c>
      <c r="K1838" s="17" t="str">
        <f t="shared" ref="K1838:Q1838" si="1815">IFERROR(IF(right(left($A1838,7),2)=right(left($A1839,7),2),"",sum(B1815:B1838)),"")</f>
        <v/>
      </c>
      <c r="L1838" s="17" t="str">
        <f t="shared" si="1815"/>
        <v/>
      </c>
      <c r="M1838" s="17" t="str">
        <f t="shared" si="1815"/>
        <v/>
      </c>
      <c r="N1838" s="17" t="str">
        <f t="shared" si="1815"/>
        <v/>
      </c>
      <c r="O1838" s="17" t="str">
        <f t="shared" si="1815"/>
        <v/>
      </c>
      <c r="P1838" s="17" t="str">
        <f t="shared" si="1815"/>
        <v/>
      </c>
      <c r="Q1838" s="17" t="str">
        <f t="shared" si="1815"/>
        <v/>
      </c>
      <c r="R1838" s="15"/>
      <c r="S1838" s="15"/>
      <c r="T1838" s="15"/>
      <c r="U1838" s="15"/>
      <c r="V1838" s="15"/>
      <c r="W1838" s="15"/>
    </row>
    <row r="1839">
      <c r="A1839" s="14" t="s">
        <v>1894</v>
      </c>
      <c r="B1839" s="14">
        <v>0.0</v>
      </c>
      <c r="C1839" s="14">
        <v>0.0</v>
      </c>
      <c r="D1839" s="14">
        <v>0.0</v>
      </c>
      <c r="E1839" s="14">
        <v>0.0</v>
      </c>
      <c r="F1839" s="14">
        <v>0.0</v>
      </c>
      <c r="G1839" s="14">
        <v>48.9585</v>
      </c>
      <c r="H1839" s="14">
        <v>28.7815</v>
      </c>
      <c r="J1839" s="15" t="str">
        <f t="shared" si="1"/>
        <v/>
      </c>
      <c r="K1839" s="17" t="str">
        <f t="shared" ref="K1839:Q1839" si="1816">IFERROR(IF(right(left($A1839,7),2)=right(left($A1840,7),2),"",sum(B1816:B1839)),"")</f>
        <v/>
      </c>
      <c r="L1839" s="17" t="str">
        <f t="shared" si="1816"/>
        <v/>
      </c>
      <c r="M1839" s="17" t="str">
        <f t="shared" si="1816"/>
        <v/>
      </c>
      <c r="N1839" s="17" t="str">
        <f t="shared" si="1816"/>
        <v/>
      </c>
      <c r="O1839" s="17" t="str">
        <f t="shared" si="1816"/>
        <v/>
      </c>
      <c r="P1839" s="17" t="str">
        <f t="shared" si="1816"/>
        <v/>
      </c>
      <c r="Q1839" s="17" t="str">
        <f t="shared" si="1816"/>
        <v/>
      </c>
      <c r="R1839" s="15"/>
      <c r="S1839" s="15"/>
      <c r="T1839" s="15"/>
      <c r="U1839" s="15"/>
      <c r="V1839" s="15"/>
      <c r="W1839" s="15"/>
    </row>
    <row r="1840">
      <c r="A1840" s="14" t="s">
        <v>1895</v>
      </c>
      <c r="B1840" s="14">
        <v>0.0</v>
      </c>
      <c r="C1840" s="14">
        <v>0.0</v>
      </c>
      <c r="D1840" s="14">
        <v>0.0</v>
      </c>
      <c r="E1840" s="14">
        <v>0.0</v>
      </c>
      <c r="F1840" s="14">
        <v>0.0</v>
      </c>
      <c r="G1840" s="14">
        <v>51.157000000000004</v>
      </c>
      <c r="H1840" s="14">
        <v>25.893</v>
      </c>
      <c r="J1840" s="15" t="str">
        <f t="shared" si="1"/>
        <v/>
      </c>
      <c r="K1840" s="17" t="str">
        <f t="shared" ref="K1840:Q1840" si="1817">IFERROR(IF(right(left($A1840,7),2)=right(left($A1841,7),2),"",sum(B1817:B1840)),"")</f>
        <v/>
      </c>
      <c r="L1840" s="17" t="str">
        <f t="shared" si="1817"/>
        <v/>
      </c>
      <c r="M1840" s="17" t="str">
        <f t="shared" si="1817"/>
        <v/>
      </c>
      <c r="N1840" s="17" t="str">
        <f t="shared" si="1817"/>
        <v/>
      </c>
      <c r="O1840" s="17" t="str">
        <f t="shared" si="1817"/>
        <v/>
      </c>
      <c r="P1840" s="17" t="str">
        <f t="shared" si="1817"/>
        <v/>
      </c>
      <c r="Q1840" s="17" t="str">
        <f t="shared" si="1817"/>
        <v/>
      </c>
      <c r="R1840" s="15"/>
      <c r="S1840" s="15"/>
      <c r="T1840" s="15"/>
      <c r="U1840" s="15"/>
      <c r="V1840" s="15"/>
      <c r="W1840" s="15"/>
    </row>
    <row r="1841">
      <c r="A1841" s="14" t="s">
        <v>1896</v>
      </c>
      <c r="B1841" s="14">
        <v>0.0</v>
      </c>
      <c r="C1841" s="14">
        <v>0.0</v>
      </c>
      <c r="D1841" s="14">
        <v>0.0</v>
      </c>
      <c r="E1841" s="14">
        <v>0.0</v>
      </c>
      <c r="F1841" s="14">
        <v>0.0</v>
      </c>
      <c r="G1841" s="14">
        <v>48.734</v>
      </c>
      <c r="H1841" s="14">
        <v>25.806</v>
      </c>
      <c r="J1841" s="15" t="str">
        <f t="shared" si="1"/>
        <v/>
      </c>
      <c r="K1841" s="17" t="str">
        <f t="shared" ref="K1841:Q1841" si="1818">IFERROR(IF(right(left($A1841,7),2)=right(left($A1842,7),2),"",sum(B1818:B1841)),"")</f>
        <v/>
      </c>
      <c r="L1841" s="17" t="str">
        <f t="shared" si="1818"/>
        <v/>
      </c>
      <c r="M1841" s="17" t="str">
        <f t="shared" si="1818"/>
        <v/>
      </c>
      <c r="N1841" s="17" t="str">
        <f t="shared" si="1818"/>
        <v/>
      </c>
      <c r="O1841" s="17" t="str">
        <f t="shared" si="1818"/>
        <v/>
      </c>
      <c r="P1841" s="17" t="str">
        <f t="shared" si="1818"/>
        <v/>
      </c>
      <c r="Q1841" s="17" t="str">
        <f t="shared" si="1818"/>
        <v/>
      </c>
      <c r="R1841" s="15"/>
      <c r="S1841" s="15"/>
      <c r="T1841" s="15"/>
      <c r="U1841" s="15"/>
      <c r="V1841" s="15"/>
      <c r="W1841" s="15"/>
    </row>
    <row r="1842">
      <c r="A1842" s="14" t="s">
        <v>1897</v>
      </c>
      <c r="B1842" s="14">
        <v>0.0</v>
      </c>
      <c r="C1842" s="14">
        <v>0.0</v>
      </c>
      <c r="D1842" s="14">
        <v>0.0</v>
      </c>
      <c r="E1842" s="14">
        <v>0.0</v>
      </c>
      <c r="F1842" s="14">
        <v>13.292</v>
      </c>
      <c r="G1842" s="14">
        <v>45.789</v>
      </c>
      <c r="H1842" s="14">
        <v>18.299</v>
      </c>
      <c r="J1842" s="15" t="str">
        <f t="shared" si="1"/>
        <v/>
      </c>
      <c r="K1842" s="17" t="str">
        <f t="shared" ref="K1842:Q1842" si="1819">IFERROR(IF(right(left($A1842,7),2)=right(left($A1843,7),2),"",sum(B1819:B1842)),"")</f>
        <v/>
      </c>
      <c r="L1842" s="17" t="str">
        <f t="shared" si="1819"/>
        <v/>
      </c>
      <c r="M1842" s="17" t="str">
        <f t="shared" si="1819"/>
        <v/>
      </c>
      <c r="N1842" s="17" t="str">
        <f t="shared" si="1819"/>
        <v/>
      </c>
      <c r="O1842" s="17" t="str">
        <f t="shared" si="1819"/>
        <v/>
      </c>
      <c r="P1842" s="17" t="str">
        <f t="shared" si="1819"/>
        <v/>
      </c>
      <c r="Q1842" s="17" t="str">
        <f t="shared" si="1819"/>
        <v/>
      </c>
      <c r="R1842" s="15"/>
      <c r="S1842" s="15"/>
      <c r="T1842" s="15"/>
      <c r="U1842" s="15"/>
      <c r="V1842" s="15"/>
      <c r="W1842" s="15"/>
    </row>
    <row r="1843">
      <c r="A1843" s="14" t="s">
        <v>1898</v>
      </c>
      <c r="B1843" s="14">
        <v>0.0</v>
      </c>
      <c r="C1843" s="14">
        <v>0.0</v>
      </c>
      <c r="D1843" s="14">
        <v>0.0</v>
      </c>
      <c r="E1843" s="14">
        <v>0.0</v>
      </c>
      <c r="F1843" s="14">
        <v>18.926</v>
      </c>
      <c r="G1843" s="14">
        <v>35.928</v>
      </c>
      <c r="H1843" s="14">
        <v>26.766000000000002</v>
      </c>
      <c r="J1843" s="15" t="str">
        <f t="shared" si="1"/>
        <v/>
      </c>
      <c r="K1843" s="17" t="str">
        <f t="shared" ref="K1843:Q1843" si="1820">IFERROR(IF(right(left($A1843,7),2)=right(left($A1844,7),2),"",sum(B1820:B1843)),"")</f>
        <v/>
      </c>
      <c r="L1843" s="17" t="str">
        <f t="shared" si="1820"/>
        <v/>
      </c>
      <c r="M1843" s="17" t="str">
        <f t="shared" si="1820"/>
        <v/>
      </c>
      <c r="N1843" s="17" t="str">
        <f t="shared" si="1820"/>
        <v/>
      </c>
      <c r="O1843" s="17" t="str">
        <f t="shared" si="1820"/>
        <v/>
      </c>
      <c r="P1843" s="17" t="str">
        <f t="shared" si="1820"/>
        <v/>
      </c>
      <c r="Q1843" s="17" t="str">
        <f t="shared" si="1820"/>
        <v/>
      </c>
      <c r="R1843" s="15"/>
      <c r="S1843" s="15"/>
      <c r="T1843" s="15"/>
      <c r="U1843" s="15"/>
      <c r="V1843" s="15"/>
      <c r="W1843" s="15"/>
    </row>
    <row r="1844">
      <c r="A1844" s="14" t="s">
        <v>1899</v>
      </c>
      <c r="B1844" s="14">
        <v>0.0</v>
      </c>
      <c r="C1844" s="14">
        <v>0.0</v>
      </c>
      <c r="D1844" s="14">
        <v>0.0</v>
      </c>
      <c r="E1844" s="14">
        <v>5.955</v>
      </c>
      <c r="F1844" s="14">
        <v>35.0</v>
      </c>
      <c r="G1844" s="14">
        <v>21.939</v>
      </c>
      <c r="H1844" s="14">
        <v>17.126</v>
      </c>
      <c r="J1844" s="15" t="str">
        <f t="shared" si="1"/>
        <v/>
      </c>
      <c r="K1844" s="17" t="str">
        <f t="shared" ref="K1844:Q1844" si="1821">IFERROR(IF(right(left($A1844,7),2)=right(left($A1845,7),2),"",sum(B1821:B1844)),"")</f>
        <v/>
      </c>
      <c r="L1844" s="17" t="str">
        <f t="shared" si="1821"/>
        <v/>
      </c>
      <c r="M1844" s="17" t="str">
        <f t="shared" si="1821"/>
        <v/>
      </c>
      <c r="N1844" s="17" t="str">
        <f t="shared" si="1821"/>
        <v/>
      </c>
      <c r="O1844" s="17" t="str">
        <f t="shared" si="1821"/>
        <v/>
      </c>
      <c r="P1844" s="17" t="str">
        <f t="shared" si="1821"/>
        <v/>
      </c>
      <c r="Q1844" s="17" t="str">
        <f t="shared" si="1821"/>
        <v/>
      </c>
      <c r="R1844" s="15"/>
      <c r="S1844" s="15"/>
      <c r="T1844" s="15"/>
      <c r="U1844" s="15"/>
      <c r="V1844" s="15"/>
      <c r="W1844" s="15"/>
    </row>
    <row r="1845">
      <c r="A1845" s="14" t="s">
        <v>1900</v>
      </c>
      <c r="B1845" s="14">
        <v>0.0</v>
      </c>
      <c r="C1845" s="14">
        <v>0.0</v>
      </c>
      <c r="D1845" s="14">
        <v>0.0</v>
      </c>
      <c r="E1845" s="14">
        <v>26.5145</v>
      </c>
      <c r="F1845" s="14">
        <v>35.0</v>
      </c>
      <c r="G1845" s="14">
        <v>0.0</v>
      </c>
      <c r="H1845" s="14">
        <v>18.8855</v>
      </c>
      <c r="J1845" s="15" t="str">
        <f t="shared" si="1"/>
        <v/>
      </c>
      <c r="K1845" s="17" t="str">
        <f t="shared" ref="K1845:Q1845" si="1822">IFERROR(IF(right(left($A1845,7),2)=right(left($A1846,7),2),"",sum(B1822:B1845)),"")</f>
        <v/>
      </c>
      <c r="L1845" s="17" t="str">
        <f t="shared" si="1822"/>
        <v/>
      </c>
      <c r="M1845" s="17" t="str">
        <f t="shared" si="1822"/>
        <v/>
      </c>
      <c r="N1845" s="17" t="str">
        <f t="shared" si="1822"/>
        <v/>
      </c>
      <c r="O1845" s="17" t="str">
        <f t="shared" si="1822"/>
        <v/>
      </c>
      <c r="P1845" s="17" t="str">
        <f t="shared" si="1822"/>
        <v/>
      </c>
      <c r="Q1845" s="17" t="str">
        <f t="shared" si="1822"/>
        <v/>
      </c>
      <c r="R1845" s="15"/>
      <c r="S1845" s="15"/>
      <c r="T1845" s="15"/>
      <c r="U1845" s="15"/>
      <c r="V1845" s="15"/>
      <c r="W1845" s="15"/>
    </row>
    <row r="1846">
      <c r="A1846" s="14" t="s">
        <v>1901</v>
      </c>
      <c r="B1846" s="14">
        <v>1.0</v>
      </c>
      <c r="C1846" s="14">
        <v>0.0</v>
      </c>
      <c r="D1846" s="14">
        <v>0.0</v>
      </c>
      <c r="E1846" s="14">
        <v>26.9705</v>
      </c>
      <c r="F1846" s="14">
        <v>35.0</v>
      </c>
      <c r="G1846" s="14">
        <v>0.0</v>
      </c>
      <c r="H1846" s="14">
        <v>16.3795</v>
      </c>
      <c r="J1846" s="15" t="str">
        <f t="shared" si="1"/>
        <v/>
      </c>
      <c r="K1846" s="17" t="str">
        <f t="shared" ref="K1846:Q1846" si="1823">IFERROR(IF(right(left($A1846,7),2)=right(left($A1847,7),2),"",sum(B1823:B1846)),"")</f>
        <v/>
      </c>
      <c r="L1846" s="17" t="str">
        <f t="shared" si="1823"/>
        <v/>
      </c>
      <c r="M1846" s="17" t="str">
        <f t="shared" si="1823"/>
        <v/>
      </c>
      <c r="N1846" s="17" t="str">
        <f t="shared" si="1823"/>
        <v/>
      </c>
      <c r="O1846" s="17" t="str">
        <f t="shared" si="1823"/>
        <v/>
      </c>
      <c r="P1846" s="17" t="str">
        <f t="shared" si="1823"/>
        <v/>
      </c>
      <c r="Q1846" s="17" t="str">
        <f t="shared" si="1823"/>
        <v/>
      </c>
      <c r="R1846" s="15"/>
      <c r="S1846" s="15"/>
      <c r="T1846" s="15"/>
      <c r="U1846" s="15"/>
      <c r="V1846" s="15"/>
      <c r="W1846" s="15"/>
    </row>
    <row r="1847">
      <c r="A1847" s="14" t="s">
        <v>1902</v>
      </c>
      <c r="B1847" s="14">
        <v>0.0</v>
      </c>
      <c r="C1847" s="14">
        <v>0.0</v>
      </c>
      <c r="D1847" s="14">
        <v>0.0</v>
      </c>
      <c r="E1847" s="14">
        <v>34.7355</v>
      </c>
      <c r="F1847" s="14">
        <v>35.0</v>
      </c>
      <c r="G1847" s="14">
        <v>0.0</v>
      </c>
      <c r="H1847" s="14">
        <v>7.944500000000001</v>
      </c>
      <c r="J1847" s="15" t="str">
        <f t="shared" si="1"/>
        <v/>
      </c>
      <c r="K1847" s="17" t="str">
        <f t="shared" ref="K1847:Q1847" si="1824">IFERROR(IF(right(left($A1847,7),2)=right(left($A1848,7),2),"",sum(B1824:B1847)),"")</f>
        <v/>
      </c>
      <c r="L1847" s="17" t="str">
        <f t="shared" si="1824"/>
        <v/>
      </c>
      <c r="M1847" s="17" t="str">
        <f t="shared" si="1824"/>
        <v/>
      </c>
      <c r="N1847" s="17" t="str">
        <f t="shared" si="1824"/>
        <v/>
      </c>
      <c r="O1847" s="17" t="str">
        <f t="shared" si="1824"/>
        <v/>
      </c>
      <c r="P1847" s="17" t="str">
        <f t="shared" si="1824"/>
        <v/>
      </c>
      <c r="Q1847" s="17" t="str">
        <f t="shared" si="1824"/>
        <v/>
      </c>
      <c r="R1847" s="15"/>
      <c r="S1847" s="15"/>
      <c r="T1847" s="15"/>
      <c r="U1847" s="15"/>
      <c r="V1847" s="15"/>
      <c r="W1847" s="15"/>
    </row>
    <row r="1848">
      <c r="A1848" s="14" t="s">
        <v>1903</v>
      </c>
      <c r="B1848" s="14">
        <v>0.0</v>
      </c>
      <c r="C1848" s="14">
        <v>0.0</v>
      </c>
      <c r="D1848" s="14">
        <v>0.0</v>
      </c>
      <c r="E1848" s="14">
        <v>22.926</v>
      </c>
      <c r="F1848" s="14">
        <v>35.0</v>
      </c>
      <c r="G1848" s="14">
        <v>0.0</v>
      </c>
      <c r="H1848" s="14">
        <v>7.2940000000000005</v>
      </c>
      <c r="J1848" s="15" t="str">
        <f t="shared" si="1"/>
        <v/>
      </c>
      <c r="K1848" s="17" t="str">
        <f t="shared" ref="K1848:Q1848" si="1825">IFERROR(IF(right(left($A1848,7),2)=right(left($A1849,7),2),"",sum(B1825:B1848)),"")</f>
        <v/>
      </c>
      <c r="L1848" s="17" t="str">
        <f t="shared" si="1825"/>
        <v/>
      </c>
      <c r="M1848" s="17" t="str">
        <f t="shared" si="1825"/>
        <v/>
      </c>
      <c r="N1848" s="17" t="str">
        <f t="shared" si="1825"/>
        <v/>
      </c>
      <c r="O1848" s="17" t="str">
        <f t="shared" si="1825"/>
        <v/>
      </c>
      <c r="P1848" s="17" t="str">
        <f t="shared" si="1825"/>
        <v/>
      </c>
      <c r="Q1848" s="17" t="str">
        <f t="shared" si="1825"/>
        <v/>
      </c>
      <c r="R1848" s="15"/>
      <c r="S1848" s="15"/>
      <c r="T1848" s="15"/>
      <c r="U1848" s="15"/>
      <c r="V1848" s="15"/>
      <c r="W1848" s="15"/>
    </row>
    <row r="1849">
      <c r="A1849" s="14" t="s">
        <v>1904</v>
      </c>
      <c r="B1849" s="14">
        <v>0.0</v>
      </c>
      <c r="C1849" s="14">
        <v>0.0</v>
      </c>
      <c r="D1849" s="14">
        <v>0.0</v>
      </c>
      <c r="E1849" s="14">
        <v>14.236</v>
      </c>
      <c r="F1849" s="14">
        <v>35.0</v>
      </c>
      <c r="G1849" s="14">
        <v>0.0</v>
      </c>
      <c r="H1849" s="14">
        <v>7.2940000000000005</v>
      </c>
      <c r="J1849" s="15" t="str">
        <f t="shared" si="1"/>
        <v>2025W25</v>
      </c>
      <c r="K1849" s="17">
        <f t="shared" ref="K1849:Q1849" si="1826">IFERROR(IF(right(left($A1849,7),2)=right(left($A1850,7),2),"",sum(B1826:B1849)),"")</f>
        <v>1</v>
      </c>
      <c r="L1849" s="17">
        <f t="shared" si="1826"/>
        <v>0</v>
      </c>
      <c r="M1849" s="17">
        <f t="shared" si="1826"/>
        <v>0</v>
      </c>
      <c r="N1849" s="17">
        <f t="shared" si="1826"/>
        <v>165.6585</v>
      </c>
      <c r="O1849" s="17">
        <f t="shared" si="1826"/>
        <v>524.3925</v>
      </c>
      <c r="P1849" s="17">
        <f t="shared" si="1826"/>
        <v>565.4375</v>
      </c>
      <c r="Q1849" s="17">
        <f t="shared" si="1826"/>
        <v>413.968</v>
      </c>
      <c r="R1849" s="18">
        <f>sum(K1849:Q1849)</f>
        <v>1670.4565</v>
      </c>
      <c r="S1849" s="15"/>
      <c r="T1849" s="15"/>
      <c r="U1849" s="15"/>
      <c r="V1849" s="15"/>
      <c r="W1849" s="15"/>
    </row>
    <row r="1850">
      <c r="A1850" s="14" t="s">
        <v>1905</v>
      </c>
      <c r="B1850" s="14">
        <v>0.0</v>
      </c>
      <c r="C1850" s="14">
        <v>0.0</v>
      </c>
      <c r="D1850" s="14">
        <v>0.0</v>
      </c>
      <c r="E1850" s="14">
        <v>18.4075</v>
      </c>
      <c r="F1850" s="14">
        <v>35.0</v>
      </c>
      <c r="G1850" s="14">
        <v>0.0</v>
      </c>
      <c r="H1850" s="14">
        <v>7.9125000000000005</v>
      </c>
      <c r="J1850" s="15" t="str">
        <f t="shared" si="1"/>
        <v/>
      </c>
      <c r="K1850" s="17" t="str">
        <f t="shared" ref="K1850:Q1850" si="1827">IFERROR(IF(right(left($A1850,7),2)=right(left($A1851,7),2),"",sum(B1827:B1850)),"")</f>
        <v/>
      </c>
      <c r="L1850" s="17" t="str">
        <f t="shared" si="1827"/>
        <v/>
      </c>
      <c r="M1850" s="17" t="str">
        <f t="shared" si="1827"/>
        <v/>
      </c>
      <c r="N1850" s="17" t="str">
        <f t="shared" si="1827"/>
        <v/>
      </c>
      <c r="O1850" s="17" t="str">
        <f t="shared" si="1827"/>
        <v/>
      </c>
      <c r="P1850" s="17" t="str">
        <f t="shared" si="1827"/>
        <v/>
      </c>
      <c r="Q1850" s="17" t="str">
        <f t="shared" si="1827"/>
        <v/>
      </c>
      <c r="R1850" s="15"/>
      <c r="S1850" s="15"/>
      <c r="T1850" s="15"/>
      <c r="U1850" s="15"/>
      <c r="V1850" s="15"/>
      <c r="W1850" s="15"/>
    </row>
    <row r="1851">
      <c r="A1851" s="14" t="s">
        <v>1906</v>
      </c>
      <c r="B1851" s="14">
        <v>0.0</v>
      </c>
      <c r="C1851" s="14">
        <v>0.0</v>
      </c>
      <c r="D1851" s="14">
        <v>0.0</v>
      </c>
      <c r="E1851" s="14">
        <v>13.059</v>
      </c>
      <c r="F1851" s="14">
        <v>35.0</v>
      </c>
      <c r="G1851" s="14">
        <v>0.0</v>
      </c>
      <c r="H1851" s="14">
        <v>8.531</v>
      </c>
      <c r="J1851" s="15" t="str">
        <f t="shared" si="1"/>
        <v/>
      </c>
      <c r="K1851" s="17" t="str">
        <f t="shared" ref="K1851:Q1851" si="1828">IFERROR(IF(right(left($A1851,7),2)=right(left($A1852,7),2),"",sum(B1828:B1851)),"")</f>
        <v/>
      </c>
      <c r="L1851" s="17" t="str">
        <f t="shared" si="1828"/>
        <v/>
      </c>
      <c r="M1851" s="17" t="str">
        <f t="shared" si="1828"/>
        <v/>
      </c>
      <c r="N1851" s="17" t="str">
        <f t="shared" si="1828"/>
        <v/>
      </c>
      <c r="O1851" s="17" t="str">
        <f t="shared" si="1828"/>
        <v/>
      </c>
      <c r="P1851" s="17" t="str">
        <f t="shared" si="1828"/>
        <v/>
      </c>
      <c r="Q1851" s="17" t="str">
        <f t="shared" si="1828"/>
        <v/>
      </c>
      <c r="R1851" s="15"/>
      <c r="S1851" s="15"/>
      <c r="T1851" s="15"/>
      <c r="U1851" s="15"/>
      <c r="V1851" s="15"/>
      <c r="W1851" s="15"/>
    </row>
    <row r="1852">
      <c r="A1852" s="14" t="s">
        <v>1907</v>
      </c>
      <c r="B1852" s="14">
        <v>0.0</v>
      </c>
      <c r="C1852" s="14">
        <v>0.0</v>
      </c>
      <c r="D1852" s="14">
        <v>0.0</v>
      </c>
      <c r="E1852" s="14">
        <v>11.529</v>
      </c>
      <c r="F1852" s="14">
        <v>35.0</v>
      </c>
      <c r="G1852" s="14">
        <v>0.0</v>
      </c>
      <c r="H1852" s="14">
        <v>6.121</v>
      </c>
      <c r="J1852" s="15" t="str">
        <f t="shared" si="1"/>
        <v/>
      </c>
      <c r="K1852" s="17" t="str">
        <f t="shared" ref="K1852:Q1852" si="1829">IFERROR(IF(right(left($A1852,7),2)=right(left($A1853,7),2),"",sum(B1829:B1852)),"")</f>
        <v/>
      </c>
      <c r="L1852" s="17" t="str">
        <f t="shared" si="1829"/>
        <v/>
      </c>
      <c r="M1852" s="17" t="str">
        <f t="shared" si="1829"/>
        <v/>
      </c>
      <c r="N1852" s="17" t="str">
        <f t="shared" si="1829"/>
        <v/>
      </c>
      <c r="O1852" s="17" t="str">
        <f t="shared" si="1829"/>
        <v/>
      </c>
      <c r="P1852" s="17" t="str">
        <f t="shared" si="1829"/>
        <v/>
      </c>
      <c r="Q1852" s="17" t="str">
        <f t="shared" si="1829"/>
        <v/>
      </c>
      <c r="R1852" s="15"/>
      <c r="S1852" s="15"/>
      <c r="T1852" s="15"/>
      <c r="U1852" s="15"/>
      <c r="V1852" s="15"/>
      <c r="W1852" s="15"/>
    </row>
    <row r="1853">
      <c r="A1853" s="14" t="s">
        <v>1908</v>
      </c>
      <c r="B1853" s="14">
        <v>0.0</v>
      </c>
      <c r="C1853" s="14">
        <v>0.0</v>
      </c>
      <c r="D1853" s="14">
        <v>0.0</v>
      </c>
      <c r="E1853" s="14">
        <v>9.1925</v>
      </c>
      <c r="F1853" s="14">
        <v>35.0</v>
      </c>
      <c r="G1853" s="14">
        <v>0.0</v>
      </c>
      <c r="H1853" s="14">
        <v>6.7075000000000005</v>
      </c>
      <c r="J1853" s="15" t="str">
        <f t="shared" si="1"/>
        <v/>
      </c>
      <c r="K1853" s="17" t="str">
        <f t="shared" ref="K1853:Q1853" si="1830">IFERROR(IF(right(left($A1853,7),2)=right(left($A1854,7),2),"",sum(B1830:B1853)),"")</f>
        <v/>
      </c>
      <c r="L1853" s="17" t="str">
        <f t="shared" si="1830"/>
        <v/>
      </c>
      <c r="M1853" s="17" t="str">
        <f t="shared" si="1830"/>
        <v/>
      </c>
      <c r="N1853" s="17" t="str">
        <f t="shared" si="1830"/>
        <v/>
      </c>
      <c r="O1853" s="17" t="str">
        <f t="shared" si="1830"/>
        <v/>
      </c>
      <c r="P1853" s="17" t="str">
        <f t="shared" si="1830"/>
        <v/>
      </c>
      <c r="Q1853" s="17" t="str">
        <f t="shared" si="1830"/>
        <v/>
      </c>
      <c r="R1853" s="15"/>
      <c r="S1853" s="15"/>
      <c r="T1853" s="15"/>
      <c r="U1853" s="15"/>
      <c r="V1853" s="15"/>
      <c r="W1853" s="15"/>
    </row>
    <row r="1854">
      <c r="A1854" s="14" t="s">
        <v>1909</v>
      </c>
      <c r="B1854" s="14">
        <v>0.0</v>
      </c>
      <c r="C1854" s="14">
        <v>0.0</v>
      </c>
      <c r="D1854" s="14">
        <v>0.0</v>
      </c>
      <c r="E1854" s="14">
        <v>12.246</v>
      </c>
      <c r="F1854" s="14">
        <v>35.0</v>
      </c>
      <c r="G1854" s="14">
        <v>0.0</v>
      </c>
      <c r="H1854" s="14">
        <v>4.884</v>
      </c>
      <c r="J1854" s="15" t="str">
        <f t="shared" si="1"/>
        <v/>
      </c>
      <c r="K1854" s="17" t="str">
        <f t="shared" ref="K1854:Q1854" si="1831">IFERROR(IF(right(left($A1854,7),2)=right(left($A1855,7),2),"",sum(B1831:B1854)),"")</f>
        <v/>
      </c>
      <c r="L1854" s="17" t="str">
        <f t="shared" si="1831"/>
        <v/>
      </c>
      <c r="M1854" s="17" t="str">
        <f t="shared" si="1831"/>
        <v/>
      </c>
      <c r="N1854" s="17" t="str">
        <f t="shared" si="1831"/>
        <v/>
      </c>
      <c r="O1854" s="17" t="str">
        <f t="shared" si="1831"/>
        <v/>
      </c>
      <c r="P1854" s="17" t="str">
        <f t="shared" si="1831"/>
        <v/>
      </c>
      <c r="Q1854" s="17" t="str">
        <f t="shared" si="1831"/>
        <v/>
      </c>
      <c r="R1854" s="15"/>
      <c r="S1854" s="15"/>
      <c r="T1854" s="15"/>
      <c r="U1854" s="15"/>
      <c r="V1854" s="15"/>
      <c r="W1854" s="15"/>
    </row>
    <row r="1855">
      <c r="A1855" s="14" t="s">
        <v>1910</v>
      </c>
      <c r="B1855" s="14">
        <v>0.0</v>
      </c>
      <c r="C1855" s="14">
        <v>0.0</v>
      </c>
      <c r="D1855" s="14">
        <v>0.0</v>
      </c>
      <c r="E1855" s="14">
        <v>17.162</v>
      </c>
      <c r="F1855" s="14">
        <v>35.0</v>
      </c>
      <c r="G1855" s="14">
        <v>0.671</v>
      </c>
      <c r="H1855" s="14">
        <v>3.6470000000000002</v>
      </c>
      <c r="J1855" s="15" t="str">
        <f t="shared" si="1"/>
        <v/>
      </c>
      <c r="K1855" s="17" t="str">
        <f t="shared" ref="K1855:Q1855" si="1832">IFERROR(IF(right(left($A1855,7),2)=right(left($A1856,7),2),"",sum(B1832:B1855)),"")</f>
        <v/>
      </c>
      <c r="L1855" s="17" t="str">
        <f t="shared" si="1832"/>
        <v/>
      </c>
      <c r="M1855" s="17" t="str">
        <f t="shared" si="1832"/>
        <v/>
      </c>
      <c r="N1855" s="17" t="str">
        <f t="shared" si="1832"/>
        <v/>
      </c>
      <c r="O1855" s="17" t="str">
        <f t="shared" si="1832"/>
        <v/>
      </c>
      <c r="P1855" s="17" t="str">
        <f t="shared" si="1832"/>
        <v/>
      </c>
      <c r="Q1855" s="17" t="str">
        <f t="shared" si="1832"/>
        <v/>
      </c>
      <c r="R1855" s="15"/>
      <c r="S1855" s="15"/>
      <c r="T1855" s="15"/>
      <c r="U1855" s="15"/>
      <c r="V1855" s="15"/>
      <c r="W1855" s="15"/>
    </row>
    <row r="1856">
      <c r="A1856" s="14" t="s">
        <v>1911</v>
      </c>
      <c r="B1856" s="14">
        <v>0.0</v>
      </c>
      <c r="C1856" s="14">
        <v>0.0</v>
      </c>
      <c r="D1856" s="14">
        <v>0.0</v>
      </c>
      <c r="E1856" s="14">
        <v>0.0</v>
      </c>
      <c r="F1856" s="14">
        <v>31.8455</v>
      </c>
      <c r="G1856" s="14">
        <v>31.18</v>
      </c>
      <c r="H1856" s="14">
        <v>7.944500000000001</v>
      </c>
      <c r="J1856" s="15" t="str">
        <f t="shared" si="1"/>
        <v/>
      </c>
      <c r="K1856" s="17" t="str">
        <f t="shared" ref="K1856:Q1856" si="1833">IFERROR(IF(right(left($A1856,7),2)=right(left($A1857,7),2),"",sum(B1833:B1856)),"")</f>
        <v/>
      </c>
      <c r="L1856" s="17" t="str">
        <f t="shared" si="1833"/>
        <v/>
      </c>
      <c r="M1856" s="17" t="str">
        <f t="shared" si="1833"/>
        <v/>
      </c>
      <c r="N1856" s="17" t="str">
        <f t="shared" si="1833"/>
        <v/>
      </c>
      <c r="O1856" s="17" t="str">
        <f t="shared" si="1833"/>
        <v/>
      </c>
      <c r="P1856" s="17" t="str">
        <f t="shared" si="1833"/>
        <v/>
      </c>
      <c r="Q1856" s="17" t="str">
        <f t="shared" si="1833"/>
        <v/>
      </c>
      <c r="R1856" s="15"/>
      <c r="S1856" s="15"/>
      <c r="T1856" s="15"/>
      <c r="U1856" s="15"/>
      <c r="V1856" s="15"/>
      <c r="W1856" s="15"/>
    </row>
    <row r="1857">
      <c r="A1857" s="14" t="s">
        <v>1912</v>
      </c>
      <c r="B1857" s="14">
        <v>0.0</v>
      </c>
      <c r="C1857" s="14">
        <v>0.0</v>
      </c>
      <c r="D1857" s="14">
        <v>0.0</v>
      </c>
      <c r="E1857" s="14">
        <v>0.0</v>
      </c>
      <c r="F1857" s="14">
        <v>30.674</v>
      </c>
      <c r="G1857" s="14">
        <v>43.003</v>
      </c>
      <c r="H1857" s="14">
        <v>10.973</v>
      </c>
      <c r="J1857" s="15" t="str">
        <f t="shared" si="1"/>
        <v/>
      </c>
      <c r="K1857" s="17" t="str">
        <f t="shared" ref="K1857:Q1857" si="1834">IFERROR(IF(right(left($A1857,7),2)=right(left($A1858,7),2),"",sum(B1834:B1857)),"")</f>
        <v/>
      </c>
      <c r="L1857" s="17" t="str">
        <f t="shared" si="1834"/>
        <v/>
      </c>
      <c r="M1857" s="17" t="str">
        <f t="shared" si="1834"/>
        <v/>
      </c>
      <c r="N1857" s="17" t="str">
        <f t="shared" si="1834"/>
        <v/>
      </c>
      <c r="O1857" s="17" t="str">
        <f t="shared" si="1834"/>
        <v/>
      </c>
      <c r="P1857" s="17" t="str">
        <f t="shared" si="1834"/>
        <v/>
      </c>
      <c r="Q1857" s="17" t="str">
        <f t="shared" si="1834"/>
        <v/>
      </c>
      <c r="R1857" s="15"/>
      <c r="S1857" s="15"/>
      <c r="T1857" s="15"/>
      <c r="U1857" s="15"/>
      <c r="V1857" s="15"/>
      <c r="W1857" s="15"/>
    </row>
    <row r="1858">
      <c r="A1858" s="14" t="s">
        <v>1913</v>
      </c>
      <c r="B1858" s="14">
        <v>0.0</v>
      </c>
      <c r="C1858" s="14">
        <v>0.0</v>
      </c>
      <c r="D1858" s="14">
        <v>0.0</v>
      </c>
      <c r="E1858" s="14">
        <v>0.0</v>
      </c>
      <c r="F1858" s="14">
        <v>27.997</v>
      </c>
      <c r="G1858" s="14">
        <v>48.524</v>
      </c>
      <c r="H1858" s="14">
        <v>15.889000000000001</v>
      </c>
      <c r="J1858" s="15" t="str">
        <f t="shared" si="1"/>
        <v/>
      </c>
      <c r="K1858" s="17" t="str">
        <f t="shared" ref="K1858:Q1858" si="1835">IFERROR(IF(right(left($A1858,7),2)=right(left($A1859,7),2),"",sum(B1835:B1858)),"")</f>
        <v/>
      </c>
      <c r="L1858" s="17" t="str">
        <f t="shared" si="1835"/>
        <v/>
      </c>
      <c r="M1858" s="17" t="str">
        <f t="shared" si="1835"/>
        <v/>
      </c>
      <c r="N1858" s="17" t="str">
        <f t="shared" si="1835"/>
        <v/>
      </c>
      <c r="O1858" s="17" t="str">
        <f t="shared" si="1835"/>
        <v/>
      </c>
      <c r="P1858" s="17" t="str">
        <f t="shared" si="1835"/>
        <v/>
      </c>
      <c r="Q1858" s="17" t="str">
        <f t="shared" si="1835"/>
        <v/>
      </c>
      <c r="R1858" s="15"/>
      <c r="S1858" s="15"/>
      <c r="T1858" s="15"/>
      <c r="U1858" s="15"/>
      <c r="V1858" s="15"/>
      <c r="W1858" s="15"/>
    </row>
    <row r="1859">
      <c r="A1859" s="14" t="s">
        <v>1914</v>
      </c>
      <c r="B1859" s="14">
        <v>0.0</v>
      </c>
      <c r="C1859" s="14">
        <v>0.0</v>
      </c>
      <c r="D1859" s="14">
        <v>0.0</v>
      </c>
      <c r="E1859" s="14">
        <v>0.0</v>
      </c>
      <c r="F1859" s="14">
        <v>25.0475</v>
      </c>
      <c r="G1859" s="14">
        <v>49.764</v>
      </c>
      <c r="H1859" s="14">
        <v>20.218500000000002</v>
      </c>
      <c r="J1859" s="15" t="str">
        <f t="shared" si="1"/>
        <v/>
      </c>
      <c r="K1859" s="17" t="str">
        <f t="shared" ref="K1859:Q1859" si="1836">IFERROR(IF(right(left($A1859,7),2)=right(left($A1860,7),2),"",sum(B1836:B1859)),"")</f>
        <v/>
      </c>
      <c r="L1859" s="17" t="str">
        <f t="shared" si="1836"/>
        <v/>
      </c>
      <c r="M1859" s="17" t="str">
        <f t="shared" si="1836"/>
        <v/>
      </c>
      <c r="N1859" s="17" t="str">
        <f t="shared" si="1836"/>
        <v/>
      </c>
      <c r="O1859" s="17" t="str">
        <f t="shared" si="1836"/>
        <v/>
      </c>
      <c r="P1859" s="17" t="str">
        <f t="shared" si="1836"/>
        <v/>
      </c>
      <c r="Q1859" s="17" t="str">
        <f t="shared" si="1836"/>
        <v/>
      </c>
      <c r="R1859" s="15"/>
      <c r="S1859" s="15"/>
      <c r="T1859" s="15"/>
      <c r="U1859" s="15"/>
      <c r="V1859" s="15"/>
      <c r="W1859" s="15"/>
    </row>
    <row r="1860">
      <c r="A1860" s="14" t="s">
        <v>1915</v>
      </c>
      <c r="B1860" s="14">
        <v>0.0</v>
      </c>
      <c r="C1860" s="14">
        <v>0.0</v>
      </c>
      <c r="D1860" s="14">
        <v>0.0</v>
      </c>
      <c r="E1860" s="14">
        <v>0.0</v>
      </c>
      <c r="F1860" s="14">
        <v>20.345</v>
      </c>
      <c r="G1860" s="14">
        <v>54.877</v>
      </c>
      <c r="H1860" s="14">
        <v>24.388</v>
      </c>
      <c r="J1860" s="15" t="str">
        <f t="shared" si="1"/>
        <v/>
      </c>
      <c r="K1860" s="17" t="str">
        <f t="shared" ref="K1860:Q1860" si="1837">IFERROR(IF(right(left($A1860,7),2)=right(left($A1861,7),2),"",sum(B1837:B1860)),"")</f>
        <v/>
      </c>
      <c r="L1860" s="17" t="str">
        <f t="shared" si="1837"/>
        <v/>
      </c>
      <c r="M1860" s="17" t="str">
        <f t="shared" si="1837"/>
        <v/>
      </c>
      <c r="N1860" s="17" t="str">
        <f t="shared" si="1837"/>
        <v/>
      </c>
      <c r="O1860" s="17" t="str">
        <f t="shared" si="1837"/>
        <v/>
      </c>
      <c r="P1860" s="17" t="str">
        <f t="shared" si="1837"/>
        <v/>
      </c>
      <c r="Q1860" s="17" t="str">
        <f t="shared" si="1837"/>
        <v/>
      </c>
      <c r="R1860" s="15"/>
      <c r="S1860" s="15"/>
      <c r="T1860" s="15"/>
      <c r="U1860" s="15"/>
      <c r="V1860" s="15"/>
      <c r="W1860" s="15"/>
    </row>
    <row r="1861">
      <c r="A1861" s="14" t="s">
        <v>1916</v>
      </c>
      <c r="B1861" s="14">
        <v>0.0</v>
      </c>
      <c r="C1861" s="14">
        <v>0.0</v>
      </c>
      <c r="D1861" s="14">
        <v>0.0</v>
      </c>
      <c r="E1861" s="14">
        <v>0.0</v>
      </c>
      <c r="F1861" s="14">
        <v>18.7435</v>
      </c>
      <c r="G1861" s="14">
        <v>55.599</v>
      </c>
      <c r="H1861" s="14">
        <v>23.8975</v>
      </c>
      <c r="J1861" s="15" t="str">
        <f t="shared" si="1"/>
        <v/>
      </c>
      <c r="K1861" s="17" t="str">
        <f t="shared" ref="K1861:Q1861" si="1838">IFERROR(IF(right(left($A1861,7),2)=right(left($A1862,7),2),"",sum(B1838:B1861)),"")</f>
        <v/>
      </c>
      <c r="L1861" s="17" t="str">
        <f t="shared" si="1838"/>
        <v/>
      </c>
      <c r="M1861" s="17" t="str">
        <f t="shared" si="1838"/>
        <v/>
      </c>
      <c r="N1861" s="17" t="str">
        <f t="shared" si="1838"/>
        <v/>
      </c>
      <c r="O1861" s="17" t="str">
        <f t="shared" si="1838"/>
        <v/>
      </c>
      <c r="P1861" s="17" t="str">
        <f t="shared" si="1838"/>
        <v/>
      </c>
      <c r="Q1861" s="17" t="str">
        <f t="shared" si="1838"/>
        <v/>
      </c>
      <c r="R1861" s="15"/>
      <c r="S1861" s="15"/>
      <c r="T1861" s="15"/>
      <c r="U1861" s="15"/>
      <c r="V1861" s="15"/>
      <c r="W1861" s="15"/>
    </row>
    <row r="1862">
      <c r="A1862" s="14" t="s">
        <v>1917</v>
      </c>
      <c r="B1862" s="14">
        <v>0.0</v>
      </c>
      <c r="C1862" s="14">
        <v>0.0</v>
      </c>
      <c r="D1862" s="14">
        <v>0.0</v>
      </c>
      <c r="E1862" s="14">
        <v>0.0</v>
      </c>
      <c r="F1862" s="14">
        <v>15.3725</v>
      </c>
      <c r="G1862" s="14">
        <v>54.979</v>
      </c>
      <c r="H1862" s="14">
        <v>25.038500000000003</v>
      </c>
      <c r="J1862" s="15" t="str">
        <f t="shared" si="1"/>
        <v/>
      </c>
      <c r="K1862" s="17" t="str">
        <f t="shared" ref="K1862:Q1862" si="1839">IFERROR(IF(right(left($A1862,7),2)=right(left($A1863,7),2),"",sum(B1839:B1862)),"")</f>
        <v/>
      </c>
      <c r="L1862" s="17" t="str">
        <f t="shared" si="1839"/>
        <v/>
      </c>
      <c r="M1862" s="17" t="str">
        <f t="shared" si="1839"/>
        <v/>
      </c>
      <c r="N1862" s="17" t="str">
        <f t="shared" si="1839"/>
        <v/>
      </c>
      <c r="O1862" s="17" t="str">
        <f t="shared" si="1839"/>
        <v/>
      </c>
      <c r="P1862" s="17" t="str">
        <f t="shared" si="1839"/>
        <v/>
      </c>
      <c r="Q1862" s="17" t="str">
        <f t="shared" si="1839"/>
        <v/>
      </c>
      <c r="R1862" s="15"/>
      <c r="S1862" s="15"/>
      <c r="T1862" s="15"/>
      <c r="U1862" s="15"/>
      <c r="V1862" s="15"/>
      <c r="W1862" s="15"/>
    </row>
    <row r="1863">
      <c r="A1863" s="14" t="s">
        <v>1918</v>
      </c>
      <c r="B1863" s="14">
        <v>0.0</v>
      </c>
      <c r="C1863" s="14">
        <v>0.0</v>
      </c>
      <c r="D1863" s="14">
        <v>0.0</v>
      </c>
      <c r="E1863" s="14">
        <v>0.0</v>
      </c>
      <c r="F1863" s="14">
        <v>12.6445</v>
      </c>
      <c r="G1863" s="14">
        <v>56.372</v>
      </c>
      <c r="H1863" s="14">
        <v>26.0835</v>
      </c>
      <c r="J1863" s="15" t="str">
        <f t="shared" si="1"/>
        <v/>
      </c>
      <c r="K1863" s="17" t="str">
        <f t="shared" ref="K1863:Q1863" si="1840">IFERROR(IF(right(left($A1863,7),2)=right(left($A1864,7),2),"",sum(B1840:B1863)),"")</f>
        <v/>
      </c>
      <c r="L1863" s="17" t="str">
        <f t="shared" si="1840"/>
        <v/>
      </c>
      <c r="M1863" s="17" t="str">
        <f t="shared" si="1840"/>
        <v/>
      </c>
      <c r="N1863" s="17" t="str">
        <f t="shared" si="1840"/>
        <v/>
      </c>
      <c r="O1863" s="17" t="str">
        <f t="shared" si="1840"/>
        <v/>
      </c>
      <c r="P1863" s="17" t="str">
        <f t="shared" si="1840"/>
        <v/>
      </c>
      <c r="Q1863" s="17" t="str">
        <f t="shared" si="1840"/>
        <v/>
      </c>
      <c r="R1863" s="15"/>
      <c r="S1863" s="15"/>
      <c r="T1863" s="15"/>
      <c r="U1863" s="15"/>
      <c r="V1863" s="15"/>
      <c r="W1863" s="15"/>
    </row>
    <row r="1864">
      <c r="A1864" s="14" t="s">
        <v>1919</v>
      </c>
      <c r="B1864" s="14">
        <v>0.0</v>
      </c>
      <c r="C1864" s="14">
        <v>0.0</v>
      </c>
      <c r="D1864" s="14">
        <v>0.0</v>
      </c>
      <c r="E1864" s="14">
        <v>0.0</v>
      </c>
      <c r="F1864" s="14">
        <v>7.4345</v>
      </c>
      <c r="G1864" s="14">
        <v>51.106</v>
      </c>
      <c r="H1864" s="14">
        <v>28.5895</v>
      </c>
      <c r="J1864" s="15" t="str">
        <f t="shared" si="1"/>
        <v/>
      </c>
      <c r="K1864" s="17" t="str">
        <f t="shared" ref="K1864:Q1864" si="1841">IFERROR(IF(right(left($A1864,7),2)=right(left($A1865,7),2),"",sum(B1841:B1864)),"")</f>
        <v/>
      </c>
      <c r="L1864" s="17" t="str">
        <f t="shared" si="1841"/>
        <v/>
      </c>
      <c r="M1864" s="17" t="str">
        <f t="shared" si="1841"/>
        <v/>
      </c>
      <c r="N1864" s="17" t="str">
        <f t="shared" si="1841"/>
        <v/>
      </c>
      <c r="O1864" s="17" t="str">
        <f t="shared" si="1841"/>
        <v/>
      </c>
      <c r="P1864" s="17" t="str">
        <f t="shared" si="1841"/>
        <v/>
      </c>
      <c r="Q1864" s="17" t="str">
        <f t="shared" si="1841"/>
        <v/>
      </c>
      <c r="R1864" s="15"/>
      <c r="S1864" s="15"/>
      <c r="T1864" s="15"/>
      <c r="U1864" s="15"/>
      <c r="V1864" s="15"/>
      <c r="W1864" s="15"/>
    </row>
    <row r="1865">
      <c r="A1865" s="14" t="s">
        <v>1920</v>
      </c>
      <c r="B1865" s="14">
        <v>0.0</v>
      </c>
      <c r="C1865" s="14">
        <v>0.0</v>
      </c>
      <c r="D1865" s="14">
        <v>0.0</v>
      </c>
      <c r="E1865" s="14">
        <v>0.0</v>
      </c>
      <c r="F1865" s="14">
        <v>10.5845</v>
      </c>
      <c r="G1865" s="14">
        <v>50.282</v>
      </c>
      <c r="H1865" s="14">
        <v>28.4935</v>
      </c>
      <c r="J1865" s="15" t="str">
        <f t="shared" si="1"/>
        <v/>
      </c>
      <c r="K1865" s="17" t="str">
        <f t="shared" ref="K1865:Q1865" si="1842">IFERROR(IF(right(left($A1865,7),2)=right(left($A1866,7),2),"",sum(B1842:B1865)),"")</f>
        <v/>
      </c>
      <c r="L1865" s="17" t="str">
        <f t="shared" si="1842"/>
        <v/>
      </c>
      <c r="M1865" s="17" t="str">
        <f t="shared" si="1842"/>
        <v/>
      </c>
      <c r="N1865" s="17" t="str">
        <f t="shared" si="1842"/>
        <v/>
      </c>
      <c r="O1865" s="17" t="str">
        <f t="shared" si="1842"/>
        <v/>
      </c>
      <c r="P1865" s="17" t="str">
        <f t="shared" si="1842"/>
        <v/>
      </c>
      <c r="Q1865" s="17" t="str">
        <f t="shared" si="1842"/>
        <v/>
      </c>
      <c r="R1865" s="15"/>
      <c r="S1865" s="15"/>
      <c r="T1865" s="15"/>
      <c r="U1865" s="15"/>
      <c r="V1865" s="15"/>
      <c r="W1865" s="15"/>
    </row>
    <row r="1866">
      <c r="A1866" s="14" t="s">
        <v>1921</v>
      </c>
      <c r="B1866" s="14">
        <v>0.0</v>
      </c>
      <c r="C1866" s="14">
        <v>0.0</v>
      </c>
      <c r="D1866" s="14">
        <v>0.0</v>
      </c>
      <c r="E1866" s="14">
        <v>0.0</v>
      </c>
      <c r="F1866" s="14">
        <v>21.7645</v>
      </c>
      <c r="G1866" s="14">
        <v>45.84</v>
      </c>
      <c r="H1866" s="14">
        <v>26.1155</v>
      </c>
      <c r="J1866" s="15" t="str">
        <f t="shared" si="1"/>
        <v/>
      </c>
      <c r="K1866" s="17" t="str">
        <f t="shared" ref="K1866:Q1866" si="1843">IFERROR(IF(right(left($A1866,7),2)=right(left($A1867,7),2),"",sum(B1843:B1866)),"")</f>
        <v/>
      </c>
      <c r="L1866" s="17" t="str">
        <f t="shared" si="1843"/>
        <v/>
      </c>
      <c r="M1866" s="17" t="str">
        <f t="shared" si="1843"/>
        <v/>
      </c>
      <c r="N1866" s="17" t="str">
        <f t="shared" si="1843"/>
        <v/>
      </c>
      <c r="O1866" s="17" t="str">
        <f t="shared" si="1843"/>
        <v/>
      </c>
      <c r="P1866" s="17" t="str">
        <f t="shared" si="1843"/>
        <v/>
      </c>
      <c r="Q1866" s="17" t="str">
        <f t="shared" si="1843"/>
        <v/>
      </c>
      <c r="R1866" s="15"/>
      <c r="S1866" s="15"/>
      <c r="T1866" s="15"/>
      <c r="U1866" s="15"/>
      <c r="V1866" s="15"/>
      <c r="W1866" s="15"/>
    </row>
    <row r="1867">
      <c r="A1867" s="14" t="s">
        <v>1922</v>
      </c>
      <c r="B1867" s="14">
        <v>0.0</v>
      </c>
      <c r="C1867" s="14">
        <v>0.0</v>
      </c>
      <c r="D1867" s="14">
        <v>0.0</v>
      </c>
      <c r="E1867" s="14">
        <v>0.0</v>
      </c>
      <c r="F1867" s="14">
        <v>31.9695</v>
      </c>
      <c r="G1867" s="14">
        <v>39.232</v>
      </c>
      <c r="H1867" s="14">
        <v>23.215</v>
      </c>
      <c r="J1867" s="15" t="str">
        <f t="shared" si="1"/>
        <v/>
      </c>
      <c r="K1867" s="17" t="str">
        <f t="shared" ref="K1867:Q1867" si="1844">IFERROR(IF(right(left($A1867,7),2)=right(left($A1868,7),2),"",sum(B1844:B1867)),"")</f>
        <v/>
      </c>
      <c r="L1867" s="17" t="str">
        <f t="shared" si="1844"/>
        <v/>
      </c>
      <c r="M1867" s="17" t="str">
        <f t="shared" si="1844"/>
        <v/>
      </c>
      <c r="N1867" s="17" t="str">
        <f t="shared" si="1844"/>
        <v/>
      </c>
      <c r="O1867" s="17" t="str">
        <f t="shared" si="1844"/>
        <v/>
      </c>
      <c r="P1867" s="17" t="str">
        <f t="shared" si="1844"/>
        <v/>
      </c>
      <c r="Q1867" s="17" t="str">
        <f t="shared" si="1844"/>
        <v/>
      </c>
      <c r="R1867" s="15"/>
      <c r="S1867" s="15"/>
      <c r="T1867" s="15"/>
      <c r="U1867" s="15"/>
      <c r="V1867" s="15"/>
      <c r="W1867" s="15"/>
    </row>
    <row r="1868">
      <c r="A1868" s="14" t="s">
        <v>1923</v>
      </c>
      <c r="B1868" s="14">
        <v>0.0</v>
      </c>
      <c r="C1868" s="14">
        <v>0.0</v>
      </c>
      <c r="D1868" s="14">
        <v>0.0</v>
      </c>
      <c r="E1868" s="14">
        <v>21.8995</v>
      </c>
      <c r="F1868" s="14">
        <v>35.0</v>
      </c>
      <c r="G1868" s="14">
        <v>25.192</v>
      </c>
      <c r="H1868" s="14">
        <v>15.2385</v>
      </c>
      <c r="J1868" s="15" t="str">
        <f t="shared" si="1"/>
        <v/>
      </c>
      <c r="K1868" s="17" t="str">
        <f t="shared" ref="K1868:Q1868" si="1845">IFERROR(IF(right(left($A1868,7),2)=right(left($A1869,7),2),"",sum(B1845:B1868)),"")</f>
        <v/>
      </c>
      <c r="L1868" s="17" t="str">
        <f t="shared" si="1845"/>
        <v/>
      </c>
      <c r="M1868" s="17" t="str">
        <f t="shared" si="1845"/>
        <v/>
      </c>
      <c r="N1868" s="17" t="str">
        <f t="shared" si="1845"/>
        <v/>
      </c>
      <c r="O1868" s="17" t="str">
        <f t="shared" si="1845"/>
        <v/>
      </c>
      <c r="P1868" s="17" t="str">
        <f t="shared" si="1845"/>
        <v/>
      </c>
      <c r="Q1868" s="17" t="str">
        <f t="shared" si="1845"/>
        <v/>
      </c>
      <c r="R1868" s="15"/>
      <c r="S1868" s="15"/>
      <c r="T1868" s="15"/>
      <c r="U1868" s="15"/>
      <c r="V1868" s="15"/>
      <c r="W1868" s="15"/>
    </row>
    <row r="1869">
      <c r="A1869" s="14" t="s">
        <v>1924</v>
      </c>
      <c r="B1869" s="14">
        <v>1.0</v>
      </c>
      <c r="C1869" s="14">
        <v>0.0</v>
      </c>
      <c r="D1869" s="14">
        <v>0.0</v>
      </c>
      <c r="E1869" s="14">
        <v>49.92</v>
      </c>
      <c r="F1869" s="14">
        <v>35.0</v>
      </c>
      <c r="G1869" s="14">
        <v>0.0</v>
      </c>
      <c r="H1869" s="14">
        <v>12.21</v>
      </c>
      <c r="J1869" s="15" t="str">
        <f t="shared" si="1"/>
        <v/>
      </c>
      <c r="K1869" s="17" t="str">
        <f t="shared" ref="K1869:Q1869" si="1846">IFERROR(IF(right(left($A1869,7),2)=right(left($A1870,7),2),"",sum(B1846:B1869)),"")</f>
        <v/>
      </c>
      <c r="L1869" s="17" t="str">
        <f t="shared" si="1846"/>
        <v/>
      </c>
      <c r="M1869" s="17" t="str">
        <f t="shared" si="1846"/>
        <v/>
      </c>
      <c r="N1869" s="17" t="str">
        <f t="shared" si="1846"/>
        <v/>
      </c>
      <c r="O1869" s="17" t="str">
        <f t="shared" si="1846"/>
        <v/>
      </c>
      <c r="P1869" s="17" t="str">
        <f t="shared" si="1846"/>
        <v/>
      </c>
      <c r="Q1869" s="17" t="str">
        <f t="shared" si="1846"/>
        <v/>
      </c>
      <c r="R1869" s="15"/>
      <c r="S1869" s="15"/>
      <c r="T1869" s="15"/>
      <c r="U1869" s="15"/>
      <c r="V1869" s="15"/>
      <c r="W1869" s="15"/>
    </row>
    <row r="1870">
      <c r="A1870" s="14" t="s">
        <v>1925</v>
      </c>
      <c r="B1870" s="14">
        <v>0.0</v>
      </c>
      <c r="C1870" s="14">
        <v>0.0</v>
      </c>
      <c r="D1870" s="14">
        <v>0.0</v>
      </c>
      <c r="E1870" s="14">
        <v>49.579</v>
      </c>
      <c r="F1870" s="14">
        <v>35.0</v>
      </c>
      <c r="G1870" s="14">
        <v>0.0</v>
      </c>
      <c r="H1870" s="14">
        <v>8.531</v>
      </c>
      <c r="J1870" s="15" t="str">
        <f t="shared" si="1"/>
        <v/>
      </c>
      <c r="K1870" s="17" t="str">
        <f t="shared" ref="K1870:Q1870" si="1847">IFERROR(IF(right(left($A1870,7),2)=right(left($A1871,7),2),"",sum(B1847:B1870)),"")</f>
        <v/>
      </c>
      <c r="L1870" s="17" t="str">
        <f t="shared" si="1847"/>
        <v/>
      </c>
      <c r="M1870" s="17" t="str">
        <f t="shared" si="1847"/>
        <v/>
      </c>
      <c r="N1870" s="17" t="str">
        <f t="shared" si="1847"/>
        <v/>
      </c>
      <c r="O1870" s="17" t="str">
        <f t="shared" si="1847"/>
        <v/>
      </c>
      <c r="P1870" s="17" t="str">
        <f t="shared" si="1847"/>
        <v/>
      </c>
      <c r="Q1870" s="17" t="str">
        <f t="shared" si="1847"/>
        <v/>
      </c>
      <c r="R1870" s="15"/>
      <c r="S1870" s="15"/>
      <c r="T1870" s="15"/>
      <c r="U1870" s="15"/>
      <c r="V1870" s="15"/>
      <c r="W1870" s="15"/>
    </row>
    <row r="1871">
      <c r="A1871" s="14" t="s">
        <v>1926</v>
      </c>
      <c r="B1871" s="14">
        <v>0.0</v>
      </c>
      <c r="C1871" s="14">
        <v>0.0</v>
      </c>
      <c r="D1871" s="14">
        <v>0.0</v>
      </c>
      <c r="E1871" s="14">
        <v>52.953</v>
      </c>
      <c r="F1871" s="14">
        <v>35.0</v>
      </c>
      <c r="G1871" s="14">
        <v>0.0</v>
      </c>
      <c r="H1871" s="14">
        <v>3.6470000000000002</v>
      </c>
      <c r="J1871" s="15" t="str">
        <f t="shared" si="1"/>
        <v/>
      </c>
      <c r="K1871" s="17" t="str">
        <f t="shared" ref="K1871:Q1871" si="1848">IFERROR(IF(right(left($A1871,7),2)=right(left($A1872,7),2),"",sum(B1848:B1871)),"")</f>
        <v/>
      </c>
      <c r="L1871" s="17" t="str">
        <f t="shared" si="1848"/>
        <v/>
      </c>
      <c r="M1871" s="17" t="str">
        <f t="shared" si="1848"/>
        <v/>
      </c>
      <c r="N1871" s="17" t="str">
        <f t="shared" si="1848"/>
        <v/>
      </c>
      <c r="O1871" s="17" t="str">
        <f t="shared" si="1848"/>
        <v/>
      </c>
      <c r="P1871" s="17" t="str">
        <f t="shared" si="1848"/>
        <v/>
      </c>
      <c r="Q1871" s="17" t="str">
        <f t="shared" si="1848"/>
        <v/>
      </c>
      <c r="R1871" s="15"/>
      <c r="S1871" s="15"/>
      <c r="T1871" s="15"/>
      <c r="U1871" s="15"/>
      <c r="V1871" s="15"/>
      <c r="W1871" s="15"/>
    </row>
    <row r="1872">
      <c r="A1872" s="14" t="s">
        <v>1927</v>
      </c>
      <c r="B1872" s="14">
        <v>0.0</v>
      </c>
      <c r="C1872" s="14">
        <v>0.0</v>
      </c>
      <c r="D1872" s="14">
        <v>0.0</v>
      </c>
      <c r="E1872" s="14">
        <v>41.296</v>
      </c>
      <c r="F1872" s="14">
        <v>35.0</v>
      </c>
      <c r="G1872" s="14">
        <v>0.0</v>
      </c>
      <c r="H1872" s="14">
        <v>4.884</v>
      </c>
      <c r="J1872" s="15" t="str">
        <f t="shared" si="1"/>
        <v/>
      </c>
      <c r="K1872" s="17" t="str">
        <f t="shared" ref="K1872:Q1872" si="1849">IFERROR(IF(right(left($A1872,7),2)=right(left($A1873,7),2),"",sum(B1849:B1872)),"")</f>
        <v/>
      </c>
      <c r="L1872" s="17" t="str">
        <f t="shared" si="1849"/>
        <v/>
      </c>
      <c r="M1872" s="17" t="str">
        <f t="shared" si="1849"/>
        <v/>
      </c>
      <c r="N1872" s="17" t="str">
        <f t="shared" si="1849"/>
        <v/>
      </c>
      <c r="O1872" s="17" t="str">
        <f t="shared" si="1849"/>
        <v/>
      </c>
      <c r="P1872" s="17" t="str">
        <f t="shared" si="1849"/>
        <v/>
      </c>
      <c r="Q1872" s="17" t="str">
        <f t="shared" si="1849"/>
        <v/>
      </c>
      <c r="R1872" s="15"/>
      <c r="S1872" s="15"/>
      <c r="T1872" s="15"/>
      <c r="U1872" s="15"/>
      <c r="V1872" s="15"/>
      <c r="W1872" s="15"/>
    </row>
    <row r="1873">
      <c r="A1873" s="14" t="s">
        <v>1928</v>
      </c>
      <c r="B1873" s="14">
        <v>0.0</v>
      </c>
      <c r="C1873" s="14">
        <v>0.0</v>
      </c>
      <c r="D1873" s="14">
        <v>0.0</v>
      </c>
      <c r="E1873" s="14">
        <v>31.6075</v>
      </c>
      <c r="F1873" s="14">
        <v>35.0</v>
      </c>
      <c r="G1873" s="14">
        <v>0.0</v>
      </c>
      <c r="H1873" s="14">
        <v>5.5025</v>
      </c>
      <c r="J1873" s="15" t="str">
        <f t="shared" si="1"/>
        <v>2025W26</v>
      </c>
      <c r="K1873" s="17">
        <f t="shared" ref="K1873:Q1873" si="1850">IFERROR(IF(right(left($A1873,7),2)=right(left($A1874,7),2),"",sum(B1850:B1873)),"")</f>
        <v>1</v>
      </c>
      <c r="L1873" s="17">
        <f t="shared" si="1850"/>
        <v>0</v>
      </c>
      <c r="M1873" s="17">
        <f t="shared" si="1850"/>
        <v>0</v>
      </c>
      <c r="N1873" s="17">
        <f t="shared" si="1850"/>
        <v>328.851</v>
      </c>
      <c r="O1873" s="17">
        <f t="shared" si="1850"/>
        <v>674.4225</v>
      </c>
      <c r="P1873" s="17">
        <f t="shared" si="1850"/>
        <v>606.621</v>
      </c>
      <c r="Q1873" s="17">
        <f t="shared" si="1850"/>
        <v>348.662</v>
      </c>
      <c r="R1873" s="18">
        <f>sum(K1873:Q1873)</f>
        <v>1959.5565</v>
      </c>
      <c r="S1873" s="15"/>
      <c r="T1873" s="15"/>
      <c r="U1873" s="15"/>
      <c r="V1873" s="15"/>
      <c r="W1873" s="15"/>
    </row>
    <row r="1874">
      <c r="A1874" s="14" t="s">
        <v>1929</v>
      </c>
      <c r="B1874" s="14">
        <v>0.0</v>
      </c>
      <c r="C1874" s="14">
        <v>0.0</v>
      </c>
      <c r="D1874" s="14">
        <v>0.0</v>
      </c>
      <c r="E1874" s="14">
        <v>31.488</v>
      </c>
      <c r="F1874" s="14">
        <v>35.0</v>
      </c>
      <c r="G1874" s="14">
        <v>0.0</v>
      </c>
      <c r="H1874" s="14">
        <v>2.442</v>
      </c>
      <c r="J1874" s="15" t="str">
        <f t="shared" si="1"/>
        <v/>
      </c>
      <c r="K1874" s="17" t="str">
        <f t="shared" ref="K1874:Q1874" si="1851">IFERROR(IF(right(left($A1874,7),2)=right(left($A1875,7),2),"",sum(B1851:B1874)),"")</f>
        <v/>
      </c>
      <c r="L1874" s="17" t="str">
        <f t="shared" si="1851"/>
        <v/>
      </c>
      <c r="M1874" s="17" t="str">
        <f t="shared" si="1851"/>
        <v/>
      </c>
      <c r="N1874" s="17" t="str">
        <f t="shared" si="1851"/>
        <v/>
      </c>
      <c r="O1874" s="17" t="str">
        <f t="shared" si="1851"/>
        <v/>
      </c>
      <c r="P1874" s="17" t="str">
        <f t="shared" si="1851"/>
        <v/>
      </c>
      <c r="Q1874" s="17" t="str">
        <f t="shared" si="1851"/>
        <v/>
      </c>
      <c r="R1874" s="15"/>
      <c r="S1874" s="15"/>
      <c r="T1874" s="15"/>
      <c r="U1874" s="15"/>
      <c r="V1874" s="15"/>
      <c r="W1874" s="15"/>
    </row>
    <row r="1875">
      <c r="A1875" s="14" t="s">
        <v>1930</v>
      </c>
      <c r="B1875" s="14">
        <v>0.0</v>
      </c>
      <c r="C1875" s="14">
        <v>0.0</v>
      </c>
      <c r="D1875" s="14">
        <v>0.0</v>
      </c>
      <c r="E1875" s="14">
        <v>22.198</v>
      </c>
      <c r="F1875" s="14">
        <v>35.0</v>
      </c>
      <c r="G1875" s="14">
        <v>0.0</v>
      </c>
      <c r="H1875" s="14">
        <v>4.852</v>
      </c>
      <c r="J1875" s="15" t="str">
        <f t="shared" si="1"/>
        <v/>
      </c>
      <c r="K1875" s="17" t="str">
        <f t="shared" ref="K1875:Q1875" si="1852">IFERROR(IF(right(left($A1875,7),2)=right(left($A1876,7),2),"",sum(B1852:B1875)),"")</f>
        <v/>
      </c>
      <c r="L1875" s="17" t="str">
        <f t="shared" si="1852"/>
        <v/>
      </c>
      <c r="M1875" s="17" t="str">
        <f t="shared" si="1852"/>
        <v/>
      </c>
      <c r="N1875" s="17" t="str">
        <f t="shared" si="1852"/>
        <v/>
      </c>
      <c r="O1875" s="17" t="str">
        <f t="shared" si="1852"/>
        <v/>
      </c>
      <c r="P1875" s="17" t="str">
        <f t="shared" si="1852"/>
        <v/>
      </c>
      <c r="Q1875" s="17" t="str">
        <f t="shared" si="1852"/>
        <v/>
      </c>
      <c r="R1875" s="15"/>
      <c r="S1875" s="15"/>
      <c r="T1875" s="15"/>
      <c r="U1875" s="15"/>
      <c r="V1875" s="15"/>
      <c r="W1875" s="15"/>
    </row>
    <row r="1876">
      <c r="A1876" s="14" t="s">
        <v>1931</v>
      </c>
      <c r="B1876" s="14">
        <v>0.0</v>
      </c>
      <c r="C1876" s="14">
        <v>0.0</v>
      </c>
      <c r="D1876" s="14">
        <v>0.0</v>
      </c>
      <c r="E1876" s="14">
        <v>21.253</v>
      </c>
      <c r="F1876" s="14">
        <v>35.0</v>
      </c>
      <c r="G1876" s="14">
        <v>0.0</v>
      </c>
      <c r="H1876" s="14">
        <v>3.6470000000000002</v>
      </c>
      <c r="J1876" s="15" t="str">
        <f t="shared" si="1"/>
        <v/>
      </c>
      <c r="K1876" s="17" t="str">
        <f t="shared" ref="K1876:Q1876" si="1853">IFERROR(IF(right(left($A1876,7),2)=right(left($A1877,7),2),"",sum(B1853:B1876)),"")</f>
        <v/>
      </c>
      <c r="L1876" s="17" t="str">
        <f t="shared" si="1853"/>
        <v/>
      </c>
      <c r="M1876" s="17" t="str">
        <f t="shared" si="1853"/>
        <v/>
      </c>
      <c r="N1876" s="17" t="str">
        <f t="shared" si="1853"/>
        <v/>
      </c>
      <c r="O1876" s="17" t="str">
        <f t="shared" si="1853"/>
        <v/>
      </c>
      <c r="P1876" s="17" t="str">
        <f t="shared" si="1853"/>
        <v/>
      </c>
      <c r="Q1876" s="17" t="str">
        <f t="shared" si="1853"/>
        <v/>
      </c>
      <c r="R1876" s="15"/>
      <c r="S1876" s="15"/>
      <c r="T1876" s="15"/>
      <c r="U1876" s="15"/>
      <c r="V1876" s="15"/>
      <c r="W1876" s="15"/>
    </row>
    <row r="1877">
      <c r="A1877" s="14" t="s">
        <v>1932</v>
      </c>
      <c r="B1877" s="14">
        <v>0.0</v>
      </c>
      <c r="C1877" s="14">
        <v>0.0</v>
      </c>
      <c r="D1877" s="14">
        <v>0.0</v>
      </c>
      <c r="E1877" s="14">
        <v>18.4975</v>
      </c>
      <c r="F1877" s="14">
        <v>35.0</v>
      </c>
      <c r="G1877" s="14">
        <v>0.0</v>
      </c>
      <c r="H1877" s="14">
        <v>5.5025</v>
      </c>
      <c r="J1877" s="15" t="str">
        <f t="shared" si="1"/>
        <v/>
      </c>
      <c r="K1877" s="17" t="str">
        <f t="shared" ref="K1877:Q1877" si="1854">IFERROR(IF(right(left($A1877,7),2)=right(left($A1878,7),2),"",sum(B1854:B1877)),"")</f>
        <v/>
      </c>
      <c r="L1877" s="17" t="str">
        <f t="shared" si="1854"/>
        <v/>
      </c>
      <c r="M1877" s="17" t="str">
        <f t="shared" si="1854"/>
        <v/>
      </c>
      <c r="N1877" s="17" t="str">
        <f t="shared" si="1854"/>
        <v/>
      </c>
      <c r="O1877" s="17" t="str">
        <f t="shared" si="1854"/>
        <v/>
      </c>
      <c r="P1877" s="17" t="str">
        <f t="shared" si="1854"/>
        <v/>
      </c>
      <c r="Q1877" s="17" t="str">
        <f t="shared" si="1854"/>
        <v/>
      </c>
      <c r="R1877" s="15"/>
      <c r="S1877" s="15"/>
      <c r="T1877" s="15"/>
      <c r="U1877" s="15"/>
      <c r="V1877" s="15"/>
      <c r="W1877" s="15"/>
    </row>
    <row r="1878">
      <c r="A1878" s="14" t="s">
        <v>1933</v>
      </c>
      <c r="B1878" s="14">
        <v>0.0</v>
      </c>
      <c r="C1878" s="14">
        <v>0.0</v>
      </c>
      <c r="D1878" s="14">
        <v>0.0</v>
      </c>
      <c r="E1878" s="14">
        <v>17.791</v>
      </c>
      <c r="F1878" s="14">
        <v>35.0</v>
      </c>
      <c r="G1878" s="14">
        <v>0.0</v>
      </c>
      <c r="H1878" s="14">
        <v>6.089</v>
      </c>
      <c r="J1878" s="15" t="str">
        <f t="shared" si="1"/>
        <v/>
      </c>
      <c r="K1878" s="17" t="str">
        <f t="shared" ref="K1878:Q1878" si="1855">IFERROR(IF(right(left($A1878,7),2)=right(left($A1879,7),2),"",sum(B1855:B1878)),"")</f>
        <v/>
      </c>
      <c r="L1878" s="17" t="str">
        <f t="shared" si="1855"/>
        <v/>
      </c>
      <c r="M1878" s="17" t="str">
        <f t="shared" si="1855"/>
        <v/>
      </c>
      <c r="N1878" s="17" t="str">
        <f t="shared" si="1855"/>
        <v/>
      </c>
      <c r="O1878" s="17" t="str">
        <f t="shared" si="1855"/>
        <v/>
      </c>
      <c r="P1878" s="17" t="str">
        <f t="shared" si="1855"/>
        <v/>
      </c>
      <c r="Q1878" s="17" t="str">
        <f t="shared" si="1855"/>
        <v/>
      </c>
      <c r="R1878" s="15"/>
      <c r="S1878" s="15"/>
      <c r="T1878" s="15"/>
      <c r="U1878" s="15"/>
      <c r="V1878" s="15"/>
      <c r="W1878" s="15"/>
    </row>
    <row r="1879">
      <c r="A1879" s="14" t="s">
        <v>1934</v>
      </c>
      <c r="B1879" s="14">
        <v>0.0</v>
      </c>
      <c r="C1879" s="14">
        <v>0.0</v>
      </c>
      <c r="D1879" s="14">
        <v>0.0</v>
      </c>
      <c r="E1879" s="14">
        <v>25.8185</v>
      </c>
      <c r="F1879" s="14">
        <v>35.0</v>
      </c>
      <c r="G1879" s="14">
        <v>0.671</v>
      </c>
      <c r="H1879" s="14">
        <v>5.4705</v>
      </c>
      <c r="J1879" s="15" t="str">
        <f t="shared" si="1"/>
        <v/>
      </c>
      <c r="K1879" s="17" t="str">
        <f t="shared" ref="K1879:Q1879" si="1856">IFERROR(IF(right(left($A1879,7),2)=right(left($A1880,7),2),"",sum(B1856:B1879)),"")</f>
        <v/>
      </c>
      <c r="L1879" s="17" t="str">
        <f t="shared" si="1856"/>
        <v/>
      </c>
      <c r="M1879" s="17" t="str">
        <f t="shared" si="1856"/>
        <v/>
      </c>
      <c r="N1879" s="17" t="str">
        <f t="shared" si="1856"/>
        <v/>
      </c>
      <c r="O1879" s="17" t="str">
        <f t="shared" si="1856"/>
        <v/>
      </c>
      <c r="P1879" s="17" t="str">
        <f t="shared" si="1856"/>
        <v/>
      </c>
      <c r="Q1879" s="17" t="str">
        <f t="shared" si="1856"/>
        <v/>
      </c>
      <c r="R1879" s="15"/>
      <c r="S1879" s="15"/>
      <c r="T1879" s="15"/>
      <c r="U1879" s="15"/>
      <c r="V1879" s="15"/>
      <c r="W1879" s="15"/>
    </row>
    <row r="1880">
      <c r="A1880" s="14" t="s">
        <v>1935</v>
      </c>
      <c r="B1880" s="14">
        <v>0.0</v>
      </c>
      <c r="C1880" s="14">
        <v>0.0</v>
      </c>
      <c r="D1880" s="14">
        <v>0.0</v>
      </c>
      <c r="E1880" s="14">
        <v>3.9995</v>
      </c>
      <c r="F1880" s="14">
        <v>35.0</v>
      </c>
      <c r="G1880" s="14">
        <v>31.18</v>
      </c>
      <c r="H1880" s="14">
        <v>3.0605</v>
      </c>
      <c r="J1880" s="15" t="str">
        <f t="shared" si="1"/>
        <v/>
      </c>
      <c r="K1880" s="17" t="str">
        <f t="shared" ref="K1880:Q1880" si="1857">IFERROR(IF(right(left($A1880,7),2)=right(left($A1881,7),2),"",sum(B1857:B1880)),"")</f>
        <v/>
      </c>
      <c r="L1880" s="17" t="str">
        <f t="shared" si="1857"/>
        <v/>
      </c>
      <c r="M1880" s="17" t="str">
        <f t="shared" si="1857"/>
        <v/>
      </c>
      <c r="N1880" s="17" t="str">
        <f t="shared" si="1857"/>
        <v/>
      </c>
      <c r="O1880" s="17" t="str">
        <f t="shared" si="1857"/>
        <v/>
      </c>
      <c r="P1880" s="17" t="str">
        <f t="shared" si="1857"/>
        <v/>
      </c>
      <c r="Q1880" s="17" t="str">
        <f t="shared" si="1857"/>
        <v/>
      </c>
      <c r="R1880" s="15"/>
      <c r="S1880" s="15"/>
      <c r="T1880" s="15"/>
      <c r="U1880" s="15"/>
      <c r="V1880" s="15"/>
      <c r="W1880" s="15"/>
    </row>
    <row r="1881">
      <c r="A1881" s="14" t="s">
        <v>1936</v>
      </c>
      <c r="B1881" s="14">
        <v>0.0</v>
      </c>
      <c r="C1881" s="14">
        <v>0.0</v>
      </c>
      <c r="D1881" s="14">
        <v>0.0</v>
      </c>
      <c r="E1881" s="14">
        <v>11.021</v>
      </c>
      <c r="F1881" s="14">
        <v>35.0</v>
      </c>
      <c r="G1881" s="14">
        <v>41.865</v>
      </c>
      <c r="H1881" s="14">
        <v>2.474</v>
      </c>
      <c r="J1881" s="15" t="str">
        <f t="shared" si="1"/>
        <v/>
      </c>
      <c r="K1881" s="17" t="str">
        <f t="shared" ref="K1881:Q1881" si="1858">IFERROR(IF(right(left($A1881,7),2)=right(left($A1882,7),2),"",sum(B1858:B1881)),"")</f>
        <v/>
      </c>
      <c r="L1881" s="17" t="str">
        <f t="shared" si="1858"/>
        <v/>
      </c>
      <c r="M1881" s="17" t="str">
        <f t="shared" si="1858"/>
        <v/>
      </c>
      <c r="N1881" s="17" t="str">
        <f t="shared" si="1858"/>
        <v/>
      </c>
      <c r="O1881" s="17" t="str">
        <f t="shared" si="1858"/>
        <v/>
      </c>
      <c r="P1881" s="17" t="str">
        <f t="shared" si="1858"/>
        <v/>
      </c>
      <c r="Q1881" s="17" t="str">
        <f t="shared" si="1858"/>
        <v/>
      </c>
      <c r="R1881" s="15"/>
      <c r="S1881" s="15"/>
      <c r="T1881" s="15"/>
      <c r="U1881" s="15"/>
      <c r="V1881" s="15"/>
      <c r="W1881" s="15"/>
    </row>
    <row r="1882">
      <c r="A1882" s="14" t="s">
        <v>1937</v>
      </c>
      <c r="B1882" s="14">
        <v>0.0</v>
      </c>
      <c r="C1882" s="14">
        <v>0.0</v>
      </c>
      <c r="D1882" s="14">
        <v>0.0</v>
      </c>
      <c r="E1882" s="14">
        <v>11.0025</v>
      </c>
      <c r="F1882" s="14">
        <v>35.0</v>
      </c>
      <c r="G1882" s="14">
        <v>48.524</v>
      </c>
      <c r="H1882" s="14">
        <v>9.2135</v>
      </c>
      <c r="J1882" s="15" t="str">
        <f t="shared" si="1"/>
        <v/>
      </c>
      <c r="K1882" s="17" t="str">
        <f t="shared" ref="K1882:Q1882" si="1859">IFERROR(IF(right(left($A1882,7),2)=right(left($A1883,7),2),"",sum(B1859:B1882)),"")</f>
        <v/>
      </c>
      <c r="L1882" s="17" t="str">
        <f t="shared" si="1859"/>
        <v/>
      </c>
      <c r="M1882" s="17" t="str">
        <f t="shared" si="1859"/>
        <v/>
      </c>
      <c r="N1882" s="17" t="str">
        <f t="shared" si="1859"/>
        <v/>
      </c>
      <c r="O1882" s="17" t="str">
        <f t="shared" si="1859"/>
        <v/>
      </c>
      <c r="P1882" s="17" t="str">
        <f t="shared" si="1859"/>
        <v/>
      </c>
      <c r="Q1882" s="17" t="str">
        <f t="shared" si="1859"/>
        <v/>
      </c>
      <c r="R1882" s="15"/>
      <c r="S1882" s="15"/>
      <c r="T1882" s="15"/>
      <c r="U1882" s="15"/>
      <c r="V1882" s="15"/>
      <c r="W1882" s="15"/>
    </row>
    <row r="1883">
      <c r="A1883" s="14" t="s">
        <v>1938</v>
      </c>
      <c r="B1883" s="14">
        <v>0.0</v>
      </c>
      <c r="C1883" s="14">
        <v>0.0</v>
      </c>
      <c r="D1883" s="14">
        <v>0.0</v>
      </c>
      <c r="E1883" s="14">
        <v>5.922</v>
      </c>
      <c r="F1883" s="14">
        <v>35.0</v>
      </c>
      <c r="G1883" s="14">
        <v>53.79</v>
      </c>
      <c r="H1883" s="14">
        <v>9.768</v>
      </c>
      <c r="J1883" s="15" t="str">
        <f t="shared" si="1"/>
        <v/>
      </c>
      <c r="K1883" s="17" t="str">
        <f t="shared" ref="K1883:Q1883" si="1860">IFERROR(IF(right(left($A1883,7),2)=right(left($A1884,7),2),"",sum(B1860:B1883)),"")</f>
        <v/>
      </c>
      <c r="L1883" s="17" t="str">
        <f t="shared" si="1860"/>
        <v/>
      </c>
      <c r="M1883" s="17" t="str">
        <f t="shared" si="1860"/>
        <v/>
      </c>
      <c r="N1883" s="17" t="str">
        <f t="shared" si="1860"/>
        <v/>
      </c>
      <c r="O1883" s="17" t="str">
        <f t="shared" si="1860"/>
        <v/>
      </c>
      <c r="P1883" s="17" t="str">
        <f t="shared" si="1860"/>
        <v/>
      </c>
      <c r="Q1883" s="17" t="str">
        <f t="shared" si="1860"/>
        <v/>
      </c>
      <c r="R1883" s="15"/>
      <c r="S1883" s="15"/>
      <c r="T1883" s="15"/>
      <c r="U1883" s="15"/>
      <c r="V1883" s="15"/>
      <c r="W1883" s="15"/>
    </row>
    <row r="1884">
      <c r="A1884" s="14" t="s">
        <v>1939</v>
      </c>
      <c r="B1884" s="14">
        <v>0.0</v>
      </c>
      <c r="C1884" s="14">
        <v>0.0</v>
      </c>
      <c r="D1884" s="14">
        <v>0.0</v>
      </c>
      <c r="E1884" s="14">
        <v>6.829</v>
      </c>
      <c r="F1884" s="14">
        <v>35.0</v>
      </c>
      <c r="G1884" s="14">
        <v>55.599</v>
      </c>
      <c r="H1884" s="14">
        <v>12.242</v>
      </c>
      <c r="J1884" s="15" t="str">
        <f t="shared" si="1"/>
        <v/>
      </c>
      <c r="K1884" s="17" t="str">
        <f t="shared" ref="K1884:Q1884" si="1861">IFERROR(IF(right(left($A1884,7),2)=right(left($A1885,7),2),"",sum(B1861:B1884)),"")</f>
        <v/>
      </c>
      <c r="L1884" s="17" t="str">
        <f t="shared" si="1861"/>
        <v/>
      </c>
      <c r="M1884" s="17" t="str">
        <f t="shared" si="1861"/>
        <v/>
      </c>
      <c r="N1884" s="17" t="str">
        <f t="shared" si="1861"/>
        <v/>
      </c>
      <c r="O1884" s="17" t="str">
        <f t="shared" si="1861"/>
        <v/>
      </c>
      <c r="P1884" s="17" t="str">
        <f t="shared" si="1861"/>
        <v/>
      </c>
      <c r="Q1884" s="17" t="str">
        <f t="shared" si="1861"/>
        <v/>
      </c>
      <c r="R1884" s="15"/>
      <c r="S1884" s="15"/>
      <c r="T1884" s="15"/>
      <c r="U1884" s="15"/>
      <c r="V1884" s="15"/>
      <c r="W1884" s="15"/>
    </row>
    <row r="1885">
      <c r="A1885" s="14" t="s">
        <v>1940</v>
      </c>
      <c r="B1885" s="14">
        <v>0.0</v>
      </c>
      <c r="C1885" s="14">
        <v>0.0</v>
      </c>
      <c r="D1885" s="14">
        <v>0.0</v>
      </c>
      <c r="E1885" s="14">
        <v>10.488</v>
      </c>
      <c r="F1885" s="14">
        <v>35.0</v>
      </c>
      <c r="G1885" s="14">
        <v>53.119</v>
      </c>
      <c r="H1885" s="14">
        <v>8.563</v>
      </c>
      <c r="J1885" s="15" t="str">
        <f t="shared" si="1"/>
        <v/>
      </c>
      <c r="K1885" s="17" t="str">
        <f t="shared" ref="K1885:Q1885" si="1862">IFERROR(IF(right(left($A1885,7),2)=right(left($A1886,7),2),"",sum(B1862:B1885)),"")</f>
        <v/>
      </c>
      <c r="L1885" s="17" t="str">
        <f t="shared" si="1862"/>
        <v/>
      </c>
      <c r="M1885" s="17" t="str">
        <f t="shared" si="1862"/>
        <v/>
      </c>
      <c r="N1885" s="17" t="str">
        <f t="shared" si="1862"/>
        <v/>
      </c>
      <c r="O1885" s="17" t="str">
        <f t="shared" si="1862"/>
        <v/>
      </c>
      <c r="P1885" s="17" t="str">
        <f t="shared" si="1862"/>
        <v/>
      </c>
      <c r="Q1885" s="17" t="str">
        <f t="shared" si="1862"/>
        <v/>
      </c>
      <c r="R1885" s="15"/>
      <c r="S1885" s="15"/>
      <c r="T1885" s="15"/>
      <c r="U1885" s="15"/>
      <c r="V1885" s="15"/>
      <c r="W1885" s="15"/>
    </row>
    <row r="1886">
      <c r="A1886" s="14" t="s">
        <v>1941</v>
      </c>
      <c r="B1886" s="14">
        <v>0.0</v>
      </c>
      <c r="C1886" s="14">
        <v>0.0</v>
      </c>
      <c r="D1886" s="14">
        <v>0.0</v>
      </c>
      <c r="E1886" s="14">
        <v>1.9565</v>
      </c>
      <c r="F1886" s="14">
        <v>35.0</v>
      </c>
      <c r="G1886" s="14">
        <v>56.839</v>
      </c>
      <c r="H1886" s="14">
        <v>10.3545</v>
      </c>
      <c r="J1886" s="15" t="str">
        <f t="shared" si="1"/>
        <v/>
      </c>
      <c r="K1886" s="17" t="str">
        <f t="shared" ref="K1886:Q1886" si="1863">IFERROR(IF(right(left($A1886,7),2)=right(left($A1887,7),2),"",sum(B1863:B1886)),"")</f>
        <v/>
      </c>
      <c r="L1886" s="17" t="str">
        <f t="shared" si="1863"/>
        <v/>
      </c>
      <c r="M1886" s="17" t="str">
        <f t="shared" si="1863"/>
        <v/>
      </c>
      <c r="N1886" s="17" t="str">
        <f t="shared" si="1863"/>
        <v/>
      </c>
      <c r="O1886" s="17" t="str">
        <f t="shared" si="1863"/>
        <v/>
      </c>
      <c r="P1886" s="17" t="str">
        <f t="shared" si="1863"/>
        <v/>
      </c>
      <c r="Q1886" s="17" t="str">
        <f t="shared" si="1863"/>
        <v/>
      </c>
      <c r="R1886" s="15"/>
      <c r="S1886" s="15"/>
      <c r="T1886" s="15"/>
      <c r="U1886" s="15"/>
      <c r="V1886" s="15"/>
      <c r="W1886" s="15"/>
    </row>
    <row r="1887">
      <c r="A1887" s="14" t="s">
        <v>1942</v>
      </c>
      <c r="B1887" s="14">
        <v>0.0</v>
      </c>
      <c r="C1887" s="14">
        <v>0.0</v>
      </c>
      <c r="D1887" s="14">
        <v>0.0</v>
      </c>
      <c r="E1887" s="14">
        <v>0.0</v>
      </c>
      <c r="F1887" s="14">
        <v>34.466</v>
      </c>
      <c r="G1887" s="14">
        <v>54.461000000000006</v>
      </c>
      <c r="H1887" s="14">
        <v>13.383000000000001</v>
      </c>
      <c r="J1887" s="15" t="str">
        <f t="shared" si="1"/>
        <v/>
      </c>
      <c r="K1887" s="17" t="str">
        <f t="shared" ref="K1887:Q1887" si="1864">IFERROR(IF(right(left($A1887,7),2)=right(left($A1888,7),2),"",sum(B1864:B1887)),"")</f>
        <v/>
      </c>
      <c r="L1887" s="17" t="str">
        <f t="shared" si="1864"/>
        <v/>
      </c>
      <c r="M1887" s="17" t="str">
        <f t="shared" si="1864"/>
        <v/>
      </c>
      <c r="N1887" s="17" t="str">
        <f t="shared" si="1864"/>
        <v/>
      </c>
      <c r="O1887" s="17" t="str">
        <f t="shared" si="1864"/>
        <v/>
      </c>
      <c r="P1887" s="17" t="str">
        <f t="shared" si="1864"/>
        <v/>
      </c>
      <c r="Q1887" s="17" t="str">
        <f t="shared" si="1864"/>
        <v/>
      </c>
      <c r="R1887" s="15"/>
      <c r="S1887" s="15"/>
      <c r="T1887" s="15"/>
      <c r="U1887" s="15"/>
      <c r="V1887" s="15"/>
      <c r="W1887" s="15"/>
    </row>
    <row r="1888">
      <c r="A1888" s="14" t="s">
        <v>1943</v>
      </c>
      <c r="B1888" s="14">
        <v>0.0</v>
      </c>
      <c r="C1888" s="14">
        <v>0.0</v>
      </c>
      <c r="D1888" s="14">
        <v>0.0</v>
      </c>
      <c r="E1888" s="14">
        <v>0.0</v>
      </c>
      <c r="F1888" s="14">
        <v>31.4675</v>
      </c>
      <c r="G1888" s="14">
        <v>52.44799999999999</v>
      </c>
      <c r="H1888" s="14">
        <v>15.761000000000001</v>
      </c>
      <c r="J1888" s="15" t="str">
        <f t="shared" si="1"/>
        <v/>
      </c>
      <c r="K1888" s="17" t="str">
        <f t="shared" ref="K1888:Q1888" si="1865">IFERROR(IF(right(left($A1888,7),2)=right(left($A1889,7),2),"",sum(B1865:B1888)),"")</f>
        <v/>
      </c>
      <c r="L1888" s="17" t="str">
        <f t="shared" si="1865"/>
        <v/>
      </c>
      <c r="M1888" s="17" t="str">
        <f t="shared" si="1865"/>
        <v/>
      </c>
      <c r="N1888" s="17" t="str">
        <f t="shared" si="1865"/>
        <v/>
      </c>
      <c r="O1888" s="17" t="str">
        <f t="shared" si="1865"/>
        <v/>
      </c>
      <c r="P1888" s="17" t="str">
        <f t="shared" si="1865"/>
        <v/>
      </c>
      <c r="Q1888" s="17" t="str">
        <f t="shared" si="1865"/>
        <v/>
      </c>
      <c r="R1888" s="15"/>
      <c r="S1888" s="15"/>
      <c r="T1888" s="15"/>
      <c r="U1888" s="15"/>
      <c r="V1888" s="15"/>
      <c r="W1888" s="15"/>
    </row>
    <row r="1889">
      <c r="A1889" s="14" t="s">
        <v>1944</v>
      </c>
      <c r="B1889" s="14">
        <v>0.0</v>
      </c>
      <c r="C1889" s="14">
        <v>0.0</v>
      </c>
      <c r="D1889" s="14">
        <v>0.0</v>
      </c>
      <c r="E1889" s="14">
        <v>0.0</v>
      </c>
      <c r="F1889" s="14">
        <v>25.8685</v>
      </c>
      <c r="G1889" s="14">
        <v>50.953</v>
      </c>
      <c r="H1889" s="14">
        <v>20.218500000000002</v>
      </c>
      <c r="J1889" s="15" t="str">
        <f t="shared" si="1"/>
        <v/>
      </c>
      <c r="K1889" s="17" t="str">
        <f t="shared" ref="K1889:Q1889" si="1866">IFERROR(IF(right(left($A1889,7),2)=right(left($A1890,7),2),"",sum(B1866:B1889)),"")</f>
        <v/>
      </c>
      <c r="L1889" s="17" t="str">
        <f t="shared" si="1866"/>
        <v/>
      </c>
      <c r="M1889" s="17" t="str">
        <f t="shared" si="1866"/>
        <v/>
      </c>
      <c r="N1889" s="17" t="str">
        <f t="shared" si="1866"/>
        <v/>
      </c>
      <c r="O1889" s="17" t="str">
        <f t="shared" si="1866"/>
        <v/>
      </c>
      <c r="P1889" s="17" t="str">
        <f t="shared" si="1866"/>
        <v/>
      </c>
      <c r="Q1889" s="17" t="str">
        <f t="shared" si="1866"/>
        <v/>
      </c>
      <c r="R1889" s="15"/>
      <c r="S1889" s="15"/>
      <c r="T1889" s="15"/>
      <c r="U1889" s="15"/>
      <c r="V1889" s="15"/>
      <c r="W1889" s="15"/>
    </row>
    <row r="1890">
      <c r="A1890" s="14" t="s">
        <v>1945</v>
      </c>
      <c r="B1890" s="14">
        <v>1.0</v>
      </c>
      <c r="C1890" s="14">
        <v>0.0</v>
      </c>
      <c r="D1890" s="14">
        <v>0.0</v>
      </c>
      <c r="E1890" s="14">
        <v>5.491</v>
      </c>
      <c r="F1890" s="14">
        <v>35.0</v>
      </c>
      <c r="G1890" s="14">
        <v>47.131</v>
      </c>
      <c r="H1890" s="14">
        <v>14.588000000000001</v>
      </c>
      <c r="J1890" s="15" t="str">
        <f t="shared" si="1"/>
        <v/>
      </c>
      <c r="K1890" s="17" t="str">
        <f t="shared" ref="K1890:Q1890" si="1867">IFERROR(IF(right(left($A1890,7),2)=right(left($A1891,7),2),"",sum(B1867:B1890)),"")</f>
        <v/>
      </c>
      <c r="L1890" s="17" t="str">
        <f t="shared" si="1867"/>
        <v/>
      </c>
      <c r="M1890" s="17" t="str">
        <f t="shared" si="1867"/>
        <v/>
      </c>
      <c r="N1890" s="17" t="str">
        <f t="shared" si="1867"/>
        <v/>
      </c>
      <c r="O1890" s="17" t="str">
        <f t="shared" si="1867"/>
        <v/>
      </c>
      <c r="P1890" s="17" t="str">
        <f t="shared" si="1867"/>
        <v/>
      </c>
      <c r="Q1890" s="17" t="str">
        <f t="shared" si="1867"/>
        <v/>
      </c>
      <c r="R1890" s="15"/>
      <c r="S1890" s="15"/>
      <c r="T1890" s="15"/>
      <c r="U1890" s="15"/>
      <c r="V1890" s="15"/>
      <c r="W1890" s="15"/>
    </row>
    <row r="1891">
      <c r="A1891" s="14" t="s">
        <v>1946</v>
      </c>
      <c r="B1891" s="14">
        <v>0.0</v>
      </c>
      <c r="C1891" s="14">
        <v>0.0</v>
      </c>
      <c r="D1891" s="14">
        <v>0.0</v>
      </c>
      <c r="E1891" s="14">
        <v>12.6285</v>
      </c>
      <c r="F1891" s="14">
        <v>35.0</v>
      </c>
      <c r="G1891" s="14">
        <v>36.548</v>
      </c>
      <c r="H1891" s="14">
        <v>18.8535</v>
      </c>
      <c r="J1891" s="15" t="str">
        <f t="shared" si="1"/>
        <v/>
      </c>
      <c r="K1891" s="17" t="str">
        <f t="shared" ref="K1891:Q1891" si="1868">IFERROR(IF(right(left($A1891,7),2)=right(left($A1892,7),2),"",sum(B1868:B1891)),"")</f>
        <v/>
      </c>
      <c r="L1891" s="17" t="str">
        <f t="shared" si="1868"/>
        <v/>
      </c>
      <c r="M1891" s="17" t="str">
        <f t="shared" si="1868"/>
        <v/>
      </c>
      <c r="N1891" s="17" t="str">
        <f t="shared" si="1868"/>
        <v/>
      </c>
      <c r="O1891" s="17" t="str">
        <f t="shared" si="1868"/>
        <v/>
      </c>
      <c r="P1891" s="17" t="str">
        <f t="shared" si="1868"/>
        <v/>
      </c>
      <c r="Q1891" s="17" t="str">
        <f t="shared" si="1868"/>
        <v/>
      </c>
      <c r="R1891" s="15"/>
      <c r="S1891" s="15"/>
      <c r="T1891" s="15"/>
      <c r="U1891" s="15"/>
      <c r="V1891" s="15"/>
      <c r="W1891" s="15"/>
    </row>
    <row r="1892">
      <c r="A1892" s="14" t="s">
        <v>1947</v>
      </c>
      <c r="B1892" s="14">
        <v>0.0</v>
      </c>
      <c r="C1892" s="14">
        <v>0.0</v>
      </c>
      <c r="D1892" s="14">
        <v>0.0</v>
      </c>
      <c r="E1892" s="14">
        <v>24.428</v>
      </c>
      <c r="F1892" s="14">
        <v>35.0</v>
      </c>
      <c r="G1892" s="14">
        <v>25.141</v>
      </c>
      <c r="H1892" s="14">
        <v>18.331</v>
      </c>
      <c r="J1892" s="15" t="str">
        <f t="shared" si="1"/>
        <v/>
      </c>
      <c r="K1892" s="17" t="str">
        <f t="shared" ref="K1892:Q1892" si="1869">IFERROR(IF(right(left($A1892,7),2)=right(left($A1893,7),2),"",sum(B1869:B1892)),"")</f>
        <v/>
      </c>
      <c r="L1892" s="17" t="str">
        <f t="shared" si="1869"/>
        <v/>
      </c>
      <c r="M1892" s="17" t="str">
        <f t="shared" si="1869"/>
        <v/>
      </c>
      <c r="N1892" s="17" t="str">
        <f t="shared" si="1869"/>
        <v/>
      </c>
      <c r="O1892" s="17" t="str">
        <f t="shared" si="1869"/>
        <v/>
      </c>
      <c r="P1892" s="17" t="str">
        <f t="shared" si="1869"/>
        <v/>
      </c>
      <c r="Q1892" s="17" t="str">
        <f t="shared" si="1869"/>
        <v/>
      </c>
      <c r="R1892" s="15"/>
      <c r="S1892" s="15"/>
      <c r="T1892" s="15"/>
      <c r="U1892" s="15"/>
      <c r="V1892" s="15"/>
      <c r="W1892" s="15"/>
    </row>
    <row r="1893">
      <c r="A1893" s="14" t="s">
        <v>1948</v>
      </c>
      <c r="B1893" s="14">
        <v>0.0</v>
      </c>
      <c r="C1893" s="14">
        <v>0.0</v>
      </c>
      <c r="D1893" s="14">
        <v>0.0</v>
      </c>
      <c r="E1893" s="14">
        <v>49.642</v>
      </c>
      <c r="F1893" s="14">
        <v>35.0</v>
      </c>
      <c r="G1893" s="14">
        <v>0.0</v>
      </c>
      <c r="H1893" s="14">
        <v>17.158</v>
      </c>
      <c r="J1893" s="15" t="str">
        <f t="shared" si="1"/>
        <v/>
      </c>
      <c r="K1893" s="17" t="str">
        <f t="shared" ref="K1893:Q1893" si="1870">IFERROR(IF(right(left($A1893,7),2)=right(left($A1894,7),2),"",sum(B1870:B1893)),"")</f>
        <v/>
      </c>
      <c r="L1893" s="17" t="str">
        <f t="shared" si="1870"/>
        <v/>
      </c>
      <c r="M1893" s="17" t="str">
        <f t="shared" si="1870"/>
        <v/>
      </c>
      <c r="N1893" s="17" t="str">
        <f t="shared" si="1870"/>
        <v/>
      </c>
      <c r="O1893" s="17" t="str">
        <f t="shared" si="1870"/>
        <v/>
      </c>
      <c r="P1893" s="17" t="str">
        <f t="shared" si="1870"/>
        <v/>
      </c>
      <c r="Q1893" s="17" t="str">
        <f t="shared" si="1870"/>
        <v/>
      </c>
      <c r="R1893" s="15"/>
      <c r="S1893" s="15"/>
      <c r="T1893" s="15"/>
      <c r="U1893" s="15"/>
      <c r="V1893" s="15"/>
      <c r="W1893" s="15"/>
    </row>
    <row r="1894">
      <c r="A1894" s="14" t="s">
        <v>1949</v>
      </c>
      <c r="B1894" s="14">
        <v>0.0</v>
      </c>
      <c r="C1894" s="14">
        <v>0.0</v>
      </c>
      <c r="D1894" s="14">
        <v>0.0</v>
      </c>
      <c r="E1894" s="14">
        <v>53.7545</v>
      </c>
      <c r="F1894" s="14">
        <v>35.0</v>
      </c>
      <c r="G1894" s="14">
        <v>0.0</v>
      </c>
      <c r="H1894" s="14">
        <v>16.4755</v>
      </c>
      <c r="J1894" s="15" t="str">
        <f t="shared" si="1"/>
        <v/>
      </c>
      <c r="K1894" s="17" t="str">
        <f t="shared" ref="K1894:Q1894" si="1871">IFERROR(IF(right(left($A1894,7),2)=right(left($A1895,7),2),"",sum(B1871:B1894)),"")</f>
        <v/>
      </c>
      <c r="L1894" s="17" t="str">
        <f t="shared" si="1871"/>
        <v/>
      </c>
      <c r="M1894" s="17" t="str">
        <f t="shared" si="1871"/>
        <v/>
      </c>
      <c r="N1894" s="17" t="str">
        <f t="shared" si="1871"/>
        <v/>
      </c>
      <c r="O1894" s="17" t="str">
        <f t="shared" si="1871"/>
        <v/>
      </c>
      <c r="P1894" s="17" t="str">
        <f t="shared" si="1871"/>
        <v/>
      </c>
      <c r="Q1894" s="17" t="str">
        <f t="shared" si="1871"/>
        <v/>
      </c>
      <c r="R1894" s="15"/>
      <c r="S1894" s="15"/>
      <c r="T1894" s="15"/>
      <c r="U1894" s="15"/>
      <c r="V1894" s="15"/>
      <c r="W1894" s="15"/>
    </row>
    <row r="1895">
      <c r="A1895" s="14" t="s">
        <v>1950</v>
      </c>
      <c r="B1895" s="14">
        <v>0.0</v>
      </c>
      <c r="C1895" s="14">
        <v>0.0</v>
      </c>
      <c r="D1895" s="14">
        <v>0.0</v>
      </c>
      <c r="E1895" s="14">
        <v>56.227</v>
      </c>
      <c r="F1895" s="14">
        <v>35.0</v>
      </c>
      <c r="G1895" s="14">
        <v>0.0</v>
      </c>
      <c r="H1895" s="14">
        <v>10.973</v>
      </c>
      <c r="J1895" s="15" t="str">
        <f t="shared" si="1"/>
        <v/>
      </c>
      <c r="K1895" s="17" t="str">
        <f t="shared" ref="K1895:Q1895" si="1872">IFERROR(IF(right(left($A1895,7),2)=right(left($A1896,7),2),"",sum(B1872:B1895)),"")</f>
        <v/>
      </c>
      <c r="L1895" s="17" t="str">
        <f t="shared" si="1872"/>
        <v/>
      </c>
      <c r="M1895" s="17" t="str">
        <f t="shared" si="1872"/>
        <v/>
      </c>
      <c r="N1895" s="17" t="str">
        <f t="shared" si="1872"/>
        <v/>
      </c>
      <c r="O1895" s="17" t="str">
        <f t="shared" si="1872"/>
        <v/>
      </c>
      <c r="P1895" s="17" t="str">
        <f t="shared" si="1872"/>
        <v/>
      </c>
      <c r="Q1895" s="17" t="str">
        <f t="shared" si="1872"/>
        <v/>
      </c>
      <c r="R1895" s="15"/>
      <c r="S1895" s="15"/>
      <c r="T1895" s="15"/>
      <c r="U1895" s="15"/>
      <c r="V1895" s="15"/>
      <c r="W1895" s="15"/>
    </row>
    <row r="1896">
      <c r="A1896" s="14" t="s">
        <v>1951</v>
      </c>
      <c r="B1896" s="14">
        <v>0.0</v>
      </c>
      <c r="C1896" s="14">
        <v>0.0</v>
      </c>
      <c r="D1896" s="14">
        <v>0.0</v>
      </c>
      <c r="E1896" s="14">
        <v>44.8915</v>
      </c>
      <c r="F1896" s="14">
        <v>35.0</v>
      </c>
      <c r="G1896" s="14">
        <v>0.0</v>
      </c>
      <c r="H1896" s="14">
        <v>10.4185</v>
      </c>
      <c r="J1896" s="15" t="str">
        <f t="shared" si="1"/>
        <v/>
      </c>
      <c r="K1896" s="17" t="str">
        <f t="shared" ref="K1896:Q1896" si="1873">IFERROR(IF(right(left($A1896,7),2)=right(left($A1897,7),2),"",sum(B1873:B1896)),"")</f>
        <v/>
      </c>
      <c r="L1896" s="17" t="str">
        <f t="shared" si="1873"/>
        <v/>
      </c>
      <c r="M1896" s="17" t="str">
        <f t="shared" si="1873"/>
        <v/>
      </c>
      <c r="N1896" s="17" t="str">
        <f t="shared" si="1873"/>
        <v/>
      </c>
      <c r="O1896" s="17" t="str">
        <f t="shared" si="1873"/>
        <v/>
      </c>
      <c r="P1896" s="17" t="str">
        <f t="shared" si="1873"/>
        <v/>
      </c>
      <c r="Q1896" s="17" t="str">
        <f t="shared" si="1873"/>
        <v/>
      </c>
      <c r="R1896" s="15"/>
      <c r="S1896" s="15"/>
      <c r="T1896" s="15"/>
      <c r="U1896" s="15"/>
      <c r="V1896" s="15"/>
      <c r="W1896" s="15"/>
    </row>
    <row r="1897">
      <c r="A1897" s="14" t="s">
        <v>1952</v>
      </c>
      <c r="B1897" s="14">
        <v>0.0</v>
      </c>
      <c r="C1897" s="14">
        <v>0.0</v>
      </c>
      <c r="D1897" s="14">
        <v>0.0</v>
      </c>
      <c r="E1897" s="14">
        <v>29.9035</v>
      </c>
      <c r="F1897" s="14">
        <v>35.0</v>
      </c>
      <c r="G1897" s="14">
        <v>0.0</v>
      </c>
      <c r="H1897" s="14">
        <v>10.3865</v>
      </c>
      <c r="J1897" s="15" t="str">
        <f t="shared" si="1"/>
        <v>2025W27</v>
      </c>
      <c r="K1897" s="17">
        <f t="shared" ref="K1897:Q1897" si="1874">IFERROR(IF(right(left($A1897,7),2)=right(left($A1898,7),2),"",sum(B1874:B1897)),"")</f>
        <v>1</v>
      </c>
      <c r="L1897" s="17">
        <f t="shared" si="1874"/>
        <v>0</v>
      </c>
      <c r="M1897" s="17">
        <f t="shared" si="1874"/>
        <v>0</v>
      </c>
      <c r="N1897" s="17">
        <f t="shared" si="1874"/>
        <v>465.2305</v>
      </c>
      <c r="O1897" s="17">
        <f t="shared" si="1874"/>
        <v>826.802</v>
      </c>
      <c r="P1897" s="17">
        <f t="shared" si="1874"/>
        <v>608.269</v>
      </c>
      <c r="Q1897" s="17">
        <f t="shared" si="1874"/>
        <v>250.225</v>
      </c>
      <c r="R1897" s="18">
        <f>sum(K1897:Q1897)</f>
        <v>2151.5265</v>
      </c>
      <c r="S1897" s="15"/>
      <c r="T1897" s="15"/>
      <c r="U1897" s="15"/>
      <c r="V1897" s="15"/>
      <c r="W1897" s="15"/>
    </row>
    <row r="1898">
      <c r="A1898" s="14" t="s">
        <v>1953</v>
      </c>
      <c r="B1898" s="14">
        <v>0.0</v>
      </c>
      <c r="C1898" s="14">
        <v>0.0</v>
      </c>
      <c r="D1898" s="14">
        <v>0.0</v>
      </c>
      <c r="E1898" s="14">
        <v>21.6085</v>
      </c>
      <c r="F1898" s="14">
        <v>35.0</v>
      </c>
      <c r="G1898" s="14">
        <v>0.0</v>
      </c>
      <c r="H1898" s="14">
        <v>11.5915</v>
      </c>
      <c r="J1898" s="15" t="str">
        <f t="shared" si="1"/>
        <v/>
      </c>
      <c r="K1898" s="17" t="str">
        <f t="shared" ref="K1898:Q1898" si="1875">IFERROR(IF(right(left($A1898,7),2)=right(left($A1899,7),2),"",sum(B1875:B1898)),"")</f>
        <v/>
      </c>
      <c r="L1898" s="17" t="str">
        <f t="shared" si="1875"/>
        <v/>
      </c>
      <c r="M1898" s="17" t="str">
        <f t="shared" si="1875"/>
        <v/>
      </c>
      <c r="N1898" s="17" t="str">
        <f t="shared" si="1875"/>
        <v/>
      </c>
      <c r="O1898" s="17" t="str">
        <f t="shared" si="1875"/>
        <v/>
      </c>
      <c r="P1898" s="17" t="str">
        <f t="shared" si="1875"/>
        <v/>
      </c>
      <c r="Q1898" s="17" t="str">
        <f t="shared" si="1875"/>
        <v/>
      </c>
      <c r="R1898" s="15"/>
      <c r="S1898" s="15"/>
      <c r="T1898" s="15"/>
      <c r="U1898" s="15"/>
      <c r="V1898" s="15"/>
      <c r="W1898" s="15"/>
    </row>
    <row r="1899">
      <c r="A1899" s="14" t="s">
        <v>1954</v>
      </c>
      <c r="B1899" s="14">
        <v>0.0</v>
      </c>
      <c r="C1899" s="14">
        <v>0.0</v>
      </c>
      <c r="D1899" s="14">
        <v>0.0</v>
      </c>
      <c r="E1899" s="14">
        <v>17.9865</v>
      </c>
      <c r="F1899" s="14">
        <v>35.0</v>
      </c>
      <c r="G1899" s="14">
        <v>0.0</v>
      </c>
      <c r="H1899" s="14">
        <v>9.2135</v>
      </c>
      <c r="J1899" s="15" t="str">
        <f t="shared" si="1"/>
        <v/>
      </c>
      <c r="K1899" s="17" t="str">
        <f t="shared" ref="K1899:Q1899" si="1876">IFERROR(IF(right(left($A1899,7),2)=right(left($A1900,7),2),"",sum(B1876:B1899)),"")</f>
        <v/>
      </c>
      <c r="L1899" s="17" t="str">
        <f t="shared" si="1876"/>
        <v/>
      </c>
      <c r="M1899" s="17" t="str">
        <f t="shared" si="1876"/>
        <v/>
      </c>
      <c r="N1899" s="17" t="str">
        <f t="shared" si="1876"/>
        <v/>
      </c>
      <c r="O1899" s="17" t="str">
        <f t="shared" si="1876"/>
        <v/>
      </c>
      <c r="P1899" s="17" t="str">
        <f t="shared" si="1876"/>
        <v/>
      </c>
      <c r="Q1899" s="17" t="str">
        <f t="shared" si="1876"/>
        <v/>
      </c>
      <c r="R1899" s="15"/>
      <c r="S1899" s="15"/>
      <c r="T1899" s="15"/>
      <c r="U1899" s="15"/>
      <c r="V1899" s="15"/>
      <c r="W1899" s="15"/>
    </row>
    <row r="1900">
      <c r="A1900" s="14" t="s">
        <v>1955</v>
      </c>
      <c r="B1900" s="14">
        <v>0.0</v>
      </c>
      <c r="C1900" s="14">
        <v>0.0</v>
      </c>
      <c r="D1900" s="14">
        <v>0.0</v>
      </c>
      <c r="E1900" s="14">
        <v>19.134</v>
      </c>
      <c r="F1900" s="14">
        <v>35.0</v>
      </c>
      <c r="G1900" s="14">
        <v>0.0</v>
      </c>
      <c r="H1900" s="14">
        <v>7.3260000000000005</v>
      </c>
      <c r="J1900" s="15" t="str">
        <f t="shared" si="1"/>
        <v/>
      </c>
      <c r="K1900" s="17" t="str">
        <f t="shared" ref="K1900:Q1900" si="1877">IFERROR(IF(right(left($A1900,7),2)=right(left($A1901,7),2),"",sum(B1877:B1900)),"")</f>
        <v/>
      </c>
      <c r="L1900" s="17" t="str">
        <f t="shared" si="1877"/>
        <v/>
      </c>
      <c r="M1900" s="17" t="str">
        <f t="shared" si="1877"/>
        <v/>
      </c>
      <c r="N1900" s="17" t="str">
        <f t="shared" si="1877"/>
        <v/>
      </c>
      <c r="O1900" s="17" t="str">
        <f t="shared" si="1877"/>
        <v/>
      </c>
      <c r="P1900" s="17" t="str">
        <f t="shared" si="1877"/>
        <v/>
      </c>
      <c r="Q1900" s="17" t="str">
        <f t="shared" si="1877"/>
        <v/>
      </c>
      <c r="R1900" s="15"/>
      <c r="S1900" s="15"/>
      <c r="T1900" s="15"/>
      <c r="U1900" s="15"/>
      <c r="V1900" s="15"/>
      <c r="W1900" s="15"/>
    </row>
    <row r="1901">
      <c r="A1901" s="14" t="s">
        <v>1956</v>
      </c>
      <c r="B1901" s="14">
        <v>0.0</v>
      </c>
      <c r="C1901" s="14">
        <v>0.0</v>
      </c>
      <c r="D1901" s="14">
        <v>0.0</v>
      </c>
      <c r="E1901" s="14">
        <v>21.0145</v>
      </c>
      <c r="F1901" s="14">
        <v>35.0</v>
      </c>
      <c r="G1901" s="14">
        <v>0.0</v>
      </c>
      <c r="H1901" s="14">
        <v>4.2655</v>
      </c>
      <c r="J1901" s="15" t="str">
        <f t="shared" si="1"/>
        <v/>
      </c>
      <c r="K1901" s="17" t="str">
        <f t="shared" ref="K1901:Q1901" si="1878">IFERROR(IF(right(left($A1901,7),2)=right(left($A1902,7),2),"",sum(B1878:B1901)),"")</f>
        <v/>
      </c>
      <c r="L1901" s="17" t="str">
        <f t="shared" si="1878"/>
        <v/>
      </c>
      <c r="M1901" s="17" t="str">
        <f t="shared" si="1878"/>
        <v/>
      </c>
      <c r="N1901" s="17" t="str">
        <f t="shared" si="1878"/>
        <v/>
      </c>
      <c r="O1901" s="17" t="str">
        <f t="shared" si="1878"/>
        <v/>
      </c>
      <c r="P1901" s="17" t="str">
        <f t="shared" si="1878"/>
        <v/>
      </c>
      <c r="Q1901" s="17" t="str">
        <f t="shared" si="1878"/>
        <v/>
      </c>
      <c r="R1901" s="15"/>
      <c r="S1901" s="15"/>
      <c r="T1901" s="15"/>
      <c r="U1901" s="15"/>
      <c r="V1901" s="15"/>
      <c r="W1901" s="15"/>
    </row>
    <row r="1902">
      <c r="A1902" s="14" t="s">
        <v>1957</v>
      </c>
      <c r="B1902" s="14">
        <v>0.0</v>
      </c>
      <c r="C1902" s="14">
        <v>0.0</v>
      </c>
      <c r="D1902" s="14">
        <v>0.0</v>
      </c>
      <c r="E1902" s="14">
        <v>23.128</v>
      </c>
      <c r="F1902" s="14">
        <v>35.0</v>
      </c>
      <c r="G1902" s="14">
        <v>0.0</v>
      </c>
      <c r="H1902" s="14">
        <v>2.442</v>
      </c>
      <c r="J1902" s="15" t="str">
        <f t="shared" si="1"/>
        <v/>
      </c>
      <c r="K1902" s="17" t="str">
        <f t="shared" ref="K1902:Q1902" si="1879">IFERROR(IF(right(left($A1902,7),2)=right(left($A1903,7),2),"",sum(B1879:B1902)),"")</f>
        <v/>
      </c>
      <c r="L1902" s="17" t="str">
        <f t="shared" si="1879"/>
        <v/>
      </c>
      <c r="M1902" s="17" t="str">
        <f t="shared" si="1879"/>
        <v/>
      </c>
      <c r="N1902" s="17" t="str">
        <f t="shared" si="1879"/>
        <v/>
      </c>
      <c r="O1902" s="17" t="str">
        <f t="shared" si="1879"/>
        <v/>
      </c>
      <c r="P1902" s="17" t="str">
        <f t="shared" si="1879"/>
        <v/>
      </c>
      <c r="Q1902" s="17" t="str">
        <f t="shared" si="1879"/>
        <v/>
      </c>
      <c r="R1902" s="15"/>
      <c r="S1902" s="15"/>
      <c r="T1902" s="15"/>
      <c r="U1902" s="15"/>
      <c r="V1902" s="15"/>
      <c r="W1902" s="15"/>
    </row>
    <row r="1903">
      <c r="A1903" s="14" t="s">
        <v>1958</v>
      </c>
      <c r="B1903" s="14">
        <v>0.0</v>
      </c>
      <c r="C1903" s="14">
        <v>0.0</v>
      </c>
      <c r="D1903" s="14">
        <v>0.0</v>
      </c>
      <c r="E1903" s="14">
        <v>25.414</v>
      </c>
      <c r="F1903" s="14">
        <v>35.0</v>
      </c>
      <c r="G1903" s="14">
        <v>0.62</v>
      </c>
      <c r="H1903" s="14">
        <v>4.916</v>
      </c>
      <c r="J1903" s="15" t="str">
        <f t="shared" si="1"/>
        <v/>
      </c>
      <c r="K1903" s="17" t="str">
        <f t="shared" ref="K1903:Q1903" si="1880">IFERROR(IF(right(left($A1903,7),2)=right(left($A1904,7),2),"",sum(B1880:B1903)),"")</f>
        <v/>
      </c>
      <c r="L1903" s="17" t="str">
        <f t="shared" si="1880"/>
        <v/>
      </c>
      <c r="M1903" s="17" t="str">
        <f t="shared" si="1880"/>
        <v/>
      </c>
      <c r="N1903" s="17" t="str">
        <f t="shared" si="1880"/>
        <v/>
      </c>
      <c r="O1903" s="17" t="str">
        <f t="shared" si="1880"/>
        <v/>
      </c>
      <c r="P1903" s="17" t="str">
        <f t="shared" si="1880"/>
        <v/>
      </c>
      <c r="Q1903" s="17" t="str">
        <f t="shared" si="1880"/>
        <v/>
      </c>
      <c r="R1903" s="15"/>
      <c r="S1903" s="15"/>
      <c r="T1903" s="15"/>
      <c r="U1903" s="15"/>
      <c r="V1903" s="15"/>
      <c r="W1903" s="15"/>
    </row>
    <row r="1904">
      <c r="A1904" s="14" t="s">
        <v>1959</v>
      </c>
      <c r="B1904" s="14">
        <v>0.0</v>
      </c>
      <c r="C1904" s="14">
        <v>0.0</v>
      </c>
      <c r="D1904" s="14">
        <v>0.0</v>
      </c>
      <c r="E1904" s="14">
        <v>1.289</v>
      </c>
      <c r="F1904" s="14">
        <v>35.0</v>
      </c>
      <c r="G1904" s="14">
        <v>30.56</v>
      </c>
      <c r="H1904" s="14">
        <v>8.531</v>
      </c>
      <c r="J1904" s="15" t="str">
        <f t="shared" si="1"/>
        <v/>
      </c>
      <c r="K1904" s="17" t="str">
        <f t="shared" ref="K1904:Q1904" si="1881">IFERROR(IF(right(left($A1904,7),2)=right(left($A1905,7),2),"",sum(B1881:B1904)),"")</f>
        <v/>
      </c>
      <c r="L1904" s="17" t="str">
        <f t="shared" si="1881"/>
        <v/>
      </c>
      <c r="M1904" s="17" t="str">
        <f t="shared" si="1881"/>
        <v/>
      </c>
      <c r="N1904" s="17" t="str">
        <f t="shared" si="1881"/>
        <v/>
      </c>
      <c r="O1904" s="17" t="str">
        <f t="shared" si="1881"/>
        <v/>
      </c>
      <c r="P1904" s="17" t="str">
        <f t="shared" si="1881"/>
        <v/>
      </c>
      <c r="Q1904" s="17" t="str">
        <f t="shared" si="1881"/>
        <v/>
      </c>
      <c r="R1904" s="15"/>
      <c r="S1904" s="15"/>
      <c r="T1904" s="15"/>
      <c r="U1904" s="15"/>
      <c r="V1904" s="15"/>
      <c r="W1904" s="15"/>
    </row>
    <row r="1905">
      <c r="A1905" s="14" t="s">
        <v>1960</v>
      </c>
      <c r="B1905" s="14">
        <v>0.0</v>
      </c>
      <c r="C1905" s="14">
        <v>0.0</v>
      </c>
      <c r="D1905" s="14">
        <v>0.0</v>
      </c>
      <c r="E1905" s="14">
        <v>6.516</v>
      </c>
      <c r="F1905" s="14">
        <v>35.0</v>
      </c>
      <c r="G1905" s="14">
        <v>39.75</v>
      </c>
      <c r="H1905" s="14">
        <v>7.2940000000000005</v>
      </c>
      <c r="J1905" s="15" t="str">
        <f t="shared" si="1"/>
        <v/>
      </c>
      <c r="K1905" s="17" t="str">
        <f t="shared" ref="K1905:Q1905" si="1882">IFERROR(IF(right(left($A1905,7),2)=right(left($A1906,7),2),"",sum(B1882:B1905)),"")</f>
        <v/>
      </c>
      <c r="L1905" s="17" t="str">
        <f t="shared" si="1882"/>
        <v/>
      </c>
      <c r="M1905" s="17" t="str">
        <f t="shared" si="1882"/>
        <v/>
      </c>
      <c r="N1905" s="17" t="str">
        <f t="shared" si="1882"/>
        <v/>
      </c>
      <c r="O1905" s="17" t="str">
        <f t="shared" si="1882"/>
        <v/>
      </c>
      <c r="P1905" s="17" t="str">
        <f t="shared" si="1882"/>
        <v/>
      </c>
      <c r="Q1905" s="17" t="str">
        <f t="shared" si="1882"/>
        <v/>
      </c>
      <c r="R1905" s="15"/>
      <c r="S1905" s="15"/>
      <c r="T1905" s="15"/>
      <c r="U1905" s="15"/>
      <c r="V1905" s="15"/>
      <c r="W1905" s="15"/>
    </row>
    <row r="1906">
      <c r="A1906" s="14" t="s">
        <v>1961</v>
      </c>
      <c r="B1906" s="14">
        <v>0.0</v>
      </c>
      <c r="C1906" s="14">
        <v>0.0</v>
      </c>
      <c r="D1906" s="14">
        <v>0.0</v>
      </c>
      <c r="E1906" s="14">
        <v>5.1625</v>
      </c>
      <c r="F1906" s="14">
        <v>35.0</v>
      </c>
      <c r="G1906" s="14">
        <v>47.7</v>
      </c>
      <c r="H1906" s="14">
        <v>14.0975</v>
      </c>
      <c r="J1906" s="15" t="str">
        <f t="shared" si="1"/>
        <v/>
      </c>
      <c r="K1906" s="17" t="str">
        <f t="shared" ref="K1906:Q1906" si="1883">IFERROR(IF(right(left($A1906,7),2)=right(left($A1907,7),2),"",sum(B1883:B1906)),"")</f>
        <v/>
      </c>
      <c r="L1906" s="17" t="str">
        <f t="shared" si="1883"/>
        <v/>
      </c>
      <c r="M1906" s="17" t="str">
        <f t="shared" si="1883"/>
        <v/>
      </c>
      <c r="N1906" s="17" t="str">
        <f t="shared" si="1883"/>
        <v/>
      </c>
      <c r="O1906" s="17" t="str">
        <f t="shared" si="1883"/>
        <v/>
      </c>
      <c r="P1906" s="17" t="str">
        <f t="shared" si="1883"/>
        <v/>
      </c>
      <c r="Q1906" s="17" t="str">
        <f t="shared" si="1883"/>
        <v/>
      </c>
      <c r="R1906" s="15"/>
      <c r="S1906" s="15"/>
      <c r="T1906" s="15"/>
      <c r="U1906" s="15"/>
      <c r="V1906" s="15"/>
      <c r="W1906" s="15"/>
    </row>
    <row r="1907">
      <c r="A1907" s="14" t="s">
        <v>1962</v>
      </c>
      <c r="B1907" s="14">
        <v>0.0</v>
      </c>
      <c r="C1907" s="14">
        <v>0.0</v>
      </c>
      <c r="D1907" s="14">
        <v>0.0</v>
      </c>
      <c r="E1907" s="14">
        <v>0.621</v>
      </c>
      <c r="F1907" s="14">
        <v>35.0</v>
      </c>
      <c r="G1907" s="14">
        <v>48.422</v>
      </c>
      <c r="H1907" s="14">
        <v>20.677</v>
      </c>
      <c r="J1907" s="15" t="str">
        <f t="shared" si="1"/>
        <v/>
      </c>
      <c r="K1907" s="17" t="str">
        <f t="shared" ref="K1907:Q1907" si="1884">IFERROR(IF(right(left($A1907,7),2)=right(left($A1908,7),2),"",sum(B1884:B1907)),"")</f>
        <v/>
      </c>
      <c r="L1907" s="17" t="str">
        <f t="shared" si="1884"/>
        <v/>
      </c>
      <c r="M1907" s="17" t="str">
        <f t="shared" si="1884"/>
        <v/>
      </c>
      <c r="N1907" s="17" t="str">
        <f t="shared" si="1884"/>
        <v/>
      </c>
      <c r="O1907" s="17" t="str">
        <f t="shared" si="1884"/>
        <v/>
      </c>
      <c r="P1907" s="17" t="str">
        <f t="shared" si="1884"/>
        <v/>
      </c>
      <c r="Q1907" s="17" t="str">
        <f t="shared" si="1884"/>
        <v/>
      </c>
      <c r="R1907" s="15"/>
      <c r="S1907" s="15"/>
      <c r="T1907" s="15"/>
      <c r="U1907" s="15"/>
      <c r="V1907" s="15"/>
      <c r="W1907" s="15"/>
    </row>
    <row r="1908">
      <c r="A1908" s="14" t="s">
        <v>1963</v>
      </c>
      <c r="B1908" s="14">
        <v>0.0</v>
      </c>
      <c r="C1908" s="14">
        <v>0.0</v>
      </c>
      <c r="D1908" s="14">
        <v>0.0</v>
      </c>
      <c r="E1908" s="14">
        <v>0.0</v>
      </c>
      <c r="F1908" s="14">
        <v>28.419</v>
      </c>
      <c r="G1908" s="14">
        <v>48.524</v>
      </c>
      <c r="H1908" s="14">
        <v>30.477</v>
      </c>
      <c r="J1908" s="15" t="str">
        <f t="shared" si="1"/>
        <v/>
      </c>
      <c r="K1908" s="17" t="str">
        <f t="shared" ref="K1908:Q1908" si="1885">IFERROR(IF(right(left($A1908,7),2)=right(left($A1909,7),2),"",sum(B1885:B1908)),"")</f>
        <v/>
      </c>
      <c r="L1908" s="17" t="str">
        <f t="shared" si="1885"/>
        <v/>
      </c>
      <c r="M1908" s="17" t="str">
        <f t="shared" si="1885"/>
        <v/>
      </c>
      <c r="N1908" s="17" t="str">
        <f t="shared" si="1885"/>
        <v/>
      </c>
      <c r="O1908" s="17" t="str">
        <f t="shared" si="1885"/>
        <v/>
      </c>
      <c r="P1908" s="17" t="str">
        <f t="shared" si="1885"/>
        <v/>
      </c>
      <c r="Q1908" s="17" t="str">
        <f t="shared" si="1885"/>
        <v/>
      </c>
      <c r="R1908" s="15"/>
      <c r="S1908" s="15"/>
      <c r="T1908" s="15"/>
      <c r="U1908" s="15"/>
      <c r="V1908" s="15"/>
      <c r="W1908" s="15"/>
    </row>
    <row r="1909">
      <c r="A1909" s="14" t="s">
        <v>1964</v>
      </c>
      <c r="B1909" s="14">
        <v>0.0</v>
      </c>
      <c r="C1909" s="14">
        <v>0.0</v>
      </c>
      <c r="D1909" s="14">
        <v>0.0</v>
      </c>
      <c r="E1909" s="14">
        <v>0.0</v>
      </c>
      <c r="F1909" s="14">
        <v>25.4065</v>
      </c>
      <c r="G1909" s="14">
        <v>51.726</v>
      </c>
      <c r="H1909" s="14">
        <v>29.304000000000002</v>
      </c>
      <c r="J1909" s="15" t="str">
        <f t="shared" si="1"/>
        <v/>
      </c>
      <c r="K1909" s="17" t="str">
        <f t="shared" ref="K1909:Q1909" si="1886">IFERROR(IF(right(left($A1909,7),2)=right(left($A1910,7),2),"",sum(B1886:B1909)),"")</f>
        <v/>
      </c>
      <c r="L1909" s="17" t="str">
        <f t="shared" si="1886"/>
        <v/>
      </c>
      <c r="M1909" s="17" t="str">
        <f t="shared" si="1886"/>
        <v/>
      </c>
      <c r="N1909" s="17" t="str">
        <f t="shared" si="1886"/>
        <v/>
      </c>
      <c r="O1909" s="17" t="str">
        <f t="shared" si="1886"/>
        <v/>
      </c>
      <c r="P1909" s="17" t="str">
        <f t="shared" si="1886"/>
        <v/>
      </c>
      <c r="Q1909" s="17" t="str">
        <f t="shared" si="1886"/>
        <v/>
      </c>
      <c r="R1909" s="15"/>
      <c r="S1909" s="15"/>
      <c r="T1909" s="15"/>
      <c r="U1909" s="15"/>
      <c r="V1909" s="15"/>
      <c r="W1909" s="15"/>
    </row>
    <row r="1910">
      <c r="A1910" s="14" t="s">
        <v>1965</v>
      </c>
      <c r="B1910" s="14">
        <v>0.0</v>
      </c>
      <c r="C1910" s="14">
        <v>0.0</v>
      </c>
      <c r="D1910" s="14">
        <v>0.0</v>
      </c>
      <c r="E1910" s="14">
        <v>0.0</v>
      </c>
      <c r="F1910" s="14">
        <v>13.9495</v>
      </c>
      <c r="G1910" s="14">
        <v>51.879</v>
      </c>
      <c r="H1910" s="14">
        <v>31.3515</v>
      </c>
      <c r="J1910" s="15" t="str">
        <f t="shared" si="1"/>
        <v/>
      </c>
      <c r="K1910" s="17" t="str">
        <f t="shared" ref="K1910:Q1910" si="1887">IFERROR(IF(right(left($A1910,7),2)=right(left($A1911,7),2),"",sum(B1887:B1910)),"")</f>
        <v/>
      </c>
      <c r="L1910" s="17" t="str">
        <f t="shared" si="1887"/>
        <v/>
      </c>
      <c r="M1910" s="17" t="str">
        <f t="shared" si="1887"/>
        <v/>
      </c>
      <c r="N1910" s="17" t="str">
        <f t="shared" si="1887"/>
        <v/>
      </c>
      <c r="O1910" s="17" t="str">
        <f t="shared" si="1887"/>
        <v/>
      </c>
      <c r="P1910" s="17" t="str">
        <f t="shared" si="1887"/>
        <v/>
      </c>
      <c r="Q1910" s="17" t="str">
        <f t="shared" si="1887"/>
        <v/>
      </c>
      <c r="R1910" s="15"/>
      <c r="S1910" s="15"/>
      <c r="T1910" s="15"/>
      <c r="U1910" s="15"/>
      <c r="V1910" s="15"/>
      <c r="W1910" s="15"/>
    </row>
    <row r="1911">
      <c r="A1911" s="14" t="s">
        <v>1966</v>
      </c>
      <c r="B1911" s="14">
        <v>0.0</v>
      </c>
      <c r="C1911" s="14">
        <v>0.0</v>
      </c>
      <c r="D1911" s="14">
        <v>0.0</v>
      </c>
      <c r="E1911" s="14">
        <v>0.0</v>
      </c>
      <c r="F1911" s="14">
        <v>21.6385</v>
      </c>
      <c r="G1911" s="14">
        <v>50.333</v>
      </c>
      <c r="H1911" s="14">
        <v>30.0185</v>
      </c>
      <c r="J1911" s="15" t="str">
        <f t="shared" si="1"/>
        <v/>
      </c>
      <c r="K1911" s="17" t="str">
        <f t="shared" ref="K1911:Q1911" si="1888">IFERROR(IF(right(left($A1911,7),2)=right(left($A1912,7),2),"",sum(B1888:B1911)),"")</f>
        <v/>
      </c>
      <c r="L1911" s="17" t="str">
        <f t="shared" si="1888"/>
        <v/>
      </c>
      <c r="M1911" s="17" t="str">
        <f t="shared" si="1888"/>
        <v/>
      </c>
      <c r="N1911" s="17" t="str">
        <f t="shared" si="1888"/>
        <v/>
      </c>
      <c r="O1911" s="17" t="str">
        <f t="shared" si="1888"/>
        <v/>
      </c>
      <c r="P1911" s="17" t="str">
        <f t="shared" si="1888"/>
        <v/>
      </c>
      <c r="Q1911" s="17" t="str">
        <f t="shared" si="1888"/>
        <v/>
      </c>
      <c r="R1911" s="15"/>
      <c r="S1911" s="15"/>
      <c r="T1911" s="15"/>
      <c r="U1911" s="15"/>
      <c r="V1911" s="15"/>
      <c r="W1911" s="15"/>
    </row>
    <row r="1912">
      <c r="A1912" s="14" t="s">
        <v>1967</v>
      </c>
      <c r="B1912" s="14">
        <v>0.0</v>
      </c>
      <c r="C1912" s="14">
        <v>0.0</v>
      </c>
      <c r="D1912" s="14">
        <v>0.0</v>
      </c>
      <c r="E1912" s="14">
        <v>0.0</v>
      </c>
      <c r="F1912" s="14">
        <v>22.271</v>
      </c>
      <c r="G1912" s="14">
        <v>49.764</v>
      </c>
      <c r="H1912" s="14">
        <v>25.625</v>
      </c>
      <c r="J1912" s="15" t="str">
        <f t="shared" si="1"/>
        <v/>
      </c>
      <c r="K1912" s="17" t="str">
        <f t="shared" ref="K1912:Q1912" si="1889">IFERROR(IF(right(left($A1912,7),2)=right(left($A1913,7),2),"",sum(B1889:B1912)),"")</f>
        <v/>
      </c>
      <c r="L1912" s="17" t="str">
        <f t="shared" si="1889"/>
        <v/>
      </c>
      <c r="M1912" s="17" t="str">
        <f t="shared" si="1889"/>
        <v/>
      </c>
      <c r="N1912" s="17" t="str">
        <f t="shared" si="1889"/>
        <v/>
      </c>
      <c r="O1912" s="17" t="str">
        <f t="shared" si="1889"/>
        <v/>
      </c>
      <c r="P1912" s="17" t="str">
        <f t="shared" si="1889"/>
        <v/>
      </c>
      <c r="Q1912" s="17" t="str">
        <f t="shared" si="1889"/>
        <v/>
      </c>
      <c r="R1912" s="15"/>
      <c r="S1912" s="15"/>
      <c r="T1912" s="15"/>
      <c r="U1912" s="15"/>
      <c r="V1912" s="15"/>
      <c r="W1912" s="15"/>
    </row>
    <row r="1913">
      <c r="A1913" s="14" t="s">
        <v>1968</v>
      </c>
      <c r="B1913" s="14">
        <v>0.0</v>
      </c>
      <c r="C1913" s="14">
        <v>0.0</v>
      </c>
      <c r="D1913" s="14">
        <v>0.0</v>
      </c>
      <c r="E1913" s="14">
        <v>0.0</v>
      </c>
      <c r="F1913" s="14">
        <v>17.7515</v>
      </c>
      <c r="G1913" s="14">
        <v>50.333</v>
      </c>
      <c r="H1913" s="14">
        <v>28.6855</v>
      </c>
      <c r="J1913" s="15" t="str">
        <f t="shared" si="1"/>
        <v/>
      </c>
      <c r="K1913" s="17" t="str">
        <f t="shared" ref="K1913:Q1913" si="1890">IFERROR(IF(right(left($A1913,7),2)=right(left($A1914,7),2),"",sum(B1890:B1913)),"")</f>
        <v/>
      </c>
      <c r="L1913" s="17" t="str">
        <f t="shared" si="1890"/>
        <v/>
      </c>
      <c r="M1913" s="17" t="str">
        <f t="shared" si="1890"/>
        <v/>
      </c>
      <c r="N1913" s="17" t="str">
        <f t="shared" si="1890"/>
        <v/>
      </c>
      <c r="O1913" s="17" t="str">
        <f t="shared" si="1890"/>
        <v/>
      </c>
      <c r="P1913" s="17" t="str">
        <f t="shared" si="1890"/>
        <v/>
      </c>
      <c r="Q1913" s="17" t="str">
        <f t="shared" si="1890"/>
        <v/>
      </c>
      <c r="R1913" s="15"/>
      <c r="S1913" s="15"/>
      <c r="T1913" s="15"/>
      <c r="U1913" s="15"/>
      <c r="V1913" s="15"/>
      <c r="W1913" s="15"/>
    </row>
    <row r="1914">
      <c r="A1914" s="14" t="s">
        <v>1969</v>
      </c>
      <c r="B1914" s="14">
        <v>0.0</v>
      </c>
      <c r="C1914" s="14">
        <v>0.0</v>
      </c>
      <c r="D1914" s="14">
        <v>0.0</v>
      </c>
      <c r="E1914" s="14">
        <v>0.0</v>
      </c>
      <c r="F1914" s="14">
        <v>26.1325</v>
      </c>
      <c r="G1914" s="14">
        <v>45.738</v>
      </c>
      <c r="H1914" s="14">
        <v>26.3395</v>
      </c>
      <c r="J1914" s="15" t="str">
        <f t="shared" si="1"/>
        <v/>
      </c>
      <c r="K1914" s="17" t="str">
        <f t="shared" ref="K1914:Q1914" si="1891">IFERROR(IF(right(left($A1914,7),2)=right(left($A1915,7),2),"",sum(B1891:B1914)),"")</f>
        <v/>
      </c>
      <c r="L1914" s="17" t="str">
        <f t="shared" si="1891"/>
        <v/>
      </c>
      <c r="M1914" s="17" t="str">
        <f t="shared" si="1891"/>
        <v/>
      </c>
      <c r="N1914" s="17" t="str">
        <f t="shared" si="1891"/>
        <v/>
      </c>
      <c r="O1914" s="17" t="str">
        <f t="shared" si="1891"/>
        <v/>
      </c>
      <c r="P1914" s="17" t="str">
        <f t="shared" si="1891"/>
        <v/>
      </c>
      <c r="Q1914" s="17" t="str">
        <f t="shared" si="1891"/>
        <v/>
      </c>
      <c r="R1914" s="15"/>
      <c r="S1914" s="15"/>
      <c r="T1914" s="15"/>
      <c r="U1914" s="15"/>
      <c r="V1914" s="15"/>
      <c r="W1914" s="15"/>
    </row>
    <row r="1915">
      <c r="A1915" s="14" t="s">
        <v>1970</v>
      </c>
      <c r="B1915" s="14">
        <v>0.471</v>
      </c>
      <c r="C1915" s="14">
        <v>0.0</v>
      </c>
      <c r="D1915" s="14">
        <v>0.0</v>
      </c>
      <c r="E1915" s="14">
        <v>0.0</v>
      </c>
      <c r="F1915" s="14">
        <v>35.0</v>
      </c>
      <c r="G1915" s="14">
        <v>39.129999999999995</v>
      </c>
      <c r="H1915" s="14">
        <v>27.939</v>
      </c>
      <c r="J1915" s="15" t="str">
        <f t="shared" si="1"/>
        <v/>
      </c>
      <c r="K1915" s="17" t="str">
        <f t="shared" ref="K1915:Q1915" si="1892">IFERROR(IF(right(left($A1915,7),2)=right(left($A1916,7),2),"",sum(B1892:B1915)),"")</f>
        <v/>
      </c>
      <c r="L1915" s="17" t="str">
        <f t="shared" si="1892"/>
        <v/>
      </c>
      <c r="M1915" s="17" t="str">
        <f t="shared" si="1892"/>
        <v/>
      </c>
      <c r="N1915" s="17" t="str">
        <f t="shared" si="1892"/>
        <v/>
      </c>
      <c r="O1915" s="17" t="str">
        <f t="shared" si="1892"/>
        <v/>
      </c>
      <c r="P1915" s="17" t="str">
        <f t="shared" si="1892"/>
        <v/>
      </c>
      <c r="Q1915" s="17" t="str">
        <f t="shared" si="1892"/>
        <v/>
      </c>
      <c r="R1915" s="15"/>
      <c r="S1915" s="15"/>
      <c r="T1915" s="15"/>
      <c r="U1915" s="15"/>
      <c r="V1915" s="15"/>
      <c r="W1915" s="15"/>
    </row>
    <row r="1916">
      <c r="A1916" s="14" t="s">
        <v>1971</v>
      </c>
      <c r="B1916" s="14">
        <v>0.529</v>
      </c>
      <c r="C1916" s="14">
        <v>0.0</v>
      </c>
      <c r="D1916" s="14">
        <v>0.0</v>
      </c>
      <c r="E1916" s="14">
        <v>17.6265</v>
      </c>
      <c r="F1916" s="14">
        <v>35.0</v>
      </c>
      <c r="G1916" s="14">
        <v>23.901</v>
      </c>
      <c r="H1916" s="14">
        <v>23.8335</v>
      </c>
      <c r="J1916" s="15" t="str">
        <f t="shared" si="1"/>
        <v/>
      </c>
      <c r="K1916" s="17" t="str">
        <f t="shared" ref="K1916:Q1916" si="1893">IFERROR(IF(right(left($A1916,7),2)=right(left($A1917,7),2),"",sum(B1893:B1916)),"")</f>
        <v/>
      </c>
      <c r="L1916" s="17" t="str">
        <f t="shared" si="1893"/>
        <v/>
      </c>
      <c r="M1916" s="17" t="str">
        <f t="shared" si="1893"/>
        <v/>
      </c>
      <c r="N1916" s="17" t="str">
        <f t="shared" si="1893"/>
        <v/>
      </c>
      <c r="O1916" s="17" t="str">
        <f t="shared" si="1893"/>
        <v/>
      </c>
      <c r="P1916" s="17" t="str">
        <f t="shared" si="1893"/>
        <v/>
      </c>
      <c r="Q1916" s="17" t="str">
        <f t="shared" si="1893"/>
        <v/>
      </c>
      <c r="R1916" s="15"/>
      <c r="S1916" s="15"/>
      <c r="T1916" s="15"/>
      <c r="U1916" s="15"/>
      <c r="V1916" s="15"/>
      <c r="W1916" s="15"/>
    </row>
    <row r="1917">
      <c r="A1917" s="14" t="s">
        <v>1972</v>
      </c>
      <c r="B1917" s="14">
        <v>0.0</v>
      </c>
      <c r="C1917" s="14">
        <v>0.0</v>
      </c>
      <c r="D1917" s="14">
        <v>0.0</v>
      </c>
      <c r="E1917" s="14">
        <v>53.381</v>
      </c>
      <c r="F1917" s="14">
        <v>35.0</v>
      </c>
      <c r="G1917" s="14">
        <v>0.0</v>
      </c>
      <c r="H1917" s="14">
        <v>15.889000000000001</v>
      </c>
      <c r="J1917" s="15" t="str">
        <f t="shared" si="1"/>
        <v/>
      </c>
      <c r="K1917" s="17" t="str">
        <f t="shared" ref="K1917:Q1917" si="1894">IFERROR(IF(right(left($A1917,7),2)=right(left($A1918,7),2),"",sum(B1894:B1917)),"")</f>
        <v/>
      </c>
      <c r="L1917" s="17" t="str">
        <f t="shared" si="1894"/>
        <v/>
      </c>
      <c r="M1917" s="17" t="str">
        <f t="shared" si="1894"/>
        <v/>
      </c>
      <c r="N1917" s="17" t="str">
        <f t="shared" si="1894"/>
        <v/>
      </c>
      <c r="O1917" s="17" t="str">
        <f t="shared" si="1894"/>
        <v/>
      </c>
      <c r="P1917" s="17" t="str">
        <f t="shared" si="1894"/>
        <v/>
      </c>
      <c r="Q1917" s="17" t="str">
        <f t="shared" si="1894"/>
        <v/>
      </c>
      <c r="R1917" s="15"/>
      <c r="S1917" s="15"/>
      <c r="T1917" s="15"/>
      <c r="U1917" s="15"/>
      <c r="V1917" s="15"/>
      <c r="W1917" s="15"/>
    </row>
    <row r="1918">
      <c r="A1918" s="14" t="s">
        <v>1973</v>
      </c>
      <c r="B1918" s="14">
        <v>0.0</v>
      </c>
      <c r="C1918" s="14">
        <v>0.0</v>
      </c>
      <c r="D1918" s="14">
        <v>0.0</v>
      </c>
      <c r="E1918" s="14">
        <v>51.378</v>
      </c>
      <c r="F1918" s="14">
        <v>35.0</v>
      </c>
      <c r="G1918" s="14">
        <v>0.0</v>
      </c>
      <c r="H1918" s="14">
        <v>14.652000000000001</v>
      </c>
      <c r="J1918" s="15" t="str">
        <f t="shared" si="1"/>
        <v/>
      </c>
      <c r="K1918" s="17" t="str">
        <f t="shared" ref="K1918:Q1918" si="1895">IFERROR(IF(right(left($A1918,7),2)=right(left($A1919,7),2),"",sum(B1895:B1918)),"")</f>
        <v/>
      </c>
      <c r="L1918" s="17" t="str">
        <f t="shared" si="1895"/>
        <v/>
      </c>
      <c r="M1918" s="17" t="str">
        <f t="shared" si="1895"/>
        <v/>
      </c>
      <c r="N1918" s="17" t="str">
        <f t="shared" si="1895"/>
        <v/>
      </c>
      <c r="O1918" s="17" t="str">
        <f t="shared" si="1895"/>
        <v/>
      </c>
      <c r="P1918" s="17" t="str">
        <f t="shared" si="1895"/>
        <v/>
      </c>
      <c r="Q1918" s="17" t="str">
        <f t="shared" si="1895"/>
        <v/>
      </c>
      <c r="R1918" s="15"/>
      <c r="S1918" s="15"/>
      <c r="T1918" s="15"/>
      <c r="U1918" s="15"/>
      <c r="V1918" s="15"/>
      <c r="W1918" s="15"/>
    </row>
    <row r="1919">
      <c r="A1919" s="14" t="s">
        <v>1974</v>
      </c>
      <c r="B1919" s="14">
        <v>0.0</v>
      </c>
      <c r="C1919" s="14">
        <v>0.0</v>
      </c>
      <c r="D1919" s="14">
        <v>0.0</v>
      </c>
      <c r="E1919" s="14">
        <v>51.9875</v>
      </c>
      <c r="F1919" s="14">
        <v>35.0</v>
      </c>
      <c r="G1919" s="14">
        <v>0.0</v>
      </c>
      <c r="H1919" s="14">
        <v>7.9125000000000005</v>
      </c>
      <c r="J1919" s="15" t="str">
        <f t="shared" si="1"/>
        <v/>
      </c>
      <c r="K1919" s="17" t="str">
        <f t="shared" ref="K1919:Q1919" si="1896">IFERROR(IF(right(left($A1919,7),2)=right(left($A1920,7),2),"",sum(B1896:B1919)),"")</f>
        <v/>
      </c>
      <c r="L1919" s="17" t="str">
        <f t="shared" si="1896"/>
        <v/>
      </c>
      <c r="M1919" s="17" t="str">
        <f t="shared" si="1896"/>
        <v/>
      </c>
      <c r="N1919" s="17" t="str">
        <f t="shared" si="1896"/>
        <v/>
      </c>
      <c r="O1919" s="17" t="str">
        <f t="shared" si="1896"/>
        <v/>
      </c>
      <c r="P1919" s="17" t="str">
        <f t="shared" si="1896"/>
        <v/>
      </c>
      <c r="Q1919" s="17" t="str">
        <f t="shared" si="1896"/>
        <v/>
      </c>
      <c r="R1919" s="15"/>
      <c r="S1919" s="15"/>
      <c r="T1919" s="15"/>
      <c r="U1919" s="15"/>
      <c r="V1919" s="15"/>
      <c r="W1919" s="15"/>
    </row>
    <row r="1920">
      <c r="A1920" s="14" t="s">
        <v>1975</v>
      </c>
      <c r="B1920" s="14">
        <v>0.0</v>
      </c>
      <c r="C1920" s="14">
        <v>0.0</v>
      </c>
      <c r="D1920" s="14">
        <v>0.0</v>
      </c>
      <c r="E1920" s="14">
        <v>49.3965</v>
      </c>
      <c r="F1920" s="14">
        <v>35.0</v>
      </c>
      <c r="G1920" s="14">
        <v>0.0</v>
      </c>
      <c r="H1920" s="14">
        <v>1.8235000000000001</v>
      </c>
      <c r="J1920" s="15" t="str">
        <f t="shared" si="1"/>
        <v/>
      </c>
      <c r="K1920" s="17" t="str">
        <f t="shared" ref="K1920:Q1920" si="1897">IFERROR(IF(right(left($A1920,7),2)=right(left($A1921,7),2),"",sum(B1897:B1920)),"")</f>
        <v/>
      </c>
      <c r="L1920" s="17" t="str">
        <f t="shared" si="1897"/>
        <v/>
      </c>
      <c r="M1920" s="17" t="str">
        <f t="shared" si="1897"/>
        <v/>
      </c>
      <c r="N1920" s="17" t="str">
        <f t="shared" si="1897"/>
        <v/>
      </c>
      <c r="O1920" s="17" t="str">
        <f t="shared" si="1897"/>
        <v/>
      </c>
      <c r="P1920" s="17" t="str">
        <f t="shared" si="1897"/>
        <v/>
      </c>
      <c r="Q1920" s="17" t="str">
        <f t="shared" si="1897"/>
        <v/>
      </c>
      <c r="R1920" s="15"/>
      <c r="S1920" s="15"/>
      <c r="T1920" s="15"/>
      <c r="U1920" s="15"/>
      <c r="V1920" s="15"/>
      <c r="W1920" s="15"/>
    </row>
    <row r="1921">
      <c r="A1921" s="14" t="s">
        <v>1976</v>
      </c>
      <c r="B1921" s="14">
        <v>0.0</v>
      </c>
      <c r="C1921" s="14">
        <v>0.0</v>
      </c>
      <c r="D1921" s="14">
        <v>0.0</v>
      </c>
      <c r="E1921" s="14">
        <v>40.043</v>
      </c>
      <c r="F1921" s="14">
        <v>35.0</v>
      </c>
      <c r="G1921" s="14">
        <v>0.0</v>
      </c>
      <c r="H1921" s="14">
        <v>1.237</v>
      </c>
      <c r="J1921" s="15" t="str">
        <f t="shared" si="1"/>
        <v>2025W28</v>
      </c>
      <c r="K1921" s="17">
        <f t="shared" ref="K1921:Q1921" si="1898">IFERROR(IF(right(left($A1921,7),2)=right(left($A1922,7),2),"",sum(B1898:B1921)),"")</f>
        <v>1</v>
      </c>
      <c r="L1921" s="17">
        <f t="shared" si="1898"/>
        <v>0</v>
      </c>
      <c r="M1921" s="17">
        <f t="shared" si="1898"/>
        <v>0</v>
      </c>
      <c r="N1921" s="17">
        <f t="shared" si="1898"/>
        <v>405.6865</v>
      </c>
      <c r="O1921" s="17">
        <f t="shared" si="1898"/>
        <v>750.5685</v>
      </c>
      <c r="P1921" s="17">
        <f t="shared" si="1898"/>
        <v>578.38</v>
      </c>
      <c r="Q1921" s="17">
        <f t="shared" si="1898"/>
        <v>385.4415</v>
      </c>
      <c r="R1921" s="18">
        <f>sum(K1921:Q1921)</f>
        <v>2121.0765</v>
      </c>
      <c r="S1921" s="15"/>
      <c r="T1921" s="15"/>
      <c r="U1921" s="15"/>
      <c r="V1921" s="15"/>
      <c r="W1921" s="15"/>
    </row>
    <row r="1922">
      <c r="A1922" s="14" t="s">
        <v>1977</v>
      </c>
      <c r="B1922" s="14">
        <v>0.0</v>
      </c>
      <c r="C1922" s="14">
        <v>0.0</v>
      </c>
      <c r="D1922" s="14">
        <v>0.0</v>
      </c>
      <c r="E1922" s="14">
        <v>28.6235</v>
      </c>
      <c r="F1922" s="14">
        <v>35.0</v>
      </c>
      <c r="G1922" s="14">
        <v>0.0</v>
      </c>
      <c r="H1922" s="14">
        <v>0.5865</v>
      </c>
      <c r="J1922" s="15" t="str">
        <f t="shared" si="1"/>
        <v/>
      </c>
      <c r="K1922" s="17" t="str">
        <f t="shared" ref="K1922:Q1922" si="1899">IFERROR(IF(right(left($A1922,7),2)=right(left($A1923,7),2),"",sum(B1899:B1922)),"")</f>
        <v/>
      </c>
      <c r="L1922" s="17" t="str">
        <f t="shared" si="1899"/>
        <v/>
      </c>
      <c r="M1922" s="17" t="str">
        <f t="shared" si="1899"/>
        <v/>
      </c>
      <c r="N1922" s="17" t="str">
        <f t="shared" si="1899"/>
        <v/>
      </c>
      <c r="O1922" s="17" t="str">
        <f t="shared" si="1899"/>
        <v/>
      </c>
      <c r="P1922" s="17" t="str">
        <f t="shared" si="1899"/>
        <v/>
      </c>
      <c r="Q1922" s="17" t="str">
        <f t="shared" si="1899"/>
        <v/>
      </c>
      <c r="R1922" s="15"/>
      <c r="S1922" s="15"/>
      <c r="T1922" s="15"/>
      <c r="U1922" s="15"/>
      <c r="V1922" s="15"/>
      <c r="W1922" s="15"/>
    </row>
    <row r="1923">
      <c r="A1923" s="14" t="s">
        <v>1978</v>
      </c>
      <c r="B1923" s="14">
        <v>0.0</v>
      </c>
      <c r="C1923" s="14">
        <v>0.0</v>
      </c>
      <c r="D1923" s="14">
        <v>0.0</v>
      </c>
      <c r="E1923" s="14">
        <v>25.7115</v>
      </c>
      <c r="F1923" s="14">
        <v>35.0</v>
      </c>
      <c r="G1923" s="14">
        <v>0.0</v>
      </c>
      <c r="H1923" s="14">
        <v>0.6185</v>
      </c>
      <c r="J1923" s="15" t="str">
        <f t="shared" si="1"/>
        <v/>
      </c>
      <c r="K1923" s="17" t="str">
        <f t="shared" ref="K1923:Q1923" si="1900">IFERROR(IF(right(left($A1923,7),2)=right(left($A1924,7),2),"",sum(B1900:B1923)),"")</f>
        <v/>
      </c>
      <c r="L1923" s="17" t="str">
        <f t="shared" si="1900"/>
        <v/>
      </c>
      <c r="M1923" s="17" t="str">
        <f t="shared" si="1900"/>
        <v/>
      </c>
      <c r="N1923" s="17" t="str">
        <f t="shared" si="1900"/>
        <v/>
      </c>
      <c r="O1923" s="17" t="str">
        <f t="shared" si="1900"/>
        <v/>
      </c>
      <c r="P1923" s="17" t="str">
        <f t="shared" si="1900"/>
        <v/>
      </c>
      <c r="Q1923" s="17" t="str">
        <f t="shared" si="1900"/>
        <v/>
      </c>
      <c r="R1923" s="15"/>
      <c r="S1923" s="15"/>
      <c r="T1923" s="15"/>
      <c r="U1923" s="15"/>
      <c r="V1923" s="15"/>
      <c r="W1923" s="15"/>
    </row>
    <row r="1924">
      <c r="A1924" s="14" t="s">
        <v>1979</v>
      </c>
      <c r="B1924" s="14">
        <v>0.0</v>
      </c>
      <c r="C1924" s="14">
        <v>0.0</v>
      </c>
      <c r="D1924" s="14">
        <v>0.0</v>
      </c>
      <c r="E1924" s="14">
        <v>20.3615</v>
      </c>
      <c r="F1924" s="14">
        <v>35.0</v>
      </c>
      <c r="G1924" s="14">
        <v>0.0</v>
      </c>
      <c r="H1924" s="14">
        <v>0.6185</v>
      </c>
      <c r="J1924" s="15" t="str">
        <f t="shared" si="1"/>
        <v/>
      </c>
      <c r="K1924" s="17" t="str">
        <f t="shared" ref="K1924:Q1924" si="1901">IFERROR(IF(right(left($A1924,7),2)=right(left($A1925,7),2),"",sum(B1901:B1924)),"")</f>
        <v/>
      </c>
      <c r="L1924" s="17" t="str">
        <f t="shared" si="1901"/>
        <v/>
      </c>
      <c r="M1924" s="17" t="str">
        <f t="shared" si="1901"/>
        <v/>
      </c>
      <c r="N1924" s="17" t="str">
        <f t="shared" si="1901"/>
        <v/>
      </c>
      <c r="O1924" s="17" t="str">
        <f t="shared" si="1901"/>
        <v/>
      </c>
      <c r="P1924" s="17" t="str">
        <f t="shared" si="1901"/>
        <v/>
      </c>
      <c r="Q1924" s="17" t="str">
        <f t="shared" si="1901"/>
        <v/>
      </c>
      <c r="R1924" s="15"/>
      <c r="S1924" s="15"/>
      <c r="T1924" s="15"/>
      <c r="U1924" s="15"/>
      <c r="V1924" s="15"/>
      <c r="W1924" s="15"/>
    </row>
    <row r="1925">
      <c r="A1925" s="14" t="s">
        <v>1980</v>
      </c>
      <c r="B1925" s="14">
        <v>0.0</v>
      </c>
      <c r="C1925" s="14">
        <v>0.0</v>
      </c>
      <c r="D1925" s="14">
        <v>0.0</v>
      </c>
      <c r="E1925" s="14">
        <v>17.568</v>
      </c>
      <c r="F1925" s="14">
        <v>35.0</v>
      </c>
      <c r="G1925" s="14">
        <v>0.0</v>
      </c>
      <c r="H1925" s="14">
        <v>2.442</v>
      </c>
      <c r="J1925" s="15" t="str">
        <f t="shared" si="1"/>
        <v/>
      </c>
      <c r="K1925" s="17" t="str">
        <f t="shared" ref="K1925:Q1925" si="1902">IFERROR(IF(right(left($A1925,7),2)=right(left($A1926,7),2),"",sum(B1902:B1925)),"")</f>
        <v/>
      </c>
      <c r="L1925" s="17" t="str">
        <f t="shared" si="1902"/>
        <v/>
      </c>
      <c r="M1925" s="17" t="str">
        <f t="shared" si="1902"/>
        <v/>
      </c>
      <c r="N1925" s="17" t="str">
        <f t="shared" si="1902"/>
        <v/>
      </c>
      <c r="O1925" s="17" t="str">
        <f t="shared" si="1902"/>
        <v/>
      </c>
      <c r="P1925" s="17" t="str">
        <f t="shared" si="1902"/>
        <v/>
      </c>
      <c r="Q1925" s="17" t="str">
        <f t="shared" si="1902"/>
        <v/>
      </c>
      <c r="R1925" s="15"/>
      <c r="S1925" s="15"/>
      <c r="T1925" s="15"/>
      <c r="U1925" s="15"/>
      <c r="V1925" s="15"/>
      <c r="W1925" s="15"/>
    </row>
    <row r="1926">
      <c r="A1926" s="14" t="s">
        <v>1981</v>
      </c>
      <c r="B1926" s="14">
        <v>0.0</v>
      </c>
      <c r="C1926" s="14">
        <v>0.0</v>
      </c>
      <c r="D1926" s="14">
        <v>0.0</v>
      </c>
      <c r="E1926" s="14">
        <v>20.69</v>
      </c>
      <c r="F1926" s="14">
        <v>35.0</v>
      </c>
      <c r="G1926" s="14">
        <v>0.0</v>
      </c>
      <c r="H1926" s="14">
        <v>2.41</v>
      </c>
      <c r="J1926" s="15" t="str">
        <f t="shared" si="1"/>
        <v/>
      </c>
      <c r="K1926" s="17" t="str">
        <f t="shared" ref="K1926:Q1926" si="1903">IFERROR(IF(right(left($A1926,7),2)=right(left($A1927,7),2),"",sum(B1903:B1926)),"")</f>
        <v/>
      </c>
      <c r="L1926" s="17" t="str">
        <f t="shared" si="1903"/>
        <v/>
      </c>
      <c r="M1926" s="17" t="str">
        <f t="shared" si="1903"/>
        <v/>
      </c>
      <c r="N1926" s="17" t="str">
        <f t="shared" si="1903"/>
        <v/>
      </c>
      <c r="O1926" s="17" t="str">
        <f t="shared" si="1903"/>
        <v/>
      </c>
      <c r="P1926" s="17" t="str">
        <f t="shared" si="1903"/>
        <v/>
      </c>
      <c r="Q1926" s="17" t="str">
        <f t="shared" si="1903"/>
        <v/>
      </c>
      <c r="R1926" s="15"/>
      <c r="S1926" s="15"/>
      <c r="T1926" s="15"/>
      <c r="U1926" s="15"/>
      <c r="V1926" s="15"/>
      <c r="W1926" s="15"/>
    </row>
    <row r="1927">
      <c r="A1927" s="14" t="s">
        <v>1982</v>
      </c>
      <c r="B1927" s="14">
        <v>0.0</v>
      </c>
      <c r="C1927" s="14">
        <v>0.0</v>
      </c>
      <c r="D1927" s="14">
        <v>0.0</v>
      </c>
      <c r="E1927" s="14">
        <v>23.511</v>
      </c>
      <c r="F1927" s="14">
        <v>35.0</v>
      </c>
      <c r="G1927" s="14">
        <v>0.0</v>
      </c>
      <c r="H1927" s="14">
        <v>3.6790000000000003</v>
      </c>
      <c r="J1927" s="15" t="str">
        <f t="shared" si="1"/>
        <v/>
      </c>
      <c r="K1927" s="17" t="str">
        <f t="shared" ref="K1927:Q1927" si="1904">IFERROR(IF(right(left($A1927,7),2)=right(left($A1928,7),2),"",sum(B1904:B1927)),"")</f>
        <v/>
      </c>
      <c r="L1927" s="17" t="str">
        <f t="shared" si="1904"/>
        <v/>
      </c>
      <c r="M1927" s="17" t="str">
        <f t="shared" si="1904"/>
        <v/>
      </c>
      <c r="N1927" s="17" t="str">
        <f t="shared" si="1904"/>
        <v/>
      </c>
      <c r="O1927" s="17" t="str">
        <f t="shared" si="1904"/>
        <v/>
      </c>
      <c r="P1927" s="17" t="str">
        <f t="shared" si="1904"/>
        <v/>
      </c>
      <c r="Q1927" s="17" t="str">
        <f t="shared" si="1904"/>
        <v/>
      </c>
      <c r="R1927" s="15"/>
      <c r="S1927" s="15"/>
      <c r="T1927" s="15"/>
      <c r="U1927" s="15"/>
      <c r="V1927" s="15"/>
      <c r="W1927" s="15"/>
    </row>
    <row r="1928">
      <c r="A1928" s="14" t="s">
        <v>1983</v>
      </c>
      <c r="B1928" s="14">
        <v>0.0</v>
      </c>
      <c r="C1928" s="14">
        <v>0.0</v>
      </c>
      <c r="D1928" s="14">
        <v>0.0</v>
      </c>
      <c r="E1928" s="14">
        <v>7.3845</v>
      </c>
      <c r="F1928" s="14">
        <v>35.0</v>
      </c>
      <c r="G1928" s="14">
        <v>29.167</v>
      </c>
      <c r="H1928" s="14">
        <v>3.0285</v>
      </c>
      <c r="J1928" s="15" t="str">
        <f t="shared" si="1"/>
        <v/>
      </c>
      <c r="K1928" s="17" t="str">
        <f t="shared" ref="K1928:Q1928" si="1905">IFERROR(IF(right(left($A1928,7),2)=right(left($A1929,7),2),"",sum(B1905:B1928)),"")</f>
        <v/>
      </c>
      <c r="L1928" s="17" t="str">
        <f t="shared" si="1905"/>
        <v/>
      </c>
      <c r="M1928" s="17" t="str">
        <f t="shared" si="1905"/>
        <v/>
      </c>
      <c r="N1928" s="17" t="str">
        <f t="shared" si="1905"/>
        <v/>
      </c>
      <c r="O1928" s="17" t="str">
        <f t="shared" si="1905"/>
        <v/>
      </c>
      <c r="P1928" s="17" t="str">
        <f t="shared" si="1905"/>
        <v/>
      </c>
      <c r="Q1928" s="17" t="str">
        <f t="shared" si="1905"/>
        <v/>
      </c>
      <c r="R1928" s="15"/>
      <c r="S1928" s="15"/>
      <c r="T1928" s="15"/>
      <c r="U1928" s="15"/>
      <c r="V1928" s="15"/>
      <c r="W1928" s="15"/>
    </row>
    <row r="1929">
      <c r="A1929" s="14" t="s">
        <v>1984</v>
      </c>
      <c r="B1929" s="14">
        <v>0.0</v>
      </c>
      <c r="C1929" s="14">
        <v>0.0</v>
      </c>
      <c r="D1929" s="14">
        <v>0.0</v>
      </c>
      <c r="E1929" s="14">
        <v>7.3535</v>
      </c>
      <c r="F1929" s="14">
        <v>35.0</v>
      </c>
      <c r="G1929" s="14">
        <v>39.699000000000005</v>
      </c>
      <c r="H1929" s="14">
        <v>4.2975</v>
      </c>
      <c r="J1929" s="15" t="str">
        <f t="shared" si="1"/>
        <v/>
      </c>
      <c r="K1929" s="17" t="str">
        <f t="shared" ref="K1929:Q1929" si="1906">IFERROR(IF(right(left($A1929,7),2)=right(left($A1930,7),2),"",sum(B1906:B1929)),"")</f>
        <v/>
      </c>
      <c r="L1929" s="17" t="str">
        <f t="shared" si="1906"/>
        <v/>
      </c>
      <c r="M1929" s="17" t="str">
        <f t="shared" si="1906"/>
        <v/>
      </c>
      <c r="N1929" s="17" t="str">
        <f t="shared" si="1906"/>
        <v/>
      </c>
      <c r="O1929" s="17" t="str">
        <f t="shared" si="1906"/>
        <v/>
      </c>
      <c r="P1929" s="17" t="str">
        <f t="shared" si="1906"/>
        <v/>
      </c>
      <c r="Q1929" s="17" t="str">
        <f t="shared" si="1906"/>
        <v/>
      </c>
      <c r="R1929" s="15"/>
      <c r="S1929" s="15"/>
      <c r="T1929" s="15"/>
      <c r="U1929" s="15"/>
      <c r="V1929" s="15"/>
      <c r="W1929" s="15"/>
    </row>
    <row r="1930">
      <c r="A1930" s="14" t="s">
        <v>1985</v>
      </c>
      <c r="B1930" s="14">
        <v>0.0</v>
      </c>
      <c r="C1930" s="14">
        <v>0.0</v>
      </c>
      <c r="D1930" s="14">
        <v>0.0</v>
      </c>
      <c r="E1930" s="14">
        <v>0.0</v>
      </c>
      <c r="F1930" s="14">
        <v>35.0</v>
      </c>
      <c r="G1930" s="14">
        <v>46.46</v>
      </c>
      <c r="H1930" s="14">
        <v>13.447000000000001</v>
      </c>
      <c r="J1930" s="15" t="str">
        <f t="shared" si="1"/>
        <v/>
      </c>
      <c r="K1930" s="17" t="str">
        <f t="shared" ref="K1930:Q1930" si="1907">IFERROR(IF(right(left($A1930,7),2)=right(left($A1931,7),2),"",sum(B1907:B1930)),"")</f>
        <v/>
      </c>
      <c r="L1930" s="17" t="str">
        <f t="shared" si="1907"/>
        <v/>
      </c>
      <c r="M1930" s="17" t="str">
        <f t="shared" si="1907"/>
        <v/>
      </c>
      <c r="N1930" s="17" t="str">
        <f t="shared" si="1907"/>
        <v/>
      </c>
      <c r="O1930" s="17" t="str">
        <f t="shared" si="1907"/>
        <v/>
      </c>
      <c r="P1930" s="17" t="str">
        <f t="shared" si="1907"/>
        <v/>
      </c>
      <c r="Q1930" s="17" t="str">
        <f t="shared" si="1907"/>
        <v/>
      </c>
      <c r="R1930" s="15"/>
      <c r="S1930" s="15"/>
      <c r="T1930" s="15"/>
      <c r="U1930" s="15"/>
      <c r="V1930" s="15"/>
      <c r="W1930" s="15"/>
    </row>
    <row r="1931">
      <c r="A1931" s="14" t="s">
        <v>1986</v>
      </c>
      <c r="B1931" s="14">
        <v>0.26945</v>
      </c>
      <c r="C1931" s="14">
        <v>0.0</v>
      </c>
      <c r="D1931" s="14">
        <v>0.0</v>
      </c>
      <c r="E1931" s="14">
        <v>2.13205</v>
      </c>
      <c r="F1931" s="14">
        <v>35.0</v>
      </c>
      <c r="G1931" s="14">
        <v>53.017</v>
      </c>
      <c r="H1931" s="14">
        <v>11.5915</v>
      </c>
      <c r="J1931" s="15" t="str">
        <f t="shared" si="1"/>
        <v/>
      </c>
      <c r="K1931" s="17" t="str">
        <f t="shared" ref="K1931:Q1931" si="1908">IFERROR(IF(right(left($A1931,7),2)=right(left($A1932,7),2),"",sum(B1908:B1931)),"")</f>
        <v/>
      </c>
      <c r="L1931" s="17" t="str">
        <f t="shared" si="1908"/>
        <v/>
      </c>
      <c r="M1931" s="17" t="str">
        <f t="shared" si="1908"/>
        <v/>
      </c>
      <c r="N1931" s="17" t="str">
        <f t="shared" si="1908"/>
        <v/>
      </c>
      <c r="O1931" s="17" t="str">
        <f t="shared" si="1908"/>
        <v/>
      </c>
      <c r="P1931" s="17" t="str">
        <f t="shared" si="1908"/>
        <v/>
      </c>
      <c r="Q1931" s="17" t="str">
        <f t="shared" si="1908"/>
        <v/>
      </c>
      <c r="R1931" s="15"/>
      <c r="S1931" s="15"/>
      <c r="T1931" s="15"/>
      <c r="U1931" s="15"/>
      <c r="V1931" s="15"/>
      <c r="W1931" s="15"/>
    </row>
    <row r="1932">
      <c r="A1932" s="14" t="s">
        <v>1987</v>
      </c>
      <c r="B1932" s="14">
        <v>0.0</v>
      </c>
      <c r="C1932" s="14">
        <v>0.0</v>
      </c>
      <c r="D1932" s="14">
        <v>0.0</v>
      </c>
      <c r="E1932" s="14">
        <v>1.397</v>
      </c>
      <c r="F1932" s="14">
        <v>35.0</v>
      </c>
      <c r="G1932" s="14">
        <v>52.397</v>
      </c>
      <c r="H1932" s="14">
        <v>14.716000000000001</v>
      </c>
      <c r="J1932" s="15" t="str">
        <f t="shared" si="1"/>
        <v/>
      </c>
      <c r="K1932" s="17" t="str">
        <f t="shared" ref="K1932:Q1932" si="1909">IFERROR(IF(right(left($A1932,7),2)=right(left($A1933,7),2),"",sum(B1909:B1932)),"")</f>
        <v/>
      </c>
      <c r="L1932" s="17" t="str">
        <f t="shared" si="1909"/>
        <v/>
      </c>
      <c r="M1932" s="17" t="str">
        <f t="shared" si="1909"/>
        <v/>
      </c>
      <c r="N1932" s="17" t="str">
        <f t="shared" si="1909"/>
        <v/>
      </c>
      <c r="O1932" s="17" t="str">
        <f t="shared" si="1909"/>
        <v/>
      </c>
      <c r="P1932" s="17" t="str">
        <f t="shared" si="1909"/>
        <v/>
      </c>
      <c r="Q1932" s="17" t="str">
        <f t="shared" si="1909"/>
        <v/>
      </c>
      <c r="R1932" s="15"/>
      <c r="S1932" s="15"/>
      <c r="T1932" s="15"/>
      <c r="U1932" s="15"/>
      <c r="V1932" s="15"/>
      <c r="W1932" s="15"/>
    </row>
    <row r="1933">
      <c r="A1933" s="14" t="s">
        <v>1988</v>
      </c>
      <c r="B1933" s="14">
        <v>0.0</v>
      </c>
      <c r="C1933" s="14">
        <v>0.0</v>
      </c>
      <c r="D1933" s="14">
        <v>0.0</v>
      </c>
      <c r="E1933" s="14">
        <v>0.0</v>
      </c>
      <c r="F1933" s="14">
        <v>33.9145</v>
      </c>
      <c r="G1933" s="14">
        <v>53.739</v>
      </c>
      <c r="H1933" s="14">
        <v>15.3665</v>
      </c>
      <c r="J1933" s="15" t="str">
        <f t="shared" si="1"/>
        <v/>
      </c>
      <c r="K1933" s="17" t="str">
        <f t="shared" ref="K1933:Q1933" si="1910">IFERROR(IF(right(left($A1933,7),2)=right(left($A1934,7),2),"",sum(B1910:B1933)),"")</f>
        <v/>
      </c>
      <c r="L1933" s="17" t="str">
        <f t="shared" si="1910"/>
        <v/>
      </c>
      <c r="M1933" s="17" t="str">
        <f t="shared" si="1910"/>
        <v/>
      </c>
      <c r="N1933" s="17" t="str">
        <f t="shared" si="1910"/>
        <v/>
      </c>
      <c r="O1933" s="17" t="str">
        <f t="shared" si="1910"/>
        <v/>
      </c>
      <c r="P1933" s="17" t="str">
        <f t="shared" si="1910"/>
        <v/>
      </c>
      <c r="Q1933" s="17" t="str">
        <f t="shared" si="1910"/>
        <v/>
      </c>
      <c r="R1933" s="15"/>
      <c r="S1933" s="15"/>
      <c r="T1933" s="15"/>
      <c r="U1933" s="15"/>
      <c r="V1933" s="15"/>
      <c r="W1933" s="15"/>
    </row>
    <row r="1934">
      <c r="A1934" s="14" t="s">
        <v>1989</v>
      </c>
      <c r="B1934" s="14">
        <v>0.0</v>
      </c>
      <c r="C1934" s="14">
        <v>0.0</v>
      </c>
      <c r="D1934" s="14">
        <v>0.0</v>
      </c>
      <c r="E1934" s="14">
        <v>0.0</v>
      </c>
      <c r="F1934" s="14">
        <v>34.5295</v>
      </c>
      <c r="G1934" s="14">
        <v>52.601</v>
      </c>
      <c r="H1934" s="14">
        <v>17.126</v>
      </c>
      <c r="J1934" s="15" t="str">
        <f t="shared" si="1"/>
        <v/>
      </c>
      <c r="K1934" s="17" t="str">
        <f t="shared" ref="K1934:Q1934" si="1911">IFERROR(IF(right(left($A1934,7),2)=right(left($A1935,7),2),"",sum(B1911:B1934)),"")</f>
        <v/>
      </c>
      <c r="L1934" s="17" t="str">
        <f t="shared" si="1911"/>
        <v/>
      </c>
      <c r="M1934" s="17" t="str">
        <f t="shared" si="1911"/>
        <v/>
      </c>
      <c r="N1934" s="17" t="str">
        <f t="shared" si="1911"/>
        <v/>
      </c>
      <c r="O1934" s="17" t="str">
        <f t="shared" si="1911"/>
        <v/>
      </c>
      <c r="P1934" s="17" t="str">
        <f t="shared" si="1911"/>
        <v/>
      </c>
      <c r="Q1934" s="17" t="str">
        <f t="shared" si="1911"/>
        <v/>
      </c>
      <c r="R1934" s="15"/>
      <c r="S1934" s="15"/>
      <c r="T1934" s="15"/>
      <c r="U1934" s="15"/>
      <c r="V1934" s="15"/>
      <c r="W1934" s="15"/>
    </row>
    <row r="1935">
      <c r="A1935" s="14" t="s">
        <v>1990</v>
      </c>
      <c r="B1935" s="14">
        <v>0.0</v>
      </c>
      <c r="C1935" s="14">
        <v>0.0</v>
      </c>
      <c r="D1935" s="14">
        <v>0.0</v>
      </c>
      <c r="E1935" s="14">
        <v>0.0</v>
      </c>
      <c r="F1935" s="14">
        <v>18.243</v>
      </c>
      <c r="G1935" s="14">
        <v>54.928</v>
      </c>
      <c r="H1935" s="14">
        <v>25.529</v>
      </c>
      <c r="J1935" s="15" t="str">
        <f t="shared" si="1"/>
        <v/>
      </c>
      <c r="K1935" s="17" t="str">
        <f t="shared" ref="K1935:Q1935" si="1912">IFERROR(IF(right(left($A1935,7),2)=right(left($A1936,7),2),"",sum(B1912:B1935)),"")</f>
        <v/>
      </c>
      <c r="L1935" s="17" t="str">
        <f t="shared" si="1912"/>
        <v/>
      </c>
      <c r="M1935" s="17" t="str">
        <f t="shared" si="1912"/>
        <v/>
      </c>
      <c r="N1935" s="17" t="str">
        <f t="shared" si="1912"/>
        <v/>
      </c>
      <c r="O1935" s="17" t="str">
        <f t="shared" si="1912"/>
        <v/>
      </c>
      <c r="P1935" s="17" t="str">
        <f t="shared" si="1912"/>
        <v/>
      </c>
      <c r="Q1935" s="17" t="str">
        <f t="shared" si="1912"/>
        <v/>
      </c>
      <c r="R1935" s="15"/>
      <c r="S1935" s="15"/>
      <c r="T1935" s="15"/>
      <c r="U1935" s="15"/>
      <c r="V1935" s="15"/>
      <c r="W1935" s="15"/>
    </row>
    <row r="1936">
      <c r="A1936" s="14" t="s">
        <v>1991</v>
      </c>
      <c r="B1936" s="14">
        <v>0.0</v>
      </c>
      <c r="C1936" s="14">
        <v>0.0</v>
      </c>
      <c r="D1936" s="14">
        <v>0.0</v>
      </c>
      <c r="E1936" s="14">
        <v>0.0</v>
      </c>
      <c r="F1936" s="14">
        <v>14.359</v>
      </c>
      <c r="G1936" s="14">
        <v>52.498999999999995</v>
      </c>
      <c r="H1936" s="14">
        <v>26.862000000000002</v>
      </c>
      <c r="J1936" s="15" t="str">
        <f t="shared" si="1"/>
        <v/>
      </c>
      <c r="K1936" s="17" t="str">
        <f t="shared" ref="K1936:Q1936" si="1913">IFERROR(IF(right(left($A1936,7),2)=right(left($A1937,7),2),"",sum(B1913:B1936)),"")</f>
        <v/>
      </c>
      <c r="L1936" s="17" t="str">
        <f t="shared" si="1913"/>
        <v/>
      </c>
      <c r="M1936" s="17" t="str">
        <f t="shared" si="1913"/>
        <v/>
      </c>
      <c r="N1936" s="17" t="str">
        <f t="shared" si="1913"/>
        <v/>
      </c>
      <c r="O1936" s="17" t="str">
        <f t="shared" si="1913"/>
        <v/>
      </c>
      <c r="P1936" s="17" t="str">
        <f t="shared" si="1913"/>
        <v/>
      </c>
      <c r="Q1936" s="17" t="str">
        <f t="shared" si="1913"/>
        <v/>
      </c>
      <c r="R1936" s="15"/>
      <c r="S1936" s="15"/>
      <c r="T1936" s="15"/>
      <c r="U1936" s="15"/>
      <c r="V1936" s="15"/>
      <c r="W1936" s="15"/>
    </row>
    <row r="1937">
      <c r="A1937" s="14" t="s">
        <v>1992</v>
      </c>
      <c r="B1937" s="14">
        <v>0.0</v>
      </c>
      <c r="C1937" s="14">
        <v>0.0</v>
      </c>
      <c r="D1937" s="14">
        <v>0.0</v>
      </c>
      <c r="E1937" s="14">
        <v>0.0</v>
      </c>
      <c r="F1937" s="14">
        <v>24.2655</v>
      </c>
      <c r="G1937" s="14">
        <v>48.574999999999996</v>
      </c>
      <c r="H1937" s="14">
        <v>23.7695</v>
      </c>
      <c r="J1937" s="15" t="str">
        <f t="shared" si="1"/>
        <v/>
      </c>
      <c r="K1937" s="17" t="str">
        <f t="shared" ref="K1937:Q1937" si="1914">IFERROR(IF(right(left($A1937,7),2)=right(left($A1938,7),2),"",sum(B1914:B1937)),"")</f>
        <v/>
      </c>
      <c r="L1937" s="17" t="str">
        <f t="shared" si="1914"/>
        <v/>
      </c>
      <c r="M1937" s="17" t="str">
        <f t="shared" si="1914"/>
        <v/>
      </c>
      <c r="N1937" s="17" t="str">
        <f t="shared" si="1914"/>
        <v/>
      </c>
      <c r="O1937" s="17" t="str">
        <f t="shared" si="1914"/>
        <v/>
      </c>
      <c r="P1937" s="17" t="str">
        <f t="shared" si="1914"/>
        <v/>
      </c>
      <c r="Q1937" s="17" t="str">
        <f t="shared" si="1914"/>
        <v/>
      </c>
      <c r="R1937" s="15"/>
      <c r="S1937" s="15"/>
      <c r="T1937" s="15"/>
      <c r="U1937" s="15"/>
      <c r="V1937" s="15"/>
      <c r="W1937" s="15"/>
    </row>
    <row r="1938">
      <c r="A1938" s="14" t="s">
        <v>1993</v>
      </c>
      <c r="B1938" s="14">
        <v>0.0</v>
      </c>
      <c r="C1938" s="14">
        <v>0.0</v>
      </c>
      <c r="D1938" s="14">
        <v>0.0</v>
      </c>
      <c r="E1938" s="14">
        <v>0.0</v>
      </c>
      <c r="F1938" s="14">
        <v>30.819</v>
      </c>
      <c r="G1938" s="14">
        <v>46.409</v>
      </c>
      <c r="H1938" s="14">
        <v>19.472</v>
      </c>
      <c r="J1938" s="15" t="str">
        <f t="shared" si="1"/>
        <v/>
      </c>
      <c r="K1938" s="17" t="str">
        <f t="shared" ref="K1938:Q1938" si="1915">IFERROR(IF(right(left($A1938,7),2)=right(left($A1939,7),2),"",sum(B1915:B1938)),"")</f>
        <v/>
      </c>
      <c r="L1938" s="17" t="str">
        <f t="shared" si="1915"/>
        <v/>
      </c>
      <c r="M1938" s="17" t="str">
        <f t="shared" si="1915"/>
        <v/>
      </c>
      <c r="N1938" s="17" t="str">
        <f t="shared" si="1915"/>
        <v/>
      </c>
      <c r="O1938" s="17" t="str">
        <f t="shared" si="1915"/>
        <v/>
      </c>
      <c r="P1938" s="17" t="str">
        <f t="shared" si="1915"/>
        <v/>
      </c>
      <c r="Q1938" s="17" t="str">
        <f t="shared" si="1915"/>
        <v/>
      </c>
      <c r="R1938" s="15"/>
      <c r="S1938" s="15"/>
      <c r="T1938" s="15"/>
      <c r="U1938" s="15"/>
      <c r="V1938" s="15"/>
      <c r="W1938" s="15"/>
    </row>
    <row r="1939">
      <c r="A1939" s="14" t="s">
        <v>1994</v>
      </c>
      <c r="B1939" s="14">
        <v>0.0</v>
      </c>
      <c r="C1939" s="14">
        <v>0.0</v>
      </c>
      <c r="D1939" s="14">
        <v>0.0</v>
      </c>
      <c r="E1939" s="14">
        <v>18.057</v>
      </c>
      <c r="F1939" s="14">
        <v>35.0</v>
      </c>
      <c r="G1939" s="14">
        <v>37.117</v>
      </c>
      <c r="H1939" s="14">
        <v>14.716000000000001</v>
      </c>
      <c r="J1939" s="15" t="str">
        <f t="shared" si="1"/>
        <v/>
      </c>
      <c r="K1939" s="17" t="str">
        <f t="shared" ref="K1939:Q1939" si="1916">IFERROR(IF(right(left($A1939,7),2)=right(left($A1940,7),2),"",sum(B1916:B1939)),"")</f>
        <v/>
      </c>
      <c r="L1939" s="17" t="str">
        <f t="shared" si="1916"/>
        <v/>
      </c>
      <c r="M1939" s="17" t="str">
        <f t="shared" si="1916"/>
        <v/>
      </c>
      <c r="N1939" s="17" t="str">
        <f t="shared" si="1916"/>
        <v/>
      </c>
      <c r="O1939" s="17" t="str">
        <f t="shared" si="1916"/>
        <v/>
      </c>
      <c r="P1939" s="17" t="str">
        <f t="shared" si="1916"/>
        <v/>
      </c>
      <c r="Q1939" s="17" t="str">
        <f t="shared" si="1916"/>
        <v/>
      </c>
      <c r="R1939" s="15"/>
      <c r="S1939" s="15"/>
      <c r="T1939" s="15"/>
      <c r="U1939" s="15"/>
      <c r="V1939" s="15"/>
      <c r="W1939" s="15"/>
    </row>
    <row r="1940">
      <c r="A1940" s="14" t="s">
        <v>1995</v>
      </c>
      <c r="B1940" s="14">
        <v>0.0</v>
      </c>
      <c r="C1940" s="14">
        <v>0.0</v>
      </c>
      <c r="D1940" s="14">
        <v>0.0</v>
      </c>
      <c r="E1940" s="14">
        <v>32.797</v>
      </c>
      <c r="F1940" s="14">
        <v>35.0</v>
      </c>
      <c r="G1940" s="14">
        <v>22.558999999999997</v>
      </c>
      <c r="H1940" s="14">
        <v>12.274000000000001</v>
      </c>
      <c r="J1940" s="15" t="str">
        <f t="shared" si="1"/>
        <v/>
      </c>
      <c r="K1940" s="17" t="str">
        <f t="shared" ref="K1940:Q1940" si="1917">IFERROR(IF(right(left($A1940,7),2)=right(left($A1941,7),2),"",sum(B1917:B1940)),"")</f>
        <v/>
      </c>
      <c r="L1940" s="17" t="str">
        <f t="shared" si="1917"/>
        <v/>
      </c>
      <c r="M1940" s="17" t="str">
        <f t="shared" si="1917"/>
        <v/>
      </c>
      <c r="N1940" s="17" t="str">
        <f t="shared" si="1917"/>
        <v/>
      </c>
      <c r="O1940" s="17" t="str">
        <f t="shared" si="1917"/>
        <v/>
      </c>
      <c r="P1940" s="17" t="str">
        <f t="shared" si="1917"/>
        <v/>
      </c>
      <c r="Q1940" s="17" t="str">
        <f t="shared" si="1917"/>
        <v/>
      </c>
      <c r="R1940" s="15"/>
      <c r="S1940" s="15"/>
      <c r="T1940" s="15"/>
      <c r="U1940" s="15"/>
      <c r="V1940" s="15"/>
      <c r="W1940" s="15"/>
    </row>
    <row r="1941">
      <c r="A1941" s="14" t="s">
        <v>1996</v>
      </c>
      <c r="B1941" s="14">
        <v>0.0</v>
      </c>
      <c r="C1941" s="14">
        <v>0.0</v>
      </c>
      <c r="D1941" s="14">
        <v>0.0</v>
      </c>
      <c r="E1941" s="14">
        <v>58.1575</v>
      </c>
      <c r="F1941" s="14">
        <v>35.0</v>
      </c>
      <c r="G1941" s="14">
        <v>0.0</v>
      </c>
      <c r="H1941" s="14">
        <v>7.9125000000000005</v>
      </c>
      <c r="J1941" s="15" t="str">
        <f t="shared" si="1"/>
        <v/>
      </c>
      <c r="K1941" s="17" t="str">
        <f t="shared" ref="K1941:Q1941" si="1918">IFERROR(IF(right(left($A1941,7),2)=right(left($A1942,7),2),"",sum(B1918:B1941)),"")</f>
        <v/>
      </c>
      <c r="L1941" s="17" t="str">
        <f t="shared" si="1918"/>
        <v/>
      </c>
      <c r="M1941" s="17" t="str">
        <f t="shared" si="1918"/>
        <v/>
      </c>
      <c r="N1941" s="17" t="str">
        <f t="shared" si="1918"/>
        <v/>
      </c>
      <c r="O1941" s="17" t="str">
        <f t="shared" si="1918"/>
        <v/>
      </c>
      <c r="P1941" s="17" t="str">
        <f t="shared" si="1918"/>
        <v/>
      </c>
      <c r="Q1941" s="17" t="str">
        <f t="shared" si="1918"/>
        <v/>
      </c>
      <c r="R1941" s="15"/>
      <c r="S1941" s="15"/>
      <c r="T1941" s="15"/>
      <c r="U1941" s="15"/>
      <c r="V1941" s="15"/>
      <c r="W1941" s="15"/>
    </row>
    <row r="1942">
      <c r="A1942" s="14" t="s">
        <v>1997</v>
      </c>
      <c r="B1942" s="14">
        <v>1.0</v>
      </c>
      <c r="C1942" s="14">
        <v>0.0</v>
      </c>
      <c r="D1942" s="14">
        <v>0.0</v>
      </c>
      <c r="E1942" s="14">
        <v>61.6545</v>
      </c>
      <c r="F1942" s="14">
        <v>35.0</v>
      </c>
      <c r="G1942" s="14">
        <v>0.0</v>
      </c>
      <c r="H1942" s="14">
        <v>4.2655</v>
      </c>
      <c r="J1942" s="15" t="str">
        <f t="shared" si="1"/>
        <v/>
      </c>
      <c r="K1942" s="17" t="str">
        <f t="shared" ref="K1942:Q1942" si="1919">IFERROR(IF(right(left($A1942,7),2)=right(left($A1943,7),2),"",sum(B1919:B1942)),"")</f>
        <v/>
      </c>
      <c r="L1942" s="17" t="str">
        <f t="shared" si="1919"/>
        <v/>
      </c>
      <c r="M1942" s="17" t="str">
        <f t="shared" si="1919"/>
        <v/>
      </c>
      <c r="N1942" s="17" t="str">
        <f t="shared" si="1919"/>
        <v/>
      </c>
      <c r="O1942" s="17" t="str">
        <f t="shared" si="1919"/>
        <v/>
      </c>
      <c r="P1942" s="17" t="str">
        <f t="shared" si="1919"/>
        <v/>
      </c>
      <c r="Q1942" s="17" t="str">
        <f t="shared" si="1919"/>
        <v/>
      </c>
      <c r="R1942" s="15"/>
      <c r="S1942" s="15"/>
      <c r="T1942" s="15"/>
      <c r="U1942" s="15"/>
      <c r="V1942" s="15"/>
      <c r="W1942" s="15"/>
    </row>
    <row r="1943">
      <c r="A1943" s="14" t="s">
        <v>1998</v>
      </c>
      <c r="B1943" s="14">
        <v>0.0</v>
      </c>
      <c r="C1943" s="14">
        <v>0.0</v>
      </c>
      <c r="D1943" s="14">
        <v>0.0</v>
      </c>
      <c r="E1943" s="14">
        <v>56.8365</v>
      </c>
      <c r="F1943" s="14">
        <v>35.0</v>
      </c>
      <c r="G1943" s="14">
        <v>0.0</v>
      </c>
      <c r="H1943" s="14">
        <v>1.8235000000000001</v>
      </c>
      <c r="J1943" s="15" t="str">
        <f t="shared" si="1"/>
        <v/>
      </c>
      <c r="K1943" s="17" t="str">
        <f t="shared" ref="K1943:Q1943" si="1920">IFERROR(IF(right(left($A1943,7),2)=right(left($A1944,7),2),"",sum(B1920:B1943)),"")</f>
        <v/>
      </c>
      <c r="L1943" s="17" t="str">
        <f t="shared" si="1920"/>
        <v/>
      </c>
      <c r="M1943" s="17" t="str">
        <f t="shared" si="1920"/>
        <v/>
      </c>
      <c r="N1943" s="17" t="str">
        <f t="shared" si="1920"/>
        <v/>
      </c>
      <c r="O1943" s="17" t="str">
        <f t="shared" si="1920"/>
        <v/>
      </c>
      <c r="P1943" s="17" t="str">
        <f t="shared" si="1920"/>
        <v/>
      </c>
      <c r="Q1943" s="17" t="str">
        <f t="shared" si="1920"/>
        <v/>
      </c>
      <c r="R1943" s="15"/>
      <c r="S1943" s="15"/>
      <c r="T1943" s="15"/>
      <c r="U1943" s="15"/>
      <c r="V1943" s="15"/>
      <c r="W1943" s="15"/>
    </row>
    <row r="1944">
      <c r="A1944" s="14" t="s">
        <v>1999</v>
      </c>
      <c r="B1944" s="14">
        <v>0.0</v>
      </c>
      <c r="C1944" s="14">
        <v>0.0</v>
      </c>
      <c r="D1944" s="14">
        <v>0.0</v>
      </c>
      <c r="E1944" s="14">
        <v>49.0515</v>
      </c>
      <c r="F1944" s="14">
        <v>35.0</v>
      </c>
      <c r="G1944" s="14">
        <v>0.0</v>
      </c>
      <c r="H1944" s="14">
        <v>0.6185</v>
      </c>
      <c r="J1944" s="15" t="str">
        <f t="shared" si="1"/>
        <v/>
      </c>
      <c r="K1944" s="17" t="str">
        <f t="shared" ref="K1944:Q1944" si="1921">IFERROR(IF(right(left($A1944,7),2)=right(left($A1945,7),2),"",sum(B1921:B1944)),"")</f>
        <v/>
      </c>
      <c r="L1944" s="17" t="str">
        <f t="shared" si="1921"/>
        <v/>
      </c>
      <c r="M1944" s="17" t="str">
        <f t="shared" si="1921"/>
        <v/>
      </c>
      <c r="N1944" s="17" t="str">
        <f t="shared" si="1921"/>
        <v/>
      </c>
      <c r="O1944" s="17" t="str">
        <f t="shared" si="1921"/>
        <v/>
      </c>
      <c r="P1944" s="17" t="str">
        <f t="shared" si="1921"/>
        <v/>
      </c>
      <c r="Q1944" s="17" t="str">
        <f t="shared" si="1921"/>
        <v/>
      </c>
      <c r="R1944" s="15"/>
      <c r="S1944" s="15"/>
      <c r="T1944" s="15"/>
      <c r="U1944" s="15"/>
      <c r="V1944" s="15"/>
      <c r="W1944" s="15"/>
    </row>
    <row r="1945">
      <c r="A1945" s="14" t="s">
        <v>2000</v>
      </c>
      <c r="B1945" s="14">
        <v>0.0</v>
      </c>
      <c r="C1945" s="14">
        <v>0.0</v>
      </c>
      <c r="D1945" s="14">
        <v>0.0</v>
      </c>
      <c r="E1945" s="14">
        <v>37.4815</v>
      </c>
      <c r="F1945" s="14">
        <v>35.0</v>
      </c>
      <c r="G1945" s="14">
        <v>0.0</v>
      </c>
      <c r="H1945" s="14">
        <v>0.6185</v>
      </c>
      <c r="J1945" s="15" t="str">
        <f t="shared" si="1"/>
        <v>2025W29</v>
      </c>
      <c r="K1945" s="17">
        <f t="shared" ref="K1945:Q1945" si="1922">IFERROR(IF(right(left($A1945,7),2)=right(left($A1946,7),2),"",sum(B1922:B1945)),"")</f>
        <v>1.26945</v>
      </c>
      <c r="L1945" s="17">
        <f t="shared" si="1922"/>
        <v>0</v>
      </c>
      <c r="M1945" s="17">
        <f t="shared" si="1922"/>
        <v>0</v>
      </c>
      <c r="N1945" s="17">
        <f t="shared" si="1922"/>
        <v>468.76805</v>
      </c>
      <c r="O1945" s="17">
        <f t="shared" si="1922"/>
        <v>786.1305</v>
      </c>
      <c r="P1945" s="17">
        <f t="shared" si="1922"/>
        <v>589.167</v>
      </c>
      <c r="Q1945" s="17">
        <f t="shared" si="1922"/>
        <v>227.7885</v>
      </c>
      <c r="R1945" s="18">
        <f>sum(K1945:Q1945)</f>
        <v>2073.1235</v>
      </c>
      <c r="S1945" s="15"/>
      <c r="T1945" s="15"/>
      <c r="U1945" s="15"/>
      <c r="V1945" s="15"/>
      <c r="W1945" s="15"/>
    </row>
    <row r="1946">
      <c r="A1946" s="14" t="s">
        <v>2001</v>
      </c>
      <c r="B1946" s="14">
        <v>0.0</v>
      </c>
      <c r="C1946" s="14">
        <v>0.0</v>
      </c>
      <c r="D1946" s="14">
        <v>0.0</v>
      </c>
      <c r="E1946" s="14">
        <v>29.653</v>
      </c>
      <c r="F1946" s="14">
        <v>35.0</v>
      </c>
      <c r="G1946" s="14">
        <v>0.0</v>
      </c>
      <c r="H1946" s="14">
        <v>3.6470000000000002</v>
      </c>
      <c r="J1946" s="15" t="str">
        <f t="shared" si="1"/>
        <v/>
      </c>
      <c r="K1946" s="17" t="str">
        <f t="shared" ref="K1946:Q1946" si="1923">IFERROR(IF(right(left($A1946,7),2)=right(left($A1947,7),2),"",sum(B1923:B1946)),"")</f>
        <v/>
      </c>
      <c r="L1946" s="17" t="str">
        <f t="shared" si="1923"/>
        <v/>
      </c>
      <c r="M1946" s="17" t="str">
        <f t="shared" si="1923"/>
        <v/>
      </c>
      <c r="N1946" s="17" t="str">
        <f t="shared" si="1923"/>
        <v/>
      </c>
      <c r="O1946" s="17" t="str">
        <f t="shared" si="1923"/>
        <v/>
      </c>
      <c r="P1946" s="17" t="str">
        <f t="shared" si="1923"/>
        <v/>
      </c>
      <c r="Q1946" s="17" t="str">
        <f t="shared" si="1923"/>
        <v/>
      </c>
      <c r="R1946" s="15"/>
      <c r="S1946" s="15"/>
      <c r="T1946" s="15"/>
      <c r="U1946" s="15"/>
      <c r="V1946" s="15"/>
      <c r="W1946" s="15"/>
    </row>
    <row r="1947">
      <c r="A1947" s="14" t="s">
        <v>2002</v>
      </c>
      <c r="B1947" s="14">
        <v>0.0</v>
      </c>
      <c r="C1947" s="14">
        <v>0.0</v>
      </c>
      <c r="D1947" s="14">
        <v>0.0</v>
      </c>
      <c r="E1947" s="14">
        <v>17.876</v>
      </c>
      <c r="F1947" s="14">
        <v>35.0</v>
      </c>
      <c r="G1947" s="14">
        <v>0.0</v>
      </c>
      <c r="H1947" s="14">
        <v>9.704</v>
      </c>
      <c r="J1947" s="15" t="str">
        <f t="shared" si="1"/>
        <v/>
      </c>
      <c r="K1947" s="17" t="str">
        <f t="shared" ref="K1947:Q1947" si="1924">IFERROR(IF(right(left($A1947,7),2)=right(left($A1948,7),2),"",sum(B1924:B1947)),"")</f>
        <v/>
      </c>
      <c r="L1947" s="17" t="str">
        <f t="shared" si="1924"/>
        <v/>
      </c>
      <c r="M1947" s="17" t="str">
        <f t="shared" si="1924"/>
        <v/>
      </c>
      <c r="N1947" s="17" t="str">
        <f t="shared" si="1924"/>
        <v/>
      </c>
      <c r="O1947" s="17" t="str">
        <f t="shared" si="1924"/>
        <v/>
      </c>
      <c r="P1947" s="17" t="str">
        <f t="shared" si="1924"/>
        <v/>
      </c>
      <c r="Q1947" s="17" t="str">
        <f t="shared" si="1924"/>
        <v/>
      </c>
      <c r="R1947" s="15"/>
      <c r="S1947" s="15"/>
      <c r="T1947" s="15"/>
      <c r="U1947" s="15"/>
      <c r="V1947" s="15"/>
      <c r="W1947" s="15"/>
    </row>
    <row r="1948">
      <c r="A1948" s="14" t="s">
        <v>2003</v>
      </c>
      <c r="B1948" s="14">
        <v>0.0</v>
      </c>
      <c r="C1948" s="14">
        <v>0.0</v>
      </c>
      <c r="D1948" s="14">
        <v>0.0</v>
      </c>
      <c r="E1948" s="14">
        <v>18.7045</v>
      </c>
      <c r="F1948" s="14">
        <v>35.0</v>
      </c>
      <c r="G1948" s="14">
        <v>0.0</v>
      </c>
      <c r="H1948" s="14">
        <v>6.6755</v>
      </c>
      <c r="J1948" s="15" t="str">
        <f t="shared" si="1"/>
        <v/>
      </c>
      <c r="K1948" s="17" t="str">
        <f t="shared" ref="K1948:Q1948" si="1925">IFERROR(IF(right(left($A1948,7),2)=right(left($A1949,7),2),"",sum(B1925:B1948)),"")</f>
        <v/>
      </c>
      <c r="L1948" s="17" t="str">
        <f t="shared" si="1925"/>
        <v/>
      </c>
      <c r="M1948" s="17" t="str">
        <f t="shared" si="1925"/>
        <v/>
      </c>
      <c r="N1948" s="17" t="str">
        <f t="shared" si="1925"/>
        <v/>
      </c>
      <c r="O1948" s="17" t="str">
        <f t="shared" si="1925"/>
        <v/>
      </c>
      <c r="P1948" s="17" t="str">
        <f t="shared" si="1925"/>
        <v/>
      </c>
      <c r="Q1948" s="17" t="str">
        <f t="shared" si="1925"/>
        <v/>
      </c>
      <c r="R1948" s="15"/>
      <c r="S1948" s="15"/>
      <c r="T1948" s="15"/>
      <c r="U1948" s="15"/>
      <c r="V1948" s="15"/>
      <c r="W1948" s="15"/>
    </row>
    <row r="1949">
      <c r="A1949" s="14" t="s">
        <v>2004</v>
      </c>
      <c r="B1949" s="14">
        <v>0.0</v>
      </c>
      <c r="C1949" s="14">
        <v>0.0</v>
      </c>
      <c r="D1949" s="14">
        <v>0.0</v>
      </c>
      <c r="E1949" s="14">
        <v>18.864</v>
      </c>
      <c r="F1949" s="14">
        <v>35.0</v>
      </c>
      <c r="G1949" s="14">
        <v>0.0</v>
      </c>
      <c r="H1949" s="14">
        <v>4.916</v>
      </c>
      <c r="J1949" s="15" t="str">
        <f t="shared" si="1"/>
        <v/>
      </c>
      <c r="K1949" s="17" t="str">
        <f t="shared" ref="K1949:Q1949" si="1926">IFERROR(IF(right(left($A1949,7),2)=right(left($A1950,7),2),"",sum(B1926:B1949)),"")</f>
        <v/>
      </c>
      <c r="L1949" s="17" t="str">
        <f t="shared" si="1926"/>
        <v/>
      </c>
      <c r="M1949" s="17" t="str">
        <f t="shared" si="1926"/>
        <v/>
      </c>
      <c r="N1949" s="17" t="str">
        <f t="shared" si="1926"/>
        <v/>
      </c>
      <c r="O1949" s="17" t="str">
        <f t="shared" si="1926"/>
        <v/>
      </c>
      <c r="P1949" s="17" t="str">
        <f t="shared" si="1926"/>
        <v/>
      </c>
      <c r="Q1949" s="17" t="str">
        <f t="shared" si="1926"/>
        <v/>
      </c>
      <c r="R1949" s="15"/>
      <c r="S1949" s="15"/>
      <c r="T1949" s="15"/>
      <c r="U1949" s="15"/>
      <c r="V1949" s="15"/>
      <c r="W1949" s="15"/>
    </row>
    <row r="1950">
      <c r="A1950" s="14" t="s">
        <v>2005</v>
      </c>
      <c r="B1950" s="14">
        <v>0.0</v>
      </c>
      <c r="C1950" s="14">
        <v>0.0</v>
      </c>
      <c r="D1950" s="14">
        <v>0.0</v>
      </c>
      <c r="E1950" s="14">
        <v>23.8795</v>
      </c>
      <c r="F1950" s="14">
        <v>35.0</v>
      </c>
      <c r="G1950" s="14">
        <v>0.0</v>
      </c>
      <c r="H1950" s="14">
        <v>3.0605</v>
      </c>
      <c r="J1950" s="15" t="str">
        <f t="shared" si="1"/>
        <v/>
      </c>
      <c r="K1950" s="17" t="str">
        <f t="shared" ref="K1950:Q1950" si="1927">IFERROR(IF(right(left($A1950,7),2)=right(left($A1951,7),2),"",sum(B1927:B1950)),"")</f>
        <v/>
      </c>
      <c r="L1950" s="17" t="str">
        <f t="shared" si="1927"/>
        <v/>
      </c>
      <c r="M1950" s="17" t="str">
        <f t="shared" si="1927"/>
        <v/>
      </c>
      <c r="N1950" s="17" t="str">
        <f t="shared" si="1927"/>
        <v/>
      </c>
      <c r="O1950" s="17" t="str">
        <f t="shared" si="1927"/>
        <v/>
      </c>
      <c r="P1950" s="17" t="str">
        <f t="shared" si="1927"/>
        <v/>
      </c>
      <c r="Q1950" s="17" t="str">
        <f t="shared" si="1927"/>
        <v/>
      </c>
      <c r="R1950" s="15"/>
      <c r="S1950" s="15"/>
      <c r="T1950" s="15"/>
      <c r="U1950" s="15"/>
      <c r="V1950" s="15"/>
      <c r="W1950" s="15"/>
    </row>
    <row r="1951">
      <c r="A1951" s="14" t="s">
        <v>2006</v>
      </c>
      <c r="B1951" s="14">
        <v>0.0</v>
      </c>
      <c r="C1951" s="14">
        <v>0.0</v>
      </c>
      <c r="D1951" s="14">
        <v>0.0</v>
      </c>
      <c r="E1951" s="14">
        <v>28.3745</v>
      </c>
      <c r="F1951" s="14">
        <v>35.0</v>
      </c>
      <c r="G1951" s="14">
        <v>0.0</v>
      </c>
      <c r="H1951" s="14">
        <v>4.2655</v>
      </c>
      <c r="J1951" s="15" t="str">
        <f t="shared" si="1"/>
        <v/>
      </c>
      <c r="K1951" s="17" t="str">
        <f t="shared" ref="K1951:Q1951" si="1928">IFERROR(IF(right(left($A1951,7),2)=right(left($A1952,7),2),"",sum(B1928:B1951)),"")</f>
        <v/>
      </c>
      <c r="L1951" s="17" t="str">
        <f t="shared" si="1928"/>
        <v/>
      </c>
      <c r="M1951" s="17" t="str">
        <f t="shared" si="1928"/>
        <v/>
      </c>
      <c r="N1951" s="17" t="str">
        <f t="shared" si="1928"/>
        <v/>
      </c>
      <c r="O1951" s="17" t="str">
        <f t="shared" si="1928"/>
        <v/>
      </c>
      <c r="P1951" s="17" t="str">
        <f t="shared" si="1928"/>
        <v/>
      </c>
      <c r="Q1951" s="17" t="str">
        <f t="shared" si="1928"/>
        <v/>
      </c>
      <c r="R1951" s="15"/>
      <c r="S1951" s="15"/>
      <c r="T1951" s="15"/>
      <c r="U1951" s="15"/>
      <c r="V1951" s="15"/>
      <c r="W1951" s="15"/>
    </row>
    <row r="1952">
      <c r="A1952" s="14" t="s">
        <v>2007</v>
      </c>
      <c r="B1952" s="14">
        <v>0.0</v>
      </c>
      <c r="C1952" s="14">
        <v>0.0</v>
      </c>
      <c r="D1952" s="14">
        <v>0.0</v>
      </c>
      <c r="E1952" s="14">
        <v>8.25</v>
      </c>
      <c r="F1952" s="14">
        <v>35.0</v>
      </c>
      <c r="G1952" s="14">
        <v>29.837999999999997</v>
      </c>
      <c r="H1952" s="14">
        <v>2.442</v>
      </c>
      <c r="J1952" s="15" t="str">
        <f t="shared" si="1"/>
        <v/>
      </c>
      <c r="K1952" s="17" t="str">
        <f t="shared" ref="K1952:Q1952" si="1929">IFERROR(IF(right(left($A1952,7),2)=right(left($A1953,7),2),"",sum(B1929:B1952)),"")</f>
        <v/>
      </c>
      <c r="L1952" s="17" t="str">
        <f t="shared" si="1929"/>
        <v/>
      </c>
      <c r="M1952" s="17" t="str">
        <f t="shared" si="1929"/>
        <v/>
      </c>
      <c r="N1952" s="17" t="str">
        <f t="shared" si="1929"/>
        <v/>
      </c>
      <c r="O1952" s="17" t="str">
        <f t="shared" si="1929"/>
        <v/>
      </c>
      <c r="P1952" s="17" t="str">
        <f t="shared" si="1929"/>
        <v/>
      </c>
      <c r="Q1952" s="17" t="str">
        <f t="shared" si="1929"/>
        <v/>
      </c>
      <c r="R1952" s="15"/>
      <c r="S1952" s="15"/>
      <c r="T1952" s="15"/>
      <c r="U1952" s="15"/>
      <c r="V1952" s="15"/>
      <c r="W1952" s="15"/>
    </row>
    <row r="1953">
      <c r="A1953" s="14" t="s">
        <v>2008</v>
      </c>
      <c r="B1953" s="14">
        <v>0.0</v>
      </c>
      <c r="C1953" s="14">
        <v>0.0</v>
      </c>
      <c r="D1953" s="14">
        <v>0.0</v>
      </c>
      <c r="E1953" s="14">
        <v>14.5295</v>
      </c>
      <c r="F1953" s="14">
        <v>35.0</v>
      </c>
      <c r="G1953" s="14">
        <v>41.092</v>
      </c>
      <c r="H1953" s="14">
        <v>0.6185</v>
      </c>
      <c r="J1953" s="15" t="str">
        <f t="shared" si="1"/>
        <v/>
      </c>
      <c r="K1953" s="17" t="str">
        <f t="shared" ref="K1953:Q1953" si="1930">IFERROR(IF(right(left($A1953,7),2)=right(left($A1954,7),2),"",sum(B1930:B1953)),"")</f>
        <v/>
      </c>
      <c r="L1953" s="17" t="str">
        <f t="shared" si="1930"/>
        <v/>
      </c>
      <c r="M1953" s="17" t="str">
        <f t="shared" si="1930"/>
        <v/>
      </c>
      <c r="N1953" s="17" t="str">
        <f t="shared" si="1930"/>
        <v/>
      </c>
      <c r="O1953" s="17" t="str">
        <f t="shared" si="1930"/>
        <v/>
      </c>
      <c r="P1953" s="17" t="str">
        <f t="shared" si="1930"/>
        <v/>
      </c>
      <c r="Q1953" s="17" t="str">
        <f t="shared" si="1930"/>
        <v/>
      </c>
      <c r="R1953" s="15"/>
      <c r="S1953" s="15"/>
      <c r="T1953" s="15"/>
      <c r="U1953" s="15"/>
      <c r="V1953" s="15"/>
      <c r="W1953" s="15"/>
    </row>
    <row r="1954">
      <c r="A1954" s="14" t="s">
        <v>2009</v>
      </c>
      <c r="B1954" s="14">
        <v>0.0</v>
      </c>
      <c r="C1954" s="14">
        <v>0.0</v>
      </c>
      <c r="D1954" s="14">
        <v>0.0</v>
      </c>
      <c r="E1954" s="14">
        <v>8.185</v>
      </c>
      <c r="F1954" s="14">
        <v>35.0</v>
      </c>
      <c r="G1954" s="14">
        <v>47.751</v>
      </c>
      <c r="H1954" s="14">
        <v>4.884</v>
      </c>
      <c r="J1954" s="15" t="str">
        <f t="shared" si="1"/>
        <v/>
      </c>
      <c r="K1954" s="17" t="str">
        <f t="shared" ref="K1954:Q1954" si="1931">IFERROR(IF(right(left($A1954,7),2)=right(left($A1955,7),2),"",sum(B1931:B1954)),"")</f>
        <v/>
      </c>
      <c r="L1954" s="17" t="str">
        <f t="shared" si="1931"/>
        <v/>
      </c>
      <c r="M1954" s="17" t="str">
        <f t="shared" si="1931"/>
        <v/>
      </c>
      <c r="N1954" s="17" t="str">
        <f t="shared" si="1931"/>
        <v/>
      </c>
      <c r="O1954" s="17" t="str">
        <f t="shared" si="1931"/>
        <v/>
      </c>
      <c r="P1954" s="17" t="str">
        <f t="shared" si="1931"/>
        <v/>
      </c>
      <c r="Q1954" s="17" t="str">
        <f t="shared" si="1931"/>
        <v/>
      </c>
      <c r="R1954" s="15"/>
      <c r="S1954" s="15"/>
      <c r="T1954" s="15"/>
      <c r="U1954" s="15"/>
      <c r="V1954" s="15"/>
      <c r="W1954" s="15"/>
    </row>
    <row r="1955">
      <c r="A1955" s="14" t="s">
        <v>2010</v>
      </c>
      <c r="B1955" s="14">
        <v>0.0</v>
      </c>
      <c r="C1955" s="14">
        <v>0.0</v>
      </c>
      <c r="D1955" s="14">
        <v>0.0</v>
      </c>
      <c r="E1955" s="14">
        <v>11.827</v>
      </c>
      <c r="F1955" s="14">
        <v>35.0</v>
      </c>
      <c r="G1955" s="14">
        <v>51.004000000000005</v>
      </c>
      <c r="H1955" s="14">
        <v>6.089</v>
      </c>
      <c r="J1955" s="15" t="str">
        <f t="shared" si="1"/>
        <v/>
      </c>
      <c r="K1955" s="17" t="str">
        <f t="shared" ref="K1955:Q1955" si="1932">IFERROR(IF(right(left($A1955,7),2)=right(left($A1956,7),2),"",sum(B1932:B1955)),"")</f>
        <v/>
      </c>
      <c r="L1955" s="17" t="str">
        <f t="shared" si="1932"/>
        <v/>
      </c>
      <c r="M1955" s="17" t="str">
        <f t="shared" si="1932"/>
        <v/>
      </c>
      <c r="N1955" s="17" t="str">
        <f t="shared" si="1932"/>
        <v/>
      </c>
      <c r="O1955" s="17" t="str">
        <f t="shared" si="1932"/>
        <v/>
      </c>
      <c r="P1955" s="17" t="str">
        <f t="shared" si="1932"/>
        <v/>
      </c>
      <c r="Q1955" s="17" t="str">
        <f t="shared" si="1932"/>
        <v/>
      </c>
      <c r="R1955" s="15"/>
      <c r="S1955" s="15"/>
      <c r="T1955" s="15"/>
      <c r="U1955" s="15"/>
      <c r="V1955" s="15"/>
      <c r="W1955" s="15"/>
    </row>
    <row r="1956">
      <c r="A1956" s="14" t="s">
        <v>2011</v>
      </c>
      <c r="B1956" s="14">
        <v>0.0</v>
      </c>
      <c r="C1956" s="14">
        <v>0.0</v>
      </c>
      <c r="D1956" s="14">
        <v>0.0</v>
      </c>
      <c r="E1956" s="14">
        <v>15.275</v>
      </c>
      <c r="F1956" s="14">
        <v>35.0</v>
      </c>
      <c r="G1956" s="14">
        <v>52.397</v>
      </c>
      <c r="H1956" s="14">
        <v>7.3580000000000005</v>
      </c>
      <c r="J1956" s="15" t="str">
        <f t="shared" si="1"/>
        <v/>
      </c>
      <c r="K1956" s="17" t="str">
        <f t="shared" ref="K1956:Q1956" si="1933">IFERROR(IF(right(left($A1956,7),2)=right(left($A1957,7),2),"",sum(B1933:B1956)),"")</f>
        <v/>
      </c>
      <c r="L1956" s="17" t="str">
        <f t="shared" si="1933"/>
        <v/>
      </c>
      <c r="M1956" s="17" t="str">
        <f t="shared" si="1933"/>
        <v/>
      </c>
      <c r="N1956" s="17" t="str">
        <f t="shared" si="1933"/>
        <v/>
      </c>
      <c r="O1956" s="17" t="str">
        <f t="shared" si="1933"/>
        <v/>
      </c>
      <c r="P1956" s="17" t="str">
        <f t="shared" si="1933"/>
        <v/>
      </c>
      <c r="Q1956" s="17" t="str">
        <f t="shared" si="1933"/>
        <v/>
      </c>
      <c r="R1956" s="15"/>
      <c r="S1956" s="15"/>
      <c r="T1956" s="15"/>
      <c r="U1956" s="15"/>
      <c r="V1956" s="15"/>
      <c r="W1956" s="15"/>
    </row>
    <row r="1957">
      <c r="A1957" s="14" t="s">
        <v>2012</v>
      </c>
      <c r="B1957" s="14">
        <v>0.0</v>
      </c>
      <c r="C1957" s="14">
        <v>0.0</v>
      </c>
      <c r="D1957" s="14">
        <v>0.0</v>
      </c>
      <c r="E1957" s="14">
        <v>11.035</v>
      </c>
      <c r="F1957" s="14">
        <v>35.0</v>
      </c>
      <c r="G1957" s="14">
        <v>53.119</v>
      </c>
      <c r="H1957" s="14">
        <v>7.3260000000000005</v>
      </c>
      <c r="J1957" s="15" t="str">
        <f t="shared" si="1"/>
        <v/>
      </c>
      <c r="K1957" s="17" t="str">
        <f t="shared" ref="K1957:Q1957" si="1934">IFERROR(IF(right(left($A1957,7),2)=right(left($A1958,7),2),"",sum(B1934:B1957)),"")</f>
        <v/>
      </c>
      <c r="L1957" s="17" t="str">
        <f t="shared" si="1934"/>
        <v/>
      </c>
      <c r="M1957" s="17" t="str">
        <f t="shared" si="1934"/>
        <v/>
      </c>
      <c r="N1957" s="17" t="str">
        <f t="shared" si="1934"/>
        <v/>
      </c>
      <c r="O1957" s="17" t="str">
        <f t="shared" si="1934"/>
        <v/>
      </c>
      <c r="P1957" s="17" t="str">
        <f t="shared" si="1934"/>
        <v/>
      </c>
      <c r="Q1957" s="17" t="str">
        <f t="shared" si="1934"/>
        <v/>
      </c>
      <c r="R1957" s="15"/>
      <c r="S1957" s="15"/>
      <c r="T1957" s="15"/>
      <c r="U1957" s="15"/>
      <c r="V1957" s="15"/>
      <c r="W1957" s="15"/>
    </row>
    <row r="1958">
      <c r="A1958" s="14" t="s">
        <v>2013</v>
      </c>
      <c r="B1958" s="14">
        <v>0.0</v>
      </c>
      <c r="C1958" s="14">
        <v>0.0</v>
      </c>
      <c r="D1958" s="14">
        <v>0.0</v>
      </c>
      <c r="E1958" s="14">
        <v>2.3485</v>
      </c>
      <c r="F1958" s="14">
        <v>35.0</v>
      </c>
      <c r="G1958" s="14">
        <v>52.498999999999995</v>
      </c>
      <c r="H1958" s="14">
        <v>12.8925</v>
      </c>
      <c r="J1958" s="15" t="str">
        <f t="shared" si="1"/>
        <v/>
      </c>
      <c r="K1958" s="17" t="str">
        <f t="shared" ref="K1958:Q1958" si="1935">IFERROR(IF(right(left($A1958,7),2)=right(left($A1959,7),2),"",sum(B1935:B1958)),"")</f>
        <v/>
      </c>
      <c r="L1958" s="17" t="str">
        <f t="shared" si="1935"/>
        <v/>
      </c>
      <c r="M1958" s="17" t="str">
        <f t="shared" si="1935"/>
        <v/>
      </c>
      <c r="N1958" s="17" t="str">
        <f t="shared" si="1935"/>
        <v/>
      </c>
      <c r="O1958" s="17" t="str">
        <f t="shared" si="1935"/>
        <v/>
      </c>
      <c r="P1958" s="17" t="str">
        <f t="shared" si="1935"/>
        <v/>
      </c>
      <c r="Q1958" s="17" t="str">
        <f t="shared" si="1935"/>
        <v/>
      </c>
      <c r="R1958" s="15"/>
      <c r="S1958" s="15"/>
      <c r="T1958" s="15"/>
      <c r="U1958" s="15"/>
      <c r="V1958" s="15"/>
      <c r="W1958" s="15"/>
    </row>
    <row r="1959">
      <c r="A1959" s="14" t="s">
        <v>2014</v>
      </c>
      <c r="B1959" s="14">
        <v>0.0</v>
      </c>
      <c r="C1959" s="14">
        <v>0.0</v>
      </c>
      <c r="D1959" s="14">
        <v>0.0</v>
      </c>
      <c r="E1959" s="14">
        <v>0.0</v>
      </c>
      <c r="F1959" s="14">
        <v>29.6575</v>
      </c>
      <c r="G1959" s="14">
        <v>53.119</v>
      </c>
      <c r="H1959" s="14">
        <v>21.2635</v>
      </c>
      <c r="J1959" s="15" t="str">
        <f t="shared" si="1"/>
        <v/>
      </c>
      <c r="K1959" s="17" t="str">
        <f t="shared" ref="K1959:Q1959" si="1936">IFERROR(IF(right(left($A1959,7),2)=right(left($A1960,7),2),"",sum(B1936:B1959)),"")</f>
        <v/>
      </c>
      <c r="L1959" s="17" t="str">
        <f t="shared" si="1936"/>
        <v/>
      </c>
      <c r="M1959" s="17" t="str">
        <f t="shared" si="1936"/>
        <v/>
      </c>
      <c r="N1959" s="17" t="str">
        <f t="shared" si="1936"/>
        <v/>
      </c>
      <c r="O1959" s="17" t="str">
        <f t="shared" si="1936"/>
        <v/>
      </c>
      <c r="P1959" s="17" t="str">
        <f t="shared" si="1936"/>
        <v/>
      </c>
      <c r="Q1959" s="17" t="str">
        <f t="shared" si="1936"/>
        <v/>
      </c>
      <c r="R1959" s="15"/>
      <c r="S1959" s="15"/>
      <c r="T1959" s="15"/>
      <c r="U1959" s="15"/>
      <c r="V1959" s="15"/>
      <c r="W1959" s="15"/>
    </row>
    <row r="1960">
      <c r="A1960" s="14" t="s">
        <v>2015</v>
      </c>
      <c r="B1960" s="14">
        <v>0.0</v>
      </c>
      <c r="C1960" s="14">
        <v>0.0</v>
      </c>
      <c r="D1960" s="14">
        <v>0.0</v>
      </c>
      <c r="E1960" s="14">
        <v>0.0</v>
      </c>
      <c r="F1960" s="14">
        <v>24.3785</v>
      </c>
      <c r="G1960" s="14">
        <v>54.257000000000005</v>
      </c>
      <c r="H1960" s="14">
        <v>18.331</v>
      </c>
      <c r="J1960" s="15" t="str">
        <f t="shared" si="1"/>
        <v/>
      </c>
      <c r="K1960" s="17" t="str">
        <f t="shared" ref="K1960:Q1960" si="1937">IFERROR(IF(right(left($A1960,7),2)=right(left($A1961,7),2),"",sum(B1937:B1960)),"")</f>
        <v/>
      </c>
      <c r="L1960" s="17" t="str">
        <f t="shared" si="1937"/>
        <v/>
      </c>
      <c r="M1960" s="17" t="str">
        <f t="shared" si="1937"/>
        <v/>
      </c>
      <c r="N1960" s="17" t="str">
        <f t="shared" si="1937"/>
        <v/>
      </c>
      <c r="O1960" s="17" t="str">
        <f t="shared" si="1937"/>
        <v/>
      </c>
      <c r="P1960" s="17" t="str">
        <f t="shared" si="1937"/>
        <v/>
      </c>
      <c r="Q1960" s="17" t="str">
        <f t="shared" si="1937"/>
        <v/>
      </c>
      <c r="R1960" s="15"/>
      <c r="S1960" s="15"/>
      <c r="T1960" s="15"/>
      <c r="U1960" s="15"/>
      <c r="V1960" s="15"/>
      <c r="W1960" s="15"/>
    </row>
    <row r="1961">
      <c r="A1961" s="14" t="s">
        <v>2016</v>
      </c>
      <c r="B1961" s="14">
        <v>0.0</v>
      </c>
      <c r="C1961" s="14">
        <v>0.0</v>
      </c>
      <c r="D1961" s="14">
        <v>0.0</v>
      </c>
      <c r="E1961" s="14">
        <v>0.0</v>
      </c>
      <c r="F1961" s="14">
        <v>33.1665</v>
      </c>
      <c r="G1961" s="14">
        <v>52.346</v>
      </c>
      <c r="H1961" s="14">
        <v>14.0975</v>
      </c>
      <c r="J1961" s="15" t="str">
        <f t="shared" si="1"/>
        <v/>
      </c>
      <c r="K1961" s="17" t="str">
        <f t="shared" ref="K1961:Q1961" si="1938">IFERROR(IF(right(left($A1961,7),2)=right(left($A1962,7),2),"",sum(B1938:B1961)),"")</f>
        <v/>
      </c>
      <c r="L1961" s="17" t="str">
        <f t="shared" si="1938"/>
        <v/>
      </c>
      <c r="M1961" s="17" t="str">
        <f t="shared" si="1938"/>
        <v/>
      </c>
      <c r="N1961" s="17" t="str">
        <f t="shared" si="1938"/>
        <v/>
      </c>
      <c r="O1961" s="17" t="str">
        <f t="shared" si="1938"/>
        <v/>
      </c>
      <c r="P1961" s="17" t="str">
        <f t="shared" si="1938"/>
        <v/>
      </c>
      <c r="Q1961" s="17" t="str">
        <f t="shared" si="1938"/>
        <v/>
      </c>
      <c r="R1961" s="15"/>
      <c r="S1961" s="15"/>
      <c r="T1961" s="15"/>
      <c r="U1961" s="15"/>
      <c r="V1961" s="15"/>
      <c r="W1961" s="15"/>
    </row>
    <row r="1962">
      <c r="A1962" s="14" t="s">
        <v>2017</v>
      </c>
      <c r="B1962" s="14">
        <v>0.0</v>
      </c>
      <c r="C1962" s="14">
        <v>0.0</v>
      </c>
      <c r="D1962" s="14">
        <v>0.0</v>
      </c>
      <c r="E1962" s="14">
        <v>4.717</v>
      </c>
      <c r="F1962" s="14">
        <v>35.0</v>
      </c>
      <c r="G1962" s="14">
        <v>45.22</v>
      </c>
      <c r="H1962" s="14">
        <v>15.793000000000001</v>
      </c>
      <c r="J1962" s="15" t="str">
        <f t="shared" si="1"/>
        <v/>
      </c>
      <c r="K1962" s="17" t="str">
        <f t="shared" ref="K1962:Q1962" si="1939">IFERROR(IF(right(left($A1962,7),2)=right(left($A1963,7),2),"",sum(B1939:B1962)),"")</f>
        <v/>
      </c>
      <c r="L1962" s="17" t="str">
        <f t="shared" si="1939"/>
        <v/>
      </c>
      <c r="M1962" s="17" t="str">
        <f t="shared" si="1939"/>
        <v/>
      </c>
      <c r="N1962" s="17" t="str">
        <f t="shared" si="1939"/>
        <v/>
      </c>
      <c r="O1962" s="17" t="str">
        <f t="shared" si="1939"/>
        <v/>
      </c>
      <c r="P1962" s="17" t="str">
        <f t="shared" si="1939"/>
        <v/>
      </c>
      <c r="Q1962" s="17" t="str">
        <f t="shared" si="1939"/>
        <v/>
      </c>
      <c r="R1962" s="15"/>
      <c r="S1962" s="15"/>
      <c r="T1962" s="15"/>
      <c r="U1962" s="15"/>
      <c r="V1962" s="15"/>
      <c r="W1962" s="15"/>
    </row>
    <row r="1963">
      <c r="A1963" s="14" t="s">
        <v>2018</v>
      </c>
      <c r="B1963" s="14">
        <v>0.0</v>
      </c>
      <c r="C1963" s="14">
        <v>0.0</v>
      </c>
      <c r="D1963" s="14">
        <v>0.0</v>
      </c>
      <c r="E1963" s="14">
        <v>22.6575</v>
      </c>
      <c r="F1963" s="14">
        <v>35.0</v>
      </c>
      <c r="G1963" s="14">
        <v>36.446</v>
      </c>
      <c r="H1963" s="14">
        <v>10.3865</v>
      </c>
      <c r="J1963" s="15" t="str">
        <f t="shared" si="1"/>
        <v/>
      </c>
      <c r="K1963" s="17" t="str">
        <f t="shared" ref="K1963:Q1963" si="1940">IFERROR(IF(right(left($A1963,7),2)=right(left($A1964,7),2),"",sum(B1940:B1963)),"")</f>
        <v/>
      </c>
      <c r="L1963" s="17" t="str">
        <f t="shared" si="1940"/>
        <v/>
      </c>
      <c r="M1963" s="17" t="str">
        <f t="shared" si="1940"/>
        <v/>
      </c>
      <c r="N1963" s="17" t="str">
        <f t="shared" si="1940"/>
        <v/>
      </c>
      <c r="O1963" s="17" t="str">
        <f t="shared" si="1940"/>
        <v/>
      </c>
      <c r="P1963" s="17" t="str">
        <f t="shared" si="1940"/>
        <v/>
      </c>
      <c r="Q1963" s="17" t="str">
        <f t="shared" si="1940"/>
        <v/>
      </c>
      <c r="R1963" s="15"/>
      <c r="S1963" s="15"/>
      <c r="T1963" s="15"/>
      <c r="U1963" s="15"/>
      <c r="V1963" s="15"/>
      <c r="W1963" s="15"/>
    </row>
    <row r="1964">
      <c r="A1964" s="14" t="s">
        <v>2019</v>
      </c>
      <c r="B1964" s="14">
        <v>0.0</v>
      </c>
      <c r="C1964" s="14">
        <v>0.0</v>
      </c>
      <c r="D1964" s="14">
        <v>0.0</v>
      </c>
      <c r="E1964" s="14">
        <v>42.29</v>
      </c>
      <c r="F1964" s="14">
        <v>35.0</v>
      </c>
      <c r="G1964" s="14">
        <v>20.546</v>
      </c>
      <c r="H1964" s="14">
        <v>12.274000000000001</v>
      </c>
      <c r="J1964" s="15" t="str">
        <f t="shared" si="1"/>
        <v/>
      </c>
      <c r="K1964" s="17" t="str">
        <f t="shared" ref="K1964:Q1964" si="1941">IFERROR(IF(right(left($A1964,7),2)=right(left($A1965,7),2),"",sum(B1941:B1964)),"")</f>
        <v/>
      </c>
      <c r="L1964" s="17" t="str">
        <f t="shared" si="1941"/>
        <v/>
      </c>
      <c r="M1964" s="17" t="str">
        <f t="shared" si="1941"/>
        <v/>
      </c>
      <c r="N1964" s="17" t="str">
        <f t="shared" si="1941"/>
        <v/>
      </c>
      <c r="O1964" s="17" t="str">
        <f t="shared" si="1941"/>
        <v/>
      </c>
      <c r="P1964" s="17" t="str">
        <f t="shared" si="1941"/>
        <v/>
      </c>
      <c r="Q1964" s="17" t="str">
        <f t="shared" si="1941"/>
        <v/>
      </c>
      <c r="R1964" s="15"/>
      <c r="S1964" s="15"/>
      <c r="T1964" s="15"/>
      <c r="U1964" s="15"/>
      <c r="V1964" s="15"/>
      <c r="W1964" s="15"/>
    </row>
    <row r="1965">
      <c r="A1965" s="14" t="s">
        <v>2020</v>
      </c>
      <c r="B1965" s="14">
        <v>0.0</v>
      </c>
      <c r="C1965" s="14">
        <v>0.0</v>
      </c>
      <c r="D1965" s="14">
        <v>0.0</v>
      </c>
      <c r="E1965" s="14">
        <v>68.284</v>
      </c>
      <c r="F1965" s="14">
        <v>35.0</v>
      </c>
      <c r="G1965" s="14">
        <v>0.0</v>
      </c>
      <c r="H1965" s="14">
        <v>7.3260000000000005</v>
      </c>
      <c r="J1965" s="15" t="str">
        <f t="shared" si="1"/>
        <v/>
      </c>
      <c r="K1965" s="17" t="str">
        <f t="shared" ref="K1965:Q1965" si="1942">IFERROR(IF(right(left($A1965,7),2)=right(left($A1966,7),2),"",sum(B1942:B1965)),"")</f>
        <v/>
      </c>
      <c r="L1965" s="17" t="str">
        <f t="shared" si="1942"/>
        <v/>
      </c>
      <c r="M1965" s="17" t="str">
        <f t="shared" si="1942"/>
        <v/>
      </c>
      <c r="N1965" s="17" t="str">
        <f t="shared" si="1942"/>
        <v/>
      </c>
      <c r="O1965" s="17" t="str">
        <f t="shared" si="1942"/>
        <v/>
      </c>
      <c r="P1965" s="17" t="str">
        <f t="shared" si="1942"/>
        <v/>
      </c>
      <c r="Q1965" s="17" t="str">
        <f t="shared" si="1942"/>
        <v/>
      </c>
      <c r="R1965" s="15"/>
      <c r="S1965" s="15"/>
      <c r="T1965" s="15"/>
      <c r="U1965" s="15"/>
      <c r="V1965" s="15"/>
      <c r="W1965" s="15"/>
    </row>
    <row r="1966">
      <c r="A1966" s="14" t="s">
        <v>2021</v>
      </c>
      <c r="B1966" s="14">
        <v>0.0</v>
      </c>
      <c r="C1966" s="14">
        <v>0.0</v>
      </c>
      <c r="D1966" s="14">
        <v>0.0</v>
      </c>
      <c r="E1966" s="14">
        <v>67.561</v>
      </c>
      <c r="F1966" s="14">
        <v>35.0</v>
      </c>
      <c r="G1966" s="14">
        <v>0.0</v>
      </c>
      <c r="H1966" s="14">
        <v>3.6790000000000003</v>
      </c>
      <c r="J1966" s="15" t="str">
        <f t="shared" si="1"/>
        <v/>
      </c>
      <c r="K1966" s="17" t="str">
        <f t="shared" ref="K1966:Q1966" si="1943">IFERROR(IF(right(left($A1966,7),2)=right(left($A1967,7),2),"",sum(B1943:B1966)),"")</f>
        <v/>
      </c>
      <c r="L1966" s="17" t="str">
        <f t="shared" si="1943"/>
        <v/>
      </c>
      <c r="M1966" s="17" t="str">
        <f t="shared" si="1943"/>
        <v/>
      </c>
      <c r="N1966" s="17" t="str">
        <f t="shared" si="1943"/>
        <v/>
      </c>
      <c r="O1966" s="17" t="str">
        <f t="shared" si="1943"/>
        <v/>
      </c>
      <c r="P1966" s="17" t="str">
        <f t="shared" si="1943"/>
        <v/>
      </c>
      <c r="Q1966" s="17" t="str">
        <f t="shared" si="1943"/>
        <v/>
      </c>
      <c r="R1966" s="15"/>
      <c r="S1966" s="15"/>
      <c r="T1966" s="15"/>
      <c r="U1966" s="15"/>
      <c r="V1966" s="15"/>
      <c r="W1966" s="15"/>
    </row>
    <row r="1967">
      <c r="A1967" s="14" t="s">
        <v>2022</v>
      </c>
      <c r="B1967" s="14">
        <v>1.0</v>
      </c>
      <c r="C1967" s="14">
        <v>0.0</v>
      </c>
      <c r="D1967" s="14">
        <v>0.0</v>
      </c>
      <c r="E1967" s="14">
        <v>60.958</v>
      </c>
      <c r="F1967" s="14">
        <v>35.0</v>
      </c>
      <c r="G1967" s="14">
        <v>0.0</v>
      </c>
      <c r="H1967" s="14">
        <v>2.442</v>
      </c>
      <c r="J1967" s="15" t="str">
        <f t="shared" si="1"/>
        <v/>
      </c>
      <c r="K1967" s="17" t="str">
        <f t="shared" ref="K1967:Q1967" si="1944">IFERROR(IF(right(left($A1967,7),2)=right(left($A1968,7),2),"",sum(B1944:B1967)),"")</f>
        <v/>
      </c>
      <c r="L1967" s="17" t="str">
        <f t="shared" si="1944"/>
        <v/>
      </c>
      <c r="M1967" s="17" t="str">
        <f t="shared" si="1944"/>
        <v/>
      </c>
      <c r="N1967" s="17" t="str">
        <f t="shared" si="1944"/>
        <v/>
      </c>
      <c r="O1967" s="17" t="str">
        <f t="shared" si="1944"/>
        <v/>
      </c>
      <c r="P1967" s="17" t="str">
        <f t="shared" si="1944"/>
        <v/>
      </c>
      <c r="Q1967" s="17" t="str">
        <f t="shared" si="1944"/>
        <v/>
      </c>
      <c r="R1967" s="15"/>
      <c r="S1967" s="15"/>
      <c r="T1967" s="15"/>
      <c r="U1967" s="15"/>
      <c r="V1967" s="15"/>
      <c r="W1967" s="15"/>
    </row>
    <row r="1968">
      <c r="A1968" s="14" t="s">
        <v>2023</v>
      </c>
      <c r="B1968" s="14">
        <v>0.0</v>
      </c>
      <c r="C1968" s="14">
        <v>0.0</v>
      </c>
      <c r="D1968" s="14">
        <v>0.0</v>
      </c>
      <c r="E1968" s="14">
        <v>56.125</v>
      </c>
      <c r="F1968" s="14">
        <v>35.0</v>
      </c>
      <c r="G1968" s="14">
        <v>0.0</v>
      </c>
      <c r="H1968" s="14">
        <v>1.205</v>
      </c>
      <c r="J1968" s="15" t="str">
        <f t="shared" si="1"/>
        <v/>
      </c>
      <c r="K1968" s="17" t="str">
        <f t="shared" ref="K1968:Q1968" si="1945">IFERROR(IF(right(left($A1968,7),2)=right(left($A1969,7),2),"",sum(B1945:B1968)),"")</f>
        <v/>
      </c>
      <c r="L1968" s="17" t="str">
        <f t="shared" si="1945"/>
        <v/>
      </c>
      <c r="M1968" s="17" t="str">
        <f t="shared" si="1945"/>
        <v/>
      </c>
      <c r="N1968" s="17" t="str">
        <f t="shared" si="1945"/>
        <v/>
      </c>
      <c r="O1968" s="17" t="str">
        <f t="shared" si="1945"/>
        <v/>
      </c>
      <c r="P1968" s="17" t="str">
        <f t="shared" si="1945"/>
        <v/>
      </c>
      <c r="Q1968" s="17" t="str">
        <f t="shared" si="1945"/>
        <v/>
      </c>
      <c r="R1968" s="15"/>
      <c r="S1968" s="15"/>
      <c r="T1968" s="15"/>
      <c r="U1968" s="15"/>
      <c r="V1968" s="15"/>
      <c r="W1968" s="15"/>
    </row>
    <row r="1969">
      <c r="A1969" s="14" t="s">
        <v>2024</v>
      </c>
      <c r="B1969" s="14">
        <v>0.0</v>
      </c>
      <c r="C1969" s="14">
        <v>0.0</v>
      </c>
      <c r="D1969" s="14">
        <v>0.0</v>
      </c>
      <c r="E1969" s="14">
        <v>41.1615</v>
      </c>
      <c r="F1969" s="14">
        <v>35.0</v>
      </c>
      <c r="G1969" s="14">
        <v>0.0</v>
      </c>
      <c r="H1969" s="14">
        <v>0.6185</v>
      </c>
      <c r="J1969" s="15" t="str">
        <f t="shared" si="1"/>
        <v>2025W30</v>
      </c>
      <c r="K1969" s="17">
        <f t="shared" ref="K1969:Q1969" si="1946">IFERROR(IF(right(left($A1969,7),2)=right(left($A1970,7),2),"",sum(B1946:B1969)),"")</f>
        <v>1</v>
      </c>
      <c r="L1969" s="17">
        <f t="shared" si="1946"/>
        <v>0</v>
      </c>
      <c r="M1969" s="17">
        <f t="shared" si="1946"/>
        <v>0</v>
      </c>
      <c r="N1969" s="17">
        <f t="shared" si="1946"/>
        <v>572.5555</v>
      </c>
      <c r="O1969" s="17">
        <f t="shared" si="1946"/>
        <v>822.2025</v>
      </c>
      <c r="P1969" s="17">
        <f t="shared" si="1946"/>
        <v>589.634</v>
      </c>
      <c r="Q1969" s="17">
        <f t="shared" si="1946"/>
        <v>181.2945</v>
      </c>
      <c r="R1969" s="18">
        <f>sum(K1969:Q1969)</f>
        <v>2166.6865</v>
      </c>
      <c r="S1969" s="15"/>
      <c r="T1969" s="15"/>
      <c r="U1969" s="15"/>
      <c r="V1969" s="15"/>
      <c r="W1969" s="15"/>
    </row>
    <row r="1970">
      <c r="A1970" s="14" t="s">
        <v>2025</v>
      </c>
      <c r="B1970" s="14">
        <v>0.0</v>
      </c>
      <c r="C1970" s="14">
        <v>0.0</v>
      </c>
      <c r="D1970" s="14">
        <v>0.0</v>
      </c>
      <c r="E1970" s="14">
        <v>18.492</v>
      </c>
      <c r="F1970" s="14">
        <v>35.0</v>
      </c>
      <c r="G1970" s="14">
        <v>0.0</v>
      </c>
      <c r="H1970" s="14">
        <v>14.588000000000001</v>
      </c>
      <c r="J1970" s="15" t="str">
        <f t="shared" si="1"/>
        <v/>
      </c>
      <c r="K1970" s="17" t="str">
        <f t="shared" ref="K1970:Q1970" si="1947">IFERROR(IF(right(left($A1970,7),2)=right(left($A1971,7),2),"",sum(B1947:B1970)),"")</f>
        <v/>
      </c>
      <c r="L1970" s="17" t="str">
        <f t="shared" si="1947"/>
        <v/>
      </c>
      <c r="M1970" s="17" t="str">
        <f t="shared" si="1947"/>
        <v/>
      </c>
      <c r="N1970" s="17" t="str">
        <f t="shared" si="1947"/>
        <v/>
      </c>
      <c r="O1970" s="17" t="str">
        <f t="shared" si="1947"/>
        <v/>
      </c>
      <c r="P1970" s="17" t="str">
        <f t="shared" si="1947"/>
        <v/>
      </c>
      <c r="Q1970" s="17" t="str">
        <f t="shared" si="1947"/>
        <v/>
      </c>
      <c r="R1970" s="15"/>
      <c r="S1970" s="15"/>
      <c r="T1970" s="15"/>
      <c r="U1970" s="15"/>
      <c r="V1970" s="15"/>
      <c r="W1970" s="15"/>
    </row>
    <row r="1971">
      <c r="A1971" s="14" t="s">
        <v>2026</v>
      </c>
      <c r="B1971" s="14">
        <v>0.0</v>
      </c>
      <c r="C1971" s="14">
        <v>0.0</v>
      </c>
      <c r="D1971" s="14">
        <v>0.0</v>
      </c>
      <c r="E1971" s="14">
        <v>13.828</v>
      </c>
      <c r="F1971" s="14">
        <v>35.0</v>
      </c>
      <c r="G1971" s="14">
        <v>0.0</v>
      </c>
      <c r="H1971" s="14">
        <v>12.242</v>
      </c>
      <c r="J1971" s="15" t="str">
        <f t="shared" si="1"/>
        <v/>
      </c>
      <c r="K1971" s="17" t="str">
        <f t="shared" ref="K1971:Q1971" si="1948">IFERROR(IF(right(left($A1971,7),2)=right(left($A1972,7),2),"",sum(B1948:B1971)),"")</f>
        <v/>
      </c>
      <c r="L1971" s="17" t="str">
        <f t="shared" si="1948"/>
        <v/>
      </c>
      <c r="M1971" s="17" t="str">
        <f t="shared" si="1948"/>
        <v/>
      </c>
      <c r="N1971" s="17" t="str">
        <f t="shared" si="1948"/>
        <v/>
      </c>
      <c r="O1971" s="17" t="str">
        <f t="shared" si="1948"/>
        <v/>
      </c>
      <c r="P1971" s="17" t="str">
        <f t="shared" si="1948"/>
        <v/>
      </c>
      <c r="Q1971" s="17" t="str">
        <f t="shared" si="1948"/>
        <v/>
      </c>
      <c r="R1971" s="15"/>
      <c r="S1971" s="15"/>
      <c r="T1971" s="15"/>
      <c r="U1971" s="15"/>
      <c r="V1971" s="15"/>
      <c r="W1971" s="15"/>
    </row>
    <row r="1972">
      <c r="A1972" s="14" t="s">
        <v>2027</v>
      </c>
      <c r="B1972" s="14">
        <v>0.0</v>
      </c>
      <c r="C1972" s="14">
        <v>0.0</v>
      </c>
      <c r="D1972" s="14">
        <v>0.0</v>
      </c>
      <c r="E1972" s="14">
        <v>15.79</v>
      </c>
      <c r="F1972" s="14">
        <v>35.0</v>
      </c>
      <c r="G1972" s="14">
        <v>0.0</v>
      </c>
      <c r="H1972" s="14">
        <v>9.8</v>
      </c>
      <c r="J1972" s="15" t="str">
        <f t="shared" si="1"/>
        <v/>
      </c>
      <c r="K1972" s="17" t="str">
        <f t="shared" ref="K1972:Q1972" si="1949">IFERROR(IF(right(left($A1972,7),2)=right(left($A1973,7),2),"",sum(B1949:B1972)),"")</f>
        <v/>
      </c>
      <c r="L1972" s="17" t="str">
        <f t="shared" si="1949"/>
        <v/>
      </c>
      <c r="M1972" s="17" t="str">
        <f t="shared" si="1949"/>
        <v/>
      </c>
      <c r="N1972" s="17" t="str">
        <f t="shared" si="1949"/>
        <v/>
      </c>
      <c r="O1972" s="17" t="str">
        <f t="shared" si="1949"/>
        <v/>
      </c>
      <c r="P1972" s="17" t="str">
        <f t="shared" si="1949"/>
        <v/>
      </c>
      <c r="Q1972" s="17" t="str">
        <f t="shared" si="1949"/>
        <v/>
      </c>
      <c r="R1972" s="15"/>
      <c r="S1972" s="15"/>
      <c r="T1972" s="15"/>
      <c r="U1972" s="15"/>
      <c r="V1972" s="15"/>
      <c r="W1972" s="15"/>
    </row>
    <row r="1973">
      <c r="A1973" s="14" t="s">
        <v>2028</v>
      </c>
      <c r="B1973" s="14">
        <v>0.0</v>
      </c>
      <c r="C1973" s="14">
        <v>0.0</v>
      </c>
      <c r="D1973" s="14">
        <v>0.0</v>
      </c>
      <c r="E1973" s="14">
        <v>8.1155</v>
      </c>
      <c r="F1973" s="14">
        <v>35.0</v>
      </c>
      <c r="G1973" s="14">
        <v>0.0</v>
      </c>
      <c r="H1973" s="14">
        <v>15.3345</v>
      </c>
      <c r="J1973" s="15" t="str">
        <f t="shared" si="1"/>
        <v/>
      </c>
      <c r="K1973" s="17" t="str">
        <f t="shared" ref="K1973:Q1973" si="1950">IFERROR(IF(right(left($A1973,7),2)=right(left($A1974,7),2),"",sum(B1950:B1973)),"")</f>
        <v/>
      </c>
      <c r="L1973" s="17" t="str">
        <f t="shared" si="1950"/>
        <v/>
      </c>
      <c r="M1973" s="17" t="str">
        <f t="shared" si="1950"/>
        <v/>
      </c>
      <c r="N1973" s="17" t="str">
        <f t="shared" si="1950"/>
        <v/>
      </c>
      <c r="O1973" s="17" t="str">
        <f t="shared" si="1950"/>
        <v/>
      </c>
      <c r="P1973" s="17" t="str">
        <f t="shared" si="1950"/>
        <v/>
      </c>
      <c r="Q1973" s="17" t="str">
        <f t="shared" si="1950"/>
        <v/>
      </c>
      <c r="R1973" s="15"/>
      <c r="S1973" s="15"/>
      <c r="T1973" s="15"/>
      <c r="U1973" s="15"/>
      <c r="V1973" s="15"/>
      <c r="W1973" s="15"/>
    </row>
    <row r="1974">
      <c r="A1974" s="14" t="s">
        <v>2029</v>
      </c>
      <c r="B1974" s="14">
        <v>0.0</v>
      </c>
      <c r="C1974" s="14">
        <v>0.0</v>
      </c>
      <c r="D1974" s="14">
        <v>0.0</v>
      </c>
      <c r="E1974" s="14">
        <v>4.28</v>
      </c>
      <c r="F1974" s="14">
        <v>35.0</v>
      </c>
      <c r="G1974" s="14">
        <v>0.0</v>
      </c>
      <c r="H1974" s="14">
        <v>19.6</v>
      </c>
      <c r="J1974" s="15" t="str">
        <f t="shared" si="1"/>
        <v/>
      </c>
      <c r="K1974" s="17" t="str">
        <f t="shared" ref="K1974:Q1974" si="1951">IFERROR(IF(right(left($A1974,7),2)=right(left($A1975,7),2),"",sum(B1951:B1974)),"")</f>
        <v/>
      </c>
      <c r="L1974" s="17" t="str">
        <f t="shared" si="1951"/>
        <v/>
      </c>
      <c r="M1974" s="17" t="str">
        <f t="shared" si="1951"/>
        <v/>
      </c>
      <c r="N1974" s="17" t="str">
        <f t="shared" si="1951"/>
        <v/>
      </c>
      <c r="O1974" s="17" t="str">
        <f t="shared" si="1951"/>
        <v/>
      </c>
      <c r="P1974" s="17" t="str">
        <f t="shared" si="1951"/>
        <v/>
      </c>
      <c r="Q1974" s="17" t="str">
        <f t="shared" si="1951"/>
        <v/>
      </c>
      <c r="R1974" s="15"/>
      <c r="S1974" s="15"/>
      <c r="T1974" s="15"/>
      <c r="U1974" s="15"/>
      <c r="V1974" s="15"/>
      <c r="W1974" s="15"/>
    </row>
    <row r="1975">
      <c r="A1975" s="14" t="s">
        <v>2030</v>
      </c>
      <c r="B1975" s="14">
        <v>0.0</v>
      </c>
      <c r="C1975" s="14">
        <v>0.0</v>
      </c>
      <c r="D1975" s="14">
        <v>0.0</v>
      </c>
      <c r="E1975" s="14">
        <v>5.4715</v>
      </c>
      <c r="F1975" s="14">
        <v>35.0</v>
      </c>
      <c r="G1975" s="14">
        <v>0.0</v>
      </c>
      <c r="H1975" s="14">
        <v>25.038500000000003</v>
      </c>
      <c r="J1975" s="15" t="str">
        <f t="shared" si="1"/>
        <v/>
      </c>
      <c r="K1975" s="17" t="str">
        <f t="shared" ref="K1975:Q1975" si="1952">IFERROR(IF(right(left($A1975,7),2)=right(left($A1976,7),2),"",sum(B1952:B1975)),"")</f>
        <v/>
      </c>
      <c r="L1975" s="17" t="str">
        <f t="shared" si="1952"/>
        <v/>
      </c>
      <c r="M1975" s="17" t="str">
        <f t="shared" si="1952"/>
        <v/>
      </c>
      <c r="N1975" s="17" t="str">
        <f t="shared" si="1952"/>
        <v/>
      </c>
      <c r="O1975" s="17" t="str">
        <f t="shared" si="1952"/>
        <v/>
      </c>
      <c r="P1975" s="17" t="str">
        <f t="shared" si="1952"/>
        <v/>
      </c>
      <c r="Q1975" s="17" t="str">
        <f t="shared" si="1952"/>
        <v/>
      </c>
      <c r="R1975" s="15"/>
      <c r="S1975" s="15"/>
      <c r="T1975" s="15"/>
      <c r="U1975" s="15"/>
      <c r="V1975" s="15"/>
      <c r="W1975" s="15"/>
    </row>
    <row r="1976">
      <c r="A1976" s="14" t="s">
        <v>2031</v>
      </c>
      <c r="B1976" s="14">
        <v>0.0</v>
      </c>
      <c r="C1976" s="14">
        <v>0.0</v>
      </c>
      <c r="D1976" s="14">
        <v>0.0</v>
      </c>
      <c r="E1976" s="14">
        <v>0.0</v>
      </c>
      <c r="F1976" s="14">
        <v>11.069</v>
      </c>
      <c r="G1976" s="14">
        <v>31.902</v>
      </c>
      <c r="H1976" s="14">
        <v>27.939</v>
      </c>
      <c r="J1976" s="15" t="str">
        <f t="shared" si="1"/>
        <v/>
      </c>
      <c r="K1976" s="17" t="str">
        <f t="shared" ref="K1976:Q1976" si="1953">IFERROR(IF(right(left($A1976,7),2)=right(left($A1977,7),2),"",sum(B1953:B1976)),"")</f>
        <v/>
      </c>
      <c r="L1976" s="17" t="str">
        <f t="shared" si="1953"/>
        <v/>
      </c>
      <c r="M1976" s="17" t="str">
        <f t="shared" si="1953"/>
        <v/>
      </c>
      <c r="N1976" s="17" t="str">
        <f t="shared" si="1953"/>
        <v/>
      </c>
      <c r="O1976" s="17" t="str">
        <f t="shared" si="1953"/>
        <v/>
      </c>
      <c r="P1976" s="17" t="str">
        <f t="shared" si="1953"/>
        <v/>
      </c>
      <c r="Q1976" s="17" t="str">
        <f t="shared" si="1953"/>
        <v/>
      </c>
      <c r="R1976" s="15"/>
      <c r="S1976" s="15"/>
      <c r="T1976" s="15"/>
      <c r="U1976" s="15"/>
      <c r="V1976" s="15"/>
      <c r="W1976" s="15"/>
    </row>
    <row r="1977">
      <c r="A1977" s="14" t="s">
        <v>2032</v>
      </c>
      <c r="B1977" s="14">
        <v>0.0</v>
      </c>
      <c r="C1977" s="14">
        <v>0.0</v>
      </c>
      <c r="D1977" s="14">
        <v>0.0</v>
      </c>
      <c r="E1977" s="14">
        <v>0.0</v>
      </c>
      <c r="F1977" s="14">
        <v>20.0825</v>
      </c>
      <c r="G1977" s="14">
        <v>42.536</v>
      </c>
      <c r="H1977" s="14">
        <v>23.8015</v>
      </c>
      <c r="J1977" s="15" t="str">
        <f t="shared" si="1"/>
        <v/>
      </c>
      <c r="K1977" s="17" t="str">
        <f t="shared" ref="K1977:Q1977" si="1954">IFERROR(IF(right(left($A1977,7),2)=right(left($A1978,7),2),"",sum(B1954:B1977)),"")</f>
        <v/>
      </c>
      <c r="L1977" s="17" t="str">
        <f t="shared" si="1954"/>
        <v/>
      </c>
      <c r="M1977" s="17" t="str">
        <f t="shared" si="1954"/>
        <v/>
      </c>
      <c r="N1977" s="17" t="str">
        <f t="shared" si="1954"/>
        <v/>
      </c>
      <c r="O1977" s="17" t="str">
        <f t="shared" si="1954"/>
        <v/>
      </c>
      <c r="P1977" s="17" t="str">
        <f t="shared" si="1954"/>
        <v/>
      </c>
      <c r="Q1977" s="17" t="str">
        <f t="shared" si="1954"/>
        <v/>
      </c>
      <c r="R1977" s="15"/>
      <c r="S1977" s="15"/>
      <c r="T1977" s="15"/>
      <c r="U1977" s="15"/>
      <c r="V1977" s="15"/>
      <c r="W1977" s="15"/>
    </row>
    <row r="1978">
      <c r="A1978" s="14" t="s">
        <v>2033</v>
      </c>
      <c r="B1978" s="14">
        <v>0.0</v>
      </c>
      <c r="C1978" s="14">
        <v>0.0</v>
      </c>
      <c r="D1978" s="14">
        <v>0.0</v>
      </c>
      <c r="E1978" s="14">
        <v>0.0</v>
      </c>
      <c r="F1978" s="14">
        <v>14.528</v>
      </c>
      <c r="G1978" s="14">
        <v>49.042</v>
      </c>
      <c r="H1978" s="14">
        <v>34.06</v>
      </c>
      <c r="J1978" s="15" t="str">
        <f t="shared" si="1"/>
        <v/>
      </c>
      <c r="K1978" s="17" t="str">
        <f t="shared" ref="K1978:Q1978" si="1955">IFERROR(IF(right(left($A1978,7),2)=right(left($A1979,7),2),"",sum(B1955:B1978)),"")</f>
        <v/>
      </c>
      <c r="L1978" s="17" t="str">
        <f t="shared" si="1955"/>
        <v/>
      </c>
      <c r="M1978" s="17" t="str">
        <f t="shared" si="1955"/>
        <v/>
      </c>
      <c r="N1978" s="17" t="str">
        <f t="shared" si="1955"/>
        <v/>
      </c>
      <c r="O1978" s="17" t="str">
        <f t="shared" si="1955"/>
        <v/>
      </c>
      <c r="P1978" s="17" t="str">
        <f t="shared" si="1955"/>
        <v/>
      </c>
      <c r="Q1978" s="17" t="str">
        <f t="shared" si="1955"/>
        <v/>
      </c>
      <c r="R1978" s="15"/>
      <c r="S1978" s="15"/>
      <c r="T1978" s="15"/>
      <c r="U1978" s="15"/>
      <c r="V1978" s="15"/>
      <c r="W1978" s="15"/>
    </row>
    <row r="1979">
      <c r="A1979" s="14" t="s">
        <v>2034</v>
      </c>
      <c r="B1979" s="14">
        <v>0.0</v>
      </c>
      <c r="C1979" s="14">
        <v>0.0</v>
      </c>
      <c r="D1979" s="14">
        <v>0.0</v>
      </c>
      <c r="E1979" s="14">
        <v>0.0</v>
      </c>
      <c r="F1979" s="14">
        <v>18.66</v>
      </c>
      <c r="G1979" s="14">
        <v>51.624</v>
      </c>
      <c r="H1979" s="14">
        <v>38.816</v>
      </c>
      <c r="J1979" s="15" t="str">
        <f t="shared" si="1"/>
        <v/>
      </c>
      <c r="K1979" s="17" t="str">
        <f t="shared" ref="K1979:Q1979" si="1956">IFERROR(IF(right(left($A1979,7),2)=right(left($A1980,7),2),"",sum(B1956:B1979)),"")</f>
        <v/>
      </c>
      <c r="L1979" s="17" t="str">
        <f t="shared" si="1956"/>
        <v/>
      </c>
      <c r="M1979" s="17" t="str">
        <f t="shared" si="1956"/>
        <v/>
      </c>
      <c r="N1979" s="17" t="str">
        <f t="shared" si="1956"/>
        <v/>
      </c>
      <c r="O1979" s="17" t="str">
        <f t="shared" si="1956"/>
        <v/>
      </c>
      <c r="P1979" s="17" t="str">
        <f t="shared" si="1956"/>
        <v/>
      </c>
      <c r="Q1979" s="17" t="str">
        <f t="shared" si="1956"/>
        <v/>
      </c>
      <c r="R1979" s="15"/>
      <c r="S1979" s="15"/>
      <c r="T1979" s="15"/>
      <c r="U1979" s="15"/>
      <c r="V1979" s="15"/>
      <c r="W1979" s="15"/>
    </row>
    <row r="1980">
      <c r="A1980" s="14" t="s">
        <v>2035</v>
      </c>
      <c r="B1980" s="14">
        <v>0.0</v>
      </c>
      <c r="C1980" s="14">
        <v>0.0</v>
      </c>
      <c r="D1980" s="14">
        <v>0.0</v>
      </c>
      <c r="E1980" s="14">
        <v>0.0</v>
      </c>
      <c r="F1980" s="14">
        <v>12.231</v>
      </c>
      <c r="G1980" s="14">
        <v>53.637</v>
      </c>
      <c r="H1980" s="14">
        <v>36.662</v>
      </c>
      <c r="J1980" s="15" t="str">
        <f t="shared" si="1"/>
        <v/>
      </c>
      <c r="K1980" s="17" t="str">
        <f t="shared" ref="K1980:Q1980" si="1957">IFERROR(IF(right(left($A1980,7),2)=right(left($A1981,7),2),"",sum(B1957:B1980)),"")</f>
        <v/>
      </c>
      <c r="L1980" s="17" t="str">
        <f t="shared" si="1957"/>
        <v/>
      </c>
      <c r="M1980" s="17" t="str">
        <f t="shared" si="1957"/>
        <v/>
      </c>
      <c r="N1980" s="17" t="str">
        <f t="shared" si="1957"/>
        <v/>
      </c>
      <c r="O1980" s="17" t="str">
        <f t="shared" si="1957"/>
        <v/>
      </c>
      <c r="P1980" s="17" t="str">
        <f t="shared" si="1957"/>
        <v/>
      </c>
      <c r="Q1980" s="17" t="str">
        <f t="shared" si="1957"/>
        <v/>
      </c>
      <c r="R1980" s="15"/>
      <c r="S1980" s="15"/>
      <c r="T1980" s="15"/>
      <c r="U1980" s="15"/>
      <c r="V1980" s="15"/>
      <c r="W1980" s="15"/>
    </row>
    <row r="1981">
      <c r="A1981" s="14" t="s">
        <v>2036</v>
      </c>
      <c r="B1981" s="14">
        <v>0.0</v>
      </c>
      <c r="C1981" s="14">
        <v>0.0</v>
      </c>
      <c r="D1981" s="14">
        <v>0.0</v>
      </c>
      <c r="E1981" s="14">
        <v>0.0</v>
      </c>
      <c r="F1981" s="14">
        <v>12.1775</v>
      </c>
      <c r="G1981" s="14">
        <v>54.877</v>
      </c>
      <c r="H1981" s="14">
        <v>35.915499999999994</v>
      </c>
      <c r="J1981" s="15" t="str">
        <f t="shared" si="1"/>
        <v/>
      </c>
      <c r="K1981" s="17" t="str">
        <f t="shared" ref="K1981:Q1981" si="1958">IFERROR(IF(right(left($A1981,7),2)=right(left($A1982,7),2),"",sum(B1958:B1981)),"")</f>
        <v/>
      </c>
      <c r="L1981" s="17" t="str">
        <f t="shared" si="1958"/>
        <v/>
      </c>
      <c r="M1981" s="17" t="str">
        <f t="shared" si="1958"/>
        <v/>
      </c>
      <c r="N1981" s="17" t="str">
        <f t="shared" si="1958"/>
        <v/>
      </c>
      <c r="O1981" s="17" t="str">
        <f t="shared" si="1958"/>
        <v/>
      </c>
      <c r="P1981" s="17" t="str">
        <f t="shared" si="1958"/>
        <v/>
      </c>
      <c r="Q1981" s="17" t="str">
        <f t="shared" si="1958"/>
        <v/>
      </c>
      <c r="R1981" s="15"/>
      <c r="S1981" s="15"/>
      <c r="T1981" s="15"/>
      <c r="U1981" s="15"/>
      <c r="V1981" s="15"/>
      <c r="W1981" s="15"/>
    </row>
    <row r="1982">
      <c r="A1982" s="14" t="s">
        <v>2037</v>
      </c>
      <c r="B1982" s="14">
        <v>0.0</v>
      </c>
      <c r="C1982" s="14">
        <v>0.0</v>
      </c>
      <c r="D1982" s="14">
        <v>0.0</v>
      </c>
      <c r="E1982" s="14">
        <v>0.0</v>
      </c>
      <c r="F1982" s="14">
        <v>9.5895</v>
      </c>
      <c r="G1982" s="14">
        <v>52.44799999999999</v>
      </c>
      <c r="H1982" s="14">
        <v>42.1325</v>
      </c>
      <c r="J1982" s="15" t="str">
        <f t="shared" si="1"/>
        <v/>
      </c>
      <c r="K1982" s="17" t="str">
        <f t="shared" ref="K1982:Q1982" si="1959">IFERROR(IF(right(left($A1982,7),2)=right(left($A1983,7),2),"",sum(B1959:B1982)),"")</f>
        <v/>
      </c>
      <c r="L1982" s="17" t="str">
        <f t="shared" si="1959"/>
        <v/>
      </c>
      <c r="M1982" s="17" t="str">
        <f t="shared" si="1959"/>
        <v/>
      </c>
      <c r="N1982" s="17" t="str">
        <f t="shared" si="1959"/>
        <v/>
      </c>
      <c r="O1982" s="17" t="str">
        <f t="shared" si="1959"/>
        <v/>
      </c>
      <c r="P1982" s="17" t="str">
        <f t="shared" si="1959"/>
        <v/>
      </c>
      <c r="Q1982" s="17" t="str">
        <f t="shared" si="1959"/>
        <v/>
      </c>
      <c r="R1982" s="15"/>
      <c r="S1982" s="15"/>
      <c r="T1982" s="15"/>
      <c r="U1982" s="15"/>
      <c r="V1982" s="15"/>
      <c r="W1982" s="15"/>
    </row>
    <row r="1983">
      <c r="A1983" s="14" t="s">
        <v>2038</v>
      </c>
      <c r="B1983" s="14">
        <v>0.0</v>
      </c>
      <c r="C1983" s="14">
        <v>0.0</v>
      </c>
      <c r="D1983" s="14">
        <v>0.0</v>
      </c>
      <c r="E1983" s="14">
        <v>0.0</v>
      </c>
      <c r="F1983" s="14">
        <v>11.3785</v>
      </c>
      <c r="G1983" s="14">
        <v>54.30800000000001</v>
      </c>
      <c r="H1983" s="14">
        <v>36.043499999999995</v>
      </c>
      <c r="J1983" s="15" t="str">
        <f t="shared" si="1"/>
        <v/>
      </c>
      <c r="K1983" s="17" t="str">
        <f t="shared" ref="K1983:Q1983" si="1960">IFERROR(IF(right(left($A1983,7),2)=right(left($A1984,7),2),"",sum(B1960:B1983)),"")</f>
        <v/>
      </c>
      <c r="L1983" s="17" t="str">
        <f t="shared" si="1960"/>
        <v/>
      </c>
      <c r="M1983" s="17" t="str">
        <f t="shared" si="1960"/>
        <v/>
      </c>
      <c r="N1983" s="17" t="str">
        <f t="shared" si="1960"/>
        <v/>
      </c>
      <c r="O1983" s="17" t="str">
        <f t="shared" si="1960"/>
        <v/>
      </c>
      <c r="P1983" s="17" t="str">
        <f t="shared" si="1960"/>
        <v/>
      </c>
      <c r="Q1983" s="17" t="str">
        <f t="shared" si="1960"/>
        <v/>
      </c>
      <c r="R1983" s="15"/>
      <c r="S1983" s="15"/>
      <c r="T1983" s="15"/>
      <c r="U1983" s="15"/>
      <c r="V1983" s="15"/>
      <c r="W1983" s="15"/>
    </row>
    <row r="1984">
      <c r="A1984" s="14" t="s">
        <v>2039</v>
      </c>
      <c r="B1984" s="14">
        <v>0.0</v>
      </c>
      <c r="C1984" s="14">
        <v>0.0</v>
      </c>
      <c r="D1984" s="14">
        <v>0.0</v>
      </c>
      <c r="E1984" s="14">
        <v>0.0</v>
      </c>
      <c r="F1984" s="14">
        <v>6.997</v>
      </c>
      <c r="G1984" s="14">
        <v>53.688</v>
      </c>
      <c r="H1984" s="14">
        <v>35.425000000000004</v>
      </c>
      <c r="J1984" s="15" t="str">
        <f t="shared" si="1"/>
        <v/>
      </c>
      <c r="K1984" s="17" t="str">
        <f t="shared" ref="K1984:Q1984" si="1961">IFERROR(IF(right(left($A1984,7),2)=right(left($A1985,7),2),"",sum(B1961:B1984)),"")</f>
        <v/>
      </c>
      <c r="L1984" s="17" t="str">
        <f t="shared" si="1961"/>
        <v/>
      </c>
      <c r="M1984" s="17" t="str">
        <f t="shared" si="1961"/>
        <v/>
      </c>
      <c r="N1984" s="17" t="str">
        <f t="shared" si="1961"/>
        <v/>
      </c>
      <c r="O1984" s="17" t="str">
        <f t="shared" si="1961"/>
        <v/>
      </c>
      <c r="P1984" s="17" t="str">
        <f t="shared" si="1961"/>
        <v/>
      </c>
      <c r="Q1984" s="17" t="str">
        <f t="shared" si="1961"/>
        <v/>
      </c>
      <c r="R1984" s="15"/>
      <c r="S1984" s="15"/>
      <c r="T1984" s="15"/>
      <c r="U1984" s="15"/>
      <c r="V1984" s="15"/>
      <c r="W1984" s="15"/>
    </row>
    <row r="1985">
      <c r="A1985" s="14" t="s">
        <v>2040</v>
      </c>
      <c r="B1985" s="14">
        <v>0.0</v>
      </c>
      <c r="C1985" s="14">
        <v>0.0</v>
      </c>
      <c r="D1985" s="14">
        <v>0.0</v>
      </c>
      <c r="E1985" s="14">
        <v>0.0</v>
      </c>
      <c r="F1985" s="14">
        <v>10.453</v>
      </c>
      <c r="G1985" s="14">
        <v>52.498999999999995</v>
      </c>
      <c r="H1985" s="14">
        <v>32.524499999999996</v>
      </c>
      <c r="J1985" s="15" t="str">
        <f t="shared" si="1"/>
        <v/>
      </c>
      <c r="K1985" s="17" t="str">
        <f t="shared" ref="K1985:Q1985" si="1962">IFERROR(IF(right(left($A1985,7),2)=right(left($A1986,7),2),"",sum(B1962:B1985)),"")</f>
        <v/>
      </c>
      <c r="L1985" s="17" t="str">
        <f t="shared" si="1962"/>
        <v/>
      </c>
      <c r="M1985" s="17" t="str">
        <f t="shared" si="1962"/>
        <v/>
      </c>
      <c r="N1985" s="17" t="str">
        <f t="shared" si="1962"/>
        <v/>
      </c>
      <c r="O1985" s="17" t="str">
        <f t="shared" si="1962"/>
        <v/>
      </c>
      <c r="P1985" s="17" t="str">
        <f t="shared" si="1962"/>
        <v/>
      </c>
      <c r="Q1985" s="17" t="str">
        <f t="shared" si="1962"/>
        <v/>
      </c>
      <c r="R1985" s="15"/>
      <c r="S1985" s="15"/>
      <c r="T1985" s="15"/>
      <c r="U1985" s="15"/>
      <c r="V1985" s="15"/>
      <c r="W1985" s="15"/>
    </row>
    <row r="1986">
      <c r="A1986" s="14" t="s">
        <v>2041</v>
      </c>
      <c r="B1986" s="14">
        <v>0.0</v>
      </c>
      <c r="C1986" s="14">
        <v>0.0</v>
      </c>
      <c r="D1986" s="14">
        <v>0.0</v>
      </c>
      <c r="E1986" s="14">
        <v>0.0</v>
      </c>
      <c r="F1986" s="14">
        <v>22.522</v>
      </c>
      <c r="G1986" s="14">
        <v>49.764</v>
      </c>
      <c r="H1986" s="14">
        <v>26.734</v>
      </c>
      <c r="J1986" s="15" t="str">
        <f t="shared" si="1"/>
        <v/>
      </c>
      <c r="K1986" s="17" t="str">
        <f t="shared" ref="K1986:Q1986" si="1963">IFERROR(IF(right(left($A1986,7),2)=right(left($A1987,7),2),"",sum(B1963:B1986)),"")</f>
        <v/>
      </c>
      <c r="L1986" s="17" t="str">
        <f t="shared" si="1963"/>
        <v/>
      </c>
      <c r="M1986" s="17" t="str">
        <f t="shared" si="1963"/>
        <v/>
      </c>
      <c r="N1986" s="17" t="str">
        <f t="shared" si="1963"/>
        <v/>
      </c>
      <c r="O1986" s="17" t="str">
        <f t="shared" si="1963"/>
        <v/>
      </c>
      <c r="P1986" s="17" t="str">
        <f t="shared" si="1963"/>
        <v/>
      </c>
      <c r="Q1986" s="17" t="str">
        <f t="shared" si="1963"/>
        <v/>
      </c>
      <c r="R1986" s="15"/>
      <c r="S1986" s="15"/>
      <c r="T1986" s="15"/>
      <c r="U1986" s="15"/>
      <c r="V1986" s="15"/>
      <c r="W1986" s="15"/>
    </row>
    <row r="1987">
      <c r="A1987" s="14" t="s">
        <v>2042</v>
      </c>
      <c r="B1987" s="14">
        <v>0.0</v>
      </c>
      <c r="C1987" s="14">
        <v>0.0</v>
      </c>
      <c r="D1987" s="14">
        <v>0.0</v>
      </c>
      <c r="E1987" s="14">
        <v>1.711</v>
      </c>
      <c r="F1987" s="14">
        <v>35.0</v>
      </c>
      <c r="G1987" s="14">
        <v>39.75</v>
      </c>
      <c r="H1987" s="14">
        <v>25.689</v>
      </c>
      <c r="J1987" s="15" t="str">
        <f t="shared" si="1"/>
        <v/>
      </c>
      <c r="K1987" s="17" t="str">
        <f t="shared" ref="K1987:Q1987" si="1964">IFERROR(IF(right(left($A1987,7),2)=right(left($A1988,7),2),"",sum(B1964:B1987)),"")</f>
        <v/>
      </c>
      <c r="L1987" s="17" t="str">
        <f t="shared" si="1964"/>
        <v/>
      </c>
      <c r="M1987" s="17" t="str">
        <f t="shared" si="1964"/>
        <v/>
      </c>
      <c r="N1987" s="17" t="str">
        <f t="shared" si="1964"/>
        <v/>
      </c>
      <c r="O1987" s="17" t="str">
        <f t="shared" si="1964"/>
        <v/>
      </c>
      <c r="P1987" s="17" t="str">
        <f t="shared" si="1964"/>
        <v/>
      </c>
      <c r="Q1987" s="17" t="str">
        <f t="shared" si="1964"/>
        <v/>
      </c>
      <c r="R1987" s="15"/>
      <c r="S1987" s="15"/>
      <c r="T1987" s="15"/>
      <c r="U1987" s="15"/>
      <c r="V1987" s="15"/>
      <c r="W1987" s="15"/>
    </row>
    <row r="1988">
      <c r="A1988" s="14" t="s">
        <v>2043</v>
      </c>
      <c r="B1988" s="14">
        <v>0.0</v>
      </c>
      <c r="C1988" s="14">
        <v>0.0</v>
      </c>
      <c r="D1988" s="14">
        <v>0.0</v>
      </c>
      <c r="E1988" s="14">
        <v>27.7975</v>
      </c>
      <c r="F1988" s="14">
        <v>35.0</v>
      </c>
      <c r="G1988" s="14">
        <v>21.217</v>
      </c>
      <c r="H1988" s="14">
        <v>21.4555</v>
      </c>
      <c r="J1988" s="15" t="str">
        <f t="shared" si="1"/>
        <v/>
      </c>
      <c r="K1988" s="17" t="str">
        <f t="shared" ref="K1988:Q1988" si="1965">IFERROR(IF(right(left($A1988,7),2)=right(left($A1989,7),2),"",sum(B1965:B1988)),"")</f>
        <v/>
      </c>
      <c r="L1988" s="17" t="str">
        <f t="shared" si="1965"/>
        <v/>
      </c>
      <c r="M1988" s="17" t="str">
        <f t="shared" si="1965"/>
        <v/>
      </c>
      <c r="N1988" s="17" t="str">
        <f t="shared" si="1965"/>
        <v/>
      </c>
      <c r="O1988" s="17" t="str">
        <f t="shared" si="1965"/>
        <v/>
      </c>
      <c r="P1988" s="17" t="str">
        <f t="shared" si="1965"/>
        <v/>
      </c>
      <c r="Q1988" s="17" t="str">
        <f t="shared" si="1965"/>
        <v/>
      </c>
      <c r="R1988" s="15"/>
      <c r="S1988" s="15"/>
      <c r="T1988" s="15"/>
      <c r="U1988" s="15"/>
      <c r="V1988" s="15"/>
      <c r="W1988" s="15"/>
    </row>
    <row r="1989">
      <c r="A1989" s="14" t="s">
        <v>2044</v>
      </c>
      <c r="B1989" s="14">
        <v>1.0</v>
      </c>
      <c r="C1989" s="14">
        <v>0.0</v>
      </c>
      <c r="D1989" s="14">
        <v>0.0</v>
      </c>
      <c r="E1989" s="14">
        <v>48.027</v>
      </c>
      <c r="F1989" s="14">
        <v>35.0</v>
      </c>
      <c r="G1989" s="14">
        <v>0.0</v>
      </c>
      <c r="H1989" s="14">
        <v>23.183</v>
      </c>
      <c r="J1989" s="15" t="str">
        <f t="shared" si="1"/>
        <v/>
      </c>
      <c r="K1989" s="17" t="str">
        <f t="shared" ref="K1989:Q1989" si="1966">IFERROR(IF(right(left($A1989,7),2)=right(left($A1990,7),2),"",sum(B1966:B1989)),"")</f>
        <v/>
      </c>
      <c r="L1989" s="17" t="str">
        <f t="shared" si="1966"/>
        <v/>
      </c>
      <c r="M1989" s="17" t="str">
        <f t="shared" si="1966"/>
        <v/>
      </c>
      <c r="N1989" s="17" t="str">
        <f t="shared" si="1966"/>
        <v/>
      </c>
      <c r="O1989" s="17" t="str">
        <f t="shared" si="1966"/>
        <v/>
      </c>
      <c r="P1989" s="17" t="str">
        <f t="shared" si="1966"/>
        <v/>
      </c>
      <c r="Q1989" s="17" t="str">
        <f t="shared" si="1966"/>
        <v/>
      </c>
      <c r="R1989" s="15"/>
      <c r="S1989" s="15"/>
      <c r="T1989" s="15"/>
      <c r="U1989" s="15"/>
      <c r="V1989" s="15"/>
      <c r="W1989" s="15"/>
    </row>
    <row r="1990">
      <c r="A1990" s="14" t="s">
        <v>2045</v>
      </c>
      <c r="B1990" s="14">
        <v>0.0</v>
      </c>
      <c r="C1990" s="14">
        <v>0.0</v>
      </c>
      <c r="D1990" s="14">
        <v>0.0</v>
      </c>
      <c r="E1990" s="14">
        <v>48.2105</v>
      </c>
      <c r="F1990" s="14">
        <v>35.0</v>
      </c>
      <c r="G1990" s="14">
        <v>0.0</v>
      </c>
      <c r="H1990" s="14">
        <v>16.5395</v>
      </c>
      <c r="J1990" s="15" t="str">
        <f t="shared" si="1"/>
        <v/>
      </c>
      <c r="K1990" s="17" t="str">
        <f t="shared" ref="K1990:Q1990" si="1967">IFERROR(IF(right(left($A1990,7),2)=right(left($A1991,7),2),"",sum(B1967:B1990)),"")</f>
        <v/>
      </c>
      <c r="L1990" s="17" t="str">
        <f t="shared" si="1967"/>
        <v/>
      </c>
      <c r="M1990" s="17" t="str">
        <f t="shared" si="1967"/>
        <v/>
      </c>
      <c r="N1990" s="17" t="str">
        <f t="shared" si="1967"/>
        <v/>
      </c>
      <c r="O1990" s="17" t="str">
        <f t="shared" si="1967"/>
        <v/>
      </c>
      <c r="P1990" s="17" t="str">
        <f t="shared" si="1967"/>
        <v/>
      </c>
      <c r="Q1990" s="17" t="str">
        <f t="shared" si="1967"/>
        <v/>
      </c>
      <c r="R1990" s="15"/>
      <c r="S1990" s="15"/>
      <c r="T1990" s="15"/>
      <c r="U1990" s="15"/>
      <c r="V1990" s="15"/>
      <c r="W1990" s="15"/>
    </row>
    <row r="1991">
      <c r="A1991" s="14" t="s">
        <v>2046</v>
      </c>
      <c r="B1991" s="14">
        <v>0.0</v>
      </c>
      <c r="C1991" s="14">
        <v>0.0</v>
      </c>
      <c r="D1991" s="14">
        <v>0.0</v>
      </c>
      <c r="E1991" s="14">
        <v>47.693</v>
      </c>
      <c r="F1991" s="14">
        <v>35.0</v>
      </c>
      <c r="G1991" s="14">
        <v>0.0</v>
      </c>
      <c r="H1991" s="14">
        <v>11.037</v>
      </c>
      <c r="J1991" s="15" t="str">
        <f t="shared" si="1"/>
        <v/>
      </c>
      <c r="K1991" s="17" t="str">
        <f t="shared" ref="K1991:Q1991" si="1968">IFERROR(IF(right(left($A1991,7),2)=right(left($A1992,7),2),"",sum(B1968:B1991)),"")</f>
        <v/>
      </c>
      <c r="L1991" s="17" t="str">
        <f t="shared" si="1968"/>
        <v/>
      </c>
      <c r="M1991" s="17" t="str">
        <f t="shared" si="1968"/>
        <v/>
      </c>
      <c r="N1991" s="17" t="str">
        <f t="shared" si="1968"/>
        <v/>
      </c>
      <c r="O1991" s="17" t="str">
        <f t="shared" si="1968"/>
        <v/>
      </c>
      <c r="P1991" s="17" t="str">
        <f t="shared" si="1968"/>
        <v/>
      </c>
      <c r="Q1991" s="17" t="str">
        <f t="shared" si="1968"/>
        <v/>
      </c>
      <c r="R1991" s="15"/>
      <c r="S1991" s="15"/>
      <c r="T1991" s="15"/>
      <c r="U1991" s="15"/>
      <c r="V1991" s="15"/>
      <c r="W1991" s="15"/>
    </row>
    <row r="1992">
      <c r="A1992" s="14" t="s">
        <v>2047</v>
      </c>
      <c r="B1992" s="14">
        <v>0.0</v>
      </c>
      <c r="C1992" s="14">
        <v>0.0</v>
      </c>
      <c r="D1992" s="14">
        <v>0.0</v>
      </c>
      <c r="E1992" s="14">
        <v>42.091</v>
      </c>
      <c r="F1992" s="14">
        <v>35.0</v>
      </c>
      <c r="G1992" s="14">
        <v>0.0</v>
      </c>
      <c r="H1992" s="14">
        <v>11.069</v>
      </c>
      <c r="J1992" s="15" t="str">
        <f t="shared" si="1"/>
        <v/>
      </c>
      <c r="K1992" s="17" t="str">
        <f t="shared" ref="K1992:Q1992" si="1969">IFERROR(IF(right(left($A1992,7),2)=right(left($A1993,7),2),"",sum(B1969:B1992)),"")</f>
        <v/>
      </c>
      <c r="L1992" s="17" t="str">
        <f t="shared" si="1969"/>
        <v/>
      </c>
      <c r="M1992" s="17" t="str">
        <f t="shared" si="1969"/>
        <v/>
      </c>
      <c r="N1992" s="17" t="str">
        <f t="shared" si="1969"/>
        <v/>
      </c>
      <c r="O1992" s="17" t="str">
        <f t="shared" si="1969"/>
        <v/>
      </c>
      <c r="P1992" s="17" t="str">
        <f t="shared" si="1969"/>
        <v/>
      </c>
      <c r="Q1992" s="17" t="str">
        <f t="shared" si="1969"/>
        <v/>
      </c>
      <c r="R1992" s="15"/>
      <c r="S1992" s="15"/>
      <c r="T1992" s="15"/>
      <c r="U1992" s="15"/>
      <c r="V1992" s="15"/>
      <c r="W1992" s="15"/>
    </row>
    <row r="1993">
      <c r="A1993" s="14" t="s">
        <v>2048</v>
      </c>
      <c r="B1993" s="14">
        <v>0.0</v>
      </c>
      <c r="C1993" s="14">
        <v>0.0</v>
      </c>
      <c r="D1993" s="14">
        <v>0.0</v>
      </c>
      <c r="E1993" s="14">
        <v>27.059</v>
      </c>
      <c r="F1993" s="14">
        <v>35.0</v>
      </c>
      <c r="G1993" s="14">
        <v>0.0</v>
      </c>
      <c r="H1993" s="14">
        <v>13.511000000000001</v>
      </c>
      <c r="J1993" s="15" t="str">
        <f t="shared" si="1"/>
        <v>2025W31</v>
      </c>
      <c r="K1993" s="17">
        <f t="shared" ref="K1993:Q1993" si="1970">IFERROR(IF(right(left($A1993,7),2)=right(left($A1994,7),2),"",sum(B1970:B1993)),"")</f>
        <v>1</v>
      </c>
      <c r="L1993" s="17">
        <f t="shared" si="1970"/>
        <v>0</v>
      </c>
      <c r="M1993" s="17">
        <f t="shared" si="1970"/>
        <v>0</v>
      </c>
      <c r="N1993" s="17">
        <f t="shared" si="1970"/>
        <v>308.566</v>
      </c>
      <c r="O1993" s="17">
        <f t="shared" si="1970"/>
        <v>604.688</v>
      </c>
      <c r="P1993" s="17">
        <f t="shared" si="1970"/>
        <v>607.292</v>
      </c>
      <c r="Q1993" s="17">
        <f t="shared" si="1970"/>
        <v>589.1405</v>
      </c>
      <c r="R1993" s="18">
        <f>sum(K1993:Q1993)</f>
        <v>2110.6865</v>
      </c>
      <c r="S1993" s="15"/>
      <c r="T1993" s="15"/>
      <c r="U1993" s="15"/>
      <c r="V1993" s="15"/>
      <c r="W1993" s="15"/>
    </row>
    <row r="1994">
      <c r="A1994" s="14" t="s">
        <v>2049</v>
      </c>
      <c r="B1994" s="14">
        <v>0.0</v>
      </c>
      <c r="C1994" s="14">
        <v>0.0</v>
      </c>
      <c r="D1994" s="14">
        <v>0.0</v>
      </c>
      <c r="E1994" s="14">
        <v>41.978</v>
      </c>
      <c r="F1994" s="14">
        <v>35.0</v>
      </c>
      <c r="G1994" s="14">
        <v>0.0</v>
      </c>
      <c r="H1994" s="14">
        <v>2.442</v>
      </c>
      <c r="J1994" s="15" t="str">
        <f t="shared" si="1"/>
        <v/>
      </c>
      <c r="K1994" s="17" t="str">
        <f t="shared" ref="K1994:Q1994" si="1971">IFERROR(IF(right(left($A1994,7),2)=right(left($A1995,7),2),"",sum(B1971:B1994)),"")</f>
        <v/>
      </c>
      <c r="L1994" s="17" t="str">
        <f t="shared" si="1971"/>
        <v/>
      </c>
      <c r="M1994" s="17" t="str">
        <f t="shared" si="1971"/>
        <v/>
      </c>
      <c r="N1994" s="17" t="str">
        <f t="shared" si="1971"/>
        <v/>
      </c>
      <c r="O1994" s="17" t="str">
        <f t="shared" si="1971"/>
        <v/>
      </c>
      <c r="P1994" s="17" t="str">
        <f t="shared" si="1971"/>
        <v/>
      </c>
      <c r="Q1994" s="17" t="str">
        <f t="shared" si="1971"/>
        <v/>
      </c>
      <c r="R1994" s="15"/>
      <c r="S1994" s="15"/>
      <c r="T1994" s="15"/>
      <c r="U1994" s="15"/>
      <c r="V1994" s="15"/>
      <c r="W1994" s="15"/>
    </row>
    <row r="1995">
      <c r="A1995" s="14" t="s">
        <v>2050</v>
      </c>
      <c r="B1995" s="14">
        <v>0.0</v>
      </c>
      <c r="C1995" s="14">
        <v>0.0</v>
      </c>
      <c r="D1995" s="14">
        <v>0.0</v>
      </c>
      <c r="E1995" s="14">
        <v>33.8615</v>
      </c>
      <c r="F1995" s="14">
        <v>35.0</v>
      </c>
      <c r="G1995" s="14">
        <v>0.0</v>
      </c>
      <c r="H1995" s="14">
        <v>3.0285</v>
      </c>
      <c r="J1995" s="15" t="str">
        <f t="shared" si="1"/>
        <v/>
      </c>
      <c r="K1995" s="17" t="str">
        <f t="shared" ref="K1995:Q1995" si="1972">IFERROR(IF(right(left($A1995,7),2)=right(left($A1996,7),2),"",sum(B1972:B1995)),"")</f>
        <v/>
      </c>
      <c r="L1995" s="17" t="str">
        <f t="shared" si="1972"/>
        <v/>
      </c>
      <c r="M1995" s="17" t="str">
        <f t="shared" si="1972"/>
        <v/>
      </c>
      <c r="N1995" s="17" t="str">
        <f t="shared" si="1972"/>
        <v/>
      </c>
      <c r="O1995" s="17" t="str">
        <f t="shared" si="1972"/>
        <v/>
      </c>
      <c r="P1995" s="17" t="str">
        <f t="shared" si="1972"/>
        <v/>
      </c>
      <c r="Q1995" s="17" t="str">
        <f t="shared" si="1972"/>
        <v/>
      </c>
      <c r="R1995" s="15"/>
      <c r="S1995" s="15"/>
      <c r="T1995" s="15"/>
      <c r="U1995" s="15"/>
      <c r="V1995" s="15"/>
      <c r="W1995" s="15"/>
    </row>
    <row r="1996">
      <c r="A1996" s="14" t="s">
        <v>2051</v>
      </c>
      <c r="B1996" s="14">
        <v>0.0</v>
      </c>
      <c r="C1996" s="14">
        <v>0.0</v>
      </c>
      <c r="D1996" s="14">
        <v>0.0</v>
      </c>
      <c r="E1996" s="14">
        <v>32.0545</v>
      </c>
      <c r="F1996" s="14">
        <v>35.0</v>
      </c>
      <c r="G1996" s="14">
        <v>0.0</v>
      </c>
      <c r="H1996" s="14">
        <v>1.8555000000000001</v>
      </c>
      <c r="J1996" s="15" t="str">
        <f t="shared" si="1"/>
        <v/>
      </c>
      <c r="K1996" s="17" t="str">
        <f t="shared" ref="K1996:Q1996" si="1973">IFERROR(IF(right(left($A1996,7),2)=right(left($A1997,7),2),"",sum(B1973:B1996)),"")</f>
        <v/>
      </c>
      <c r="L1996" s="17" t="str">
        <f t="shared" si="1973"/>
        <v/>
      </c>
      <c r="M1996" s="17" t="str">
        <f t="shared" si="1973"/>
        <v/>
      </c>
      <c r="N1996" s="17" t="str">
        <f t="shared" si="1973"/>
        <v/>
      </c>
      <c r="O1996" s="17" t="str">
        <f t="shared" si="1973"/>
        <v/>
      </c>
      <c r="P1996" s="17" t="str">
        <f t="shared" si="1973"/>
        <v/>
      </c>
      <c r="Q1996" s="17" t="str">
        <f t="shared" si="1973"/>
        <v/>
      </c>
      <c r="R1996" s="15"/>
      <c r="S1996" s="15"/>
      <c r="T1996" s="15"/>
      <c r="U1996" s="15"/>
      <c r="V1996" s="15"/>
      <c r="W1996" s="15"/>
    </row>
    <row r="1997">
      <c r="A1997" s="14" t="s">
        <v>2052</v>
      </c>
      <c r="B1997" s="14">
        <v>0.0</v>
      </c>
      <c r="C1997" s="14">
        <v>0.0</v>
      </c>
      <c r="D1997" s="14">
        <v>0.0</v>
      </c>
      <c r="E1997" s="14">
        <v>28.1315</v>
      </c>
      <c r="F1997" s="14">
        <v>35.0</v>
      </c>
      <c r="G1997" s="14">
        <v>0.0</v>
      </c>
      <c r="H1997" s="14">
        <v>3.0285</v>
      </c>
      <c r="J1997" s="15" t="str">
        <f t="shared" si="1"/>
        <v/>
      </c>
      <c r="K1997" s="17" t="str">
        <f t="shared" ref="K1997:Q1997" si="1974">IFERROR(IF(right(left($A1997,7),2)=right(left($A1998,7),2),"",sum(B1974:B1997)),"")</f>
        <v/>
      </c>
      <c r="L1997" s="17" t="str">
        <f t="shared" si="1974"/>
        <v/>
      </c>
      <c r="M1997" s="17" t="str">
        <f t="shared" si="1974"/>
        <v/>
      </c>
      <c r="N1997" s="17" t="str">
        <f t="shared" si="1974"/>
        <v/>
      </c>
      <c r="O1997" s="17" t="str">
        <f t="shared" si="1974"/>
        <v/>
      </c>
      <c r="P1997" s="17" t="str">
        <f t="shared" si="1974"/>
        <v/>
      </c>
      <c r="Q1997" s="17" t="str">
        <f t="shared" si="1974"/>
        <v/>
      </c>
      <c r="R1997" s="15"/>
      <c r="S1997" s="15"/>
      <c r="T1997" s="15"/>
      <c r="U1997" s="15"/>
      <c r="V1997" s="15"/>
      <c r="W1997" s="15"/>
    </row>
    <row r="1998">
      <c r="A1998" s="14" t="s">
        <v>2053</v>
      </c>
      <c r="B1998" s="14">
        <v>0.0</v>
      </c>
      <c r="C1998" s="14">
        <v>0.0</v>
      </c>
      <c r="D1998" s="14">
        <v>0.0</v>
      </c>
      <c r="E1998" s="14">
        <v>29.198</v>
      </c>
      <c r="F1998" s="14">
        <v>35.0</v>
      </c>
      <c r="G1998" s="14">
        <v>0.0</v>
      </c>
      <c r="H1998" s="14">
        <v>2.442</v>
      </c>
      <c r="J1998" s="15" t="str">
        <f t="shared" si="1"/>
        <v/>
      </c>
      <c r="K1998" s="17" t="str">
        <f t="shared" ref="K1998:Q1998" si="1975">IFERROR(IF(right(left($A1998,7),2)=right(left($A1999,7),2),"",sum(B1975:B1998)),"")</f>
        <v/>
      </c>
      <c r="L1998" s="17" t="str">
        <f t="shared" si="1975"/>
        <v/>
      </c>
      <c r="M1998" s="17" t="str">
        <f t="shared" si="1975"/>
        <v/>
      </c>
      <c r="N1998" s="17" t="str">
        <f t="shared" si="1975"/>
        <v/>
      </c>
      <c r="O1998" s="17" t="str">
        <f t="shared" si="1975"/>
        <v/>
      </c>
      <c r="P1998" s="17" t="str">
        <f t="shared" si="1975"/>
        <v/>
      </c>
      <c r="Q1998" s="17" t="str">
        <f t="shared" si="1975"/>
        <v/>
      </c>
      <c r="R1998" s="15"/>
      <c r="S1998" s="15"/>
      <c r="T1998" s="15"/>
      <c r="U1998" s="15"/>
      <c r="V1998" s="15"/>
      <c r="W1998" s="15"/>
    </row>
    <row r="1999">
      <c r="A1999" s="14" t="s">
        <v>2054</v>
      </c>
      <c r="B1999" s="14">
        <v>0.0</v>
      </c>
      <c r="C1999" s="14">
        <v>0.0</v>
      </c>
      <c r="D1999" s="14">
        <v>0.0</v>
      </c>
      <c r="E1999" s="14">
        <v>34.3265</v>
      </c>
      <c r="F1999" s="14">
        <v>35.0</v>
      </c>
      <c r="G1999" s="14">
        <v>0.0</v>
      </c>
      <c r="H1999" s="14">
        <v>1.8235000000000001</v>
      </c>
      <c r="J1999" s="15" t="str">
        <f t="shared" si="1"/>
        <v/>
      </c>
      <c r="K1999" s="17" t="str">
        <f t="shared" ref="K1999:Q1999" si="1976">IFERROR(IF(right(left($A1999,7),2)=right(left($A2000,7),2),"",sum(B1976:B1999)),"")</f>
        <v/>
      </c>
      <c r="L1999" s="17" t="str">
        <f t="shared" si="1976"/>
        <v/>
      </c>
      <c r="M1999" s="17" t="str">
        <f t="shared" si="1976"/>
        <v/>
      </c>
      <c r="N1999" s="17" t="str">
        <f t="shared" si="1976"/>
        <v/>
      </c>
      <c r="O1999" s="17" t="str">
        <f t="shared" si="1976"/>
        <v/>
      </c>
      <c r="P1999" s="17" t="str">
        <f t="shared" si="1976"/>
        <v/>
      </c>
      <c r="Q1999" s="17" t="str">
        <f t="shared" si="1976"/>
        <v/>
      </c>
      <c r="R1999" s="15"/>
      <c r="S1999" s="15"/>
      <c r="T1999" s="15"/>
      <c r="U1999" s="15"/>
      <c r="V1999" s="15"/>
      <c r="W1999" s="15"/>
    </row>
    <row r="2000">
      <c r="A2000" s="14" t="s">
        <v>2055</v>
      </c>
      <c r="B2000" s="14">
        <v>0.0</v>
      </c>
      <c r="C2000" s="14">
        <v>0.0</v>
      </c>
      <c r="D2000" s="14">
        <v>0.0</v>
      </c>
      <c r="E2000" s="14">
        <v>7.403</v>
      </c>
      <c r="F2000" s="14">
        <v>35.0</v>
      </c>
      <c r="G2000" s="14">
        <v>27.103</v>
      </c>
      <c r="H2000" s="14">
        <v>9.704</v>
      </c>
      <c r="J2000" s="15" t="str">
        <f t="shared" si="1"/>
        <v/>
      </c>
      <c r="K2000" s="17" t="str">
        <f t="shared" ref="K2000:Q2000" si="1977">IFERROR(IF(right(left($A2000,7),2)=right(left($A2001,7),2),"",sum(B1977:B2000)),"")</f>
        <v/>
      </c>
      <c r="L2000" s="17" t="str">
        <f t="shared" si="1977"/>
        <v/>
      </c>
      <c r="M2000" s="17" t="str">
        <f t="shared" si="1977"/>
        <v/>
      </c>
      <c r="N2000" s="17" t="str">
        <f t="shared" si="1977"/>
        <v/>
      </c>
      <c r="O2000" s="17" t="str">
        <f t="shared" si="1977"/>
        <v/>
      </c>
      <c r="P2000" s="17" t="str">
        <f t="shared" si="1977"/>
        <v/>
      </c>
      <c r="Q2000" s="17" t="str">
        <f t="shared" si="1977"/>
        <v/>
      </c>
      <c r="R2000" s="15"/>
      <c r="S2000" s="15"/>
      <c r="T2000" s="15"/>
      <c r="U2000" s="15"/>
      <c r="V2000" s="15"/>
      <c r="W2000" s="15"/>
    </row>
    <row r="2001">
      <c r="A2001" s="14" t="s">
        <v>2056</v>
      </c>
      <c r="B2001" s="14">
        <v>0.0</v>
      </c>
      <c r="C2001" s="14">
        <v>0.0</v>
      </c>
      <c r="D2001" s="14">
        <v>0.0</v>
      </c>
      <c r="E2001" s="14">
        <v>13.3395</v>
      </c>
      <c r="F2001" s="14">
        <v>35.0</v>
      </c>
      <c r="G2001" s="14">
        <v>37.68600000000001</v>
      </c>
      <c r="H2001" s="14">
        <v>10.3545</v>
      </c>
      <c r="J2001" s="15" t="str">
        <f t="shared" si="1"/>
        <v/>
      </c>
      <c r="K2001" s="17" t="str">
        <f t="shared" ref="K2001:Q2001" si="1978">IFERROR(IF(right(left($A2001,7),2)=right(left($A2002,7),2),"",sum(B1978:B2001)),"")</f>
        <v/>
      </c>
      <c r="L2001" s="17" t="str">
        <f t="shared" si="1978"/>
        <v/>
      </c>
      <c r="M2001" s="17" t="str">
        <f t="shared" si="1978"/>
        <v/>
      </c>
      <c r="N2001" s="17" t="str">
        <f t="shared" si="1978"/>
        <v/>
      </c>
      <c r="O2001" s="17" t="str">
        <f t="shared" si="1978"/>
        <v/>
      </c>
      <c r="P2001" s="17" t="str">
        <f t="shared" si="1978"/>
        <v/>
      </c>
      <c r="Q2001" s="17" t="str">
        <f t="shared" si="1978"/>
        <v/>
      </c>
      <c r="R2001" s="15"/>
      <c r="S2001" s="15"/>
      <c r="T2001" s="15"/>
      <c r="U2001" s="15"/>
      <c r="V2001" s="15"/>
      <c r="W2001" s="15"/>
    </row>
    <row r="2002">
      <c r="A2002" s="14" t="s">
        <v>2057</v>
      </c>
      <c r="B2002" s="14">
        <v>0.0</v>
      </c>
      <c r="C2002" s="14">
        <v>0.0</v>
      </c>
      <c r="D2002" s="14">
        <v>0.0</v>
      </c>
      <c r="E2002" s="14">
        <v>17.4715</v>
      </c>
      <c r="F2002" s="14">
        <v>35.0</v>
      </c>
      <c r="G2002" s="14">
        <v>46.409</v>
      </c>
      <c r="H2002" s="14">
        <v>11.7195</v>
      </c>
      <c r="J2002" s="15" t="str">
        <f t="shared" si="1"/>
        <v/>
      </c>
      <c r="K2002" s="17" t="str">
        <f t="shared" ref="K2002:Q2002" si="1979">IFERROR(IF(right(left($A2002,7),2)=right(left($A2003,7),2),"",sum(B1979:B2002)),"")</f>
        <v/>
      </c>
      <c r="L2002" s="17" t="str">
        <f t="shared" si="1979"/>
        <v/>
      </c>
      <c r="M2002" s="17" t="str">
        <f t="shared" si="1979"/>
        <v/>
      </c>
      <c r="N2002" s="17" t="str">
        <f t="shared" si="1979"/>
        <v/>
      </c>
      <c r="O2002" s="17" t="str">
        <f t="shared" si="1979"/>
        <v/>
      </c>
      <c r="P2002" s="17" t="str">
        <f t="shared" si="1979"/>
        <v/>
      </c>
      <c r="Q2002" s="17" t="str">
        <f t="shared" si="1979"/>
        <v/>
      </c>
      <c r="R2002" s="15"/>
      <c r="S2002" s="15"/>
      <c r="T2002" s="15"/>
      <c r="U2002" s="15"/>
      <c r="V2002" s="15"/>
      <c r="W2002" s="15"/>
    </row>
    <row r="2003">
      <c r="A2003" s="14" t="s">
        <v>2058</v>
      </c>
      <c r="B2003" s="14">
        <v>0.0</v>
      </c>
      <c r="C2003" s="14">
        <v>0.0</v>
      </c>
      <c r="D2003" s="14">
        <v>0.0</v>
      </c>
      <c r="E2003" s="14">
        <v>14.24</v>
      </c>
      <c r="F2003" s="14">
        <v>35.0</v>
      </c>
      <c r="G2003" s="14">
        <v>47.7</v>
      </c>
      <c r="H2003" s="14">
        <v>12.21</v>
      </c>
      <c r="J2003" s="15" t="str">
        <f t="shared" si="1"/>
        <v/>
      </c>
      <c r="K2003" s="17" t="str">
        <f t="shared" ref="K2003:Q2003" si="1980">IFERROR(IF(right(left($A2003,7),2)=right(left($A2004,7),2),"",sum(B1980:B2003)),"")</f>
        <v/>
      </c>
      <c r="L2003" s="17" t="str">
        <f t="shared" si="1980"/>
        <v/>
      </c>
      <c r="M2003" s="17" t="str">
        <f t="shared" si="1980"/>
        <v/>
      </c>
      <c r="N2003" s="17" t="str">
        <f t="shared" si="1980"/>
        <v/>
      </c>
      <c r="O2003" s="17" t="str">
        <f t="shared" si="1980"/>
        <v/>
      </c>
      <c r="P2003" s="17" t="str">
        <f t="shared" si="1980"/>
        <v/>
      </c>
      <c r="Q2003" s="17" t="str">
        <f t="shared" si="1980"/>
        <v/>
      </c>
      <c r="R2003" s="15"/>
      <c r="S2003" s="15"/>
      <c r="T2003" s="15"/>
      <c r="U2003" s="15"/>
      <c r="V2003" s="15"/>
      <c r="W2003" s="15"/>
    </row>
    <row r="2004">
      <c r="A2004" s="14" t="s">
        <v>2059</v>
      </c>
      <c r="B2004" s="14">
        <v>0.0</v>
      </c>
      <c r="C2004" s="14">
        <v>0.0</v>
      </c>
      <c r="D2004" s="14">
        <v>0.0</v>
      </c>
      <c r="E2004" s="14">
        <v>11.055</v>
      </c>
      <c r="F2004" s="14">
        <v>35.0</v>
      </c>
      <c r="G2004" s="14">
        <v>52.864000000000004</v>
      </c>
      <c r="H2004" s="14">
        <v>15.921000000000001</v>
      </c>
      <c r="J2004" s="15" t="str">
        <f t="shared" si="1"/>
        <v/>
      </c>
      <c r="K2004" s="17" t="str">
        <f t="shared" ref="K2004:Q2004" si="1981">IFERROR(IF(right(left($A2004,7),2)=right(left($A2005,7),2),"",sum(B1981:B2004)),"")</f>
        <v/>
      </c>
      <c r="L2004" s="17" t="str">
        <f t="shared" si="1981"/>
        <v/>
      </c>
      <c r="M2004" s="17" t="str">
        <f t="shared" si="1981"/>
        <v/>
      </c>
      <c r="N2004" s="17" t="str">
        <f t="shared" si="1981"/>
        <v/>
      </c>
      <c r="O2004" s="17" t="str">
        <f t="shared" si="1981"/>
        <v/>
      </c>
      <c r="P2004" s="17" t="str">
        <f t="shared" si="1981"/>
        <v/>
      </c>
      <c r="Q2004" s="17" t="str">
        <f t="shared" si="1981"/>
        <v/>
      </c>
      <c r="R2004" s="15"/>
      <c r="S2004" s="15"/>
      <c r="T2004" s="15"/>
      <c r="U2004" s="15"/>
      <c r="V2004" s="15"/>
      <c r="W2004" s="15"/>
    </row>
    <row r="2005">
      <c r="A2005" s="14" t="s">
        <v>2060</v>
      </c>
      <c r="B2005" s="14">
        <v>0.0</v>
      </c>
      <c r="C2005" s="14">
        <v>0.0</v>
      </c>
      <c r="D2005" s="14">
        <v>0.0</v>
      </c>
      <c r="E2005" s="14">
        <v>11.2785</v>
      </c>
      <c r="F2005" s="14">
        <v>35.0</v>
      </c>
      <c r="G2005" s="14">
        <v>53.739</v>
      </c>
      <c r="H2005" s="14">
        <v>20.122500000000002</v>
      </c>
      <c r="J2005" s="15" t="str">
        <f t="shared" si="1"/>
        <v/>
      </c>
      <c r="K2005" s="17" t="str">
        <f t="shared" ref="K2005:Q2005" si="1982">IFERROR(IF(right(left($A2005,7),2)=right(left($A2006,7),2),"",sum(B1982:B2005)),"")</f>
        <v/>
      </c>
      <c r="L2005" s="17" t="str">
        <f t="shared" si="1982"/>
        <v/>
      </c>
      <c r="M2005" s="17" t="str">
        <f t="shared" si="1982"/>
        <v/>
      </c>
      <c r="N2005" s="17" t="str">
        <f t="shared" si="1982"/>
        <v/>
      </c>
      <c r="O2005" s="17" t="str">
        <f t="shared" si="1982"/>
        <v/>
      </c>
      <c r="P2005" s="17" t="str">
        <f t="shared" si="1982"/>
        <v/>
      </c>
      <c r="Q2005" s="17" t="str">
        <f t="shared" si="1982"/>
        <v/>
      </c>
      <c r="R2005" s="15"/>
      <c r="S2005" s="15"/>
      <c r="T2005" s="15"/>
      <c r="U2005" s="15"/>
      <c r="V2005" s="15"/>
      <c r="W2005" s="15"/>
    </row>
    <row r="2006">
      <c r="A2006" s="14" t="s">
        <v>2061</v>
      </c>
      <c r="B2006" s="14">
        <v>0.0</v>
      </c>
      <c r="C2006" s="14">
        <v>0.0</v>
      </c>
      <c r="D2006" s="14">
        <v>0.0</v>
      </c>
      <c r="E2006" s="14">
        <v>0.0</v>
      </c>
      <c r="F2006" s="14">
        <v>29.84</v>
      </c>
      <c r="G2006" s="14">
        <v>54.461000000000006</v>
      </c>
      <c r="H2006" s="14">
        <v>26.2755</v>
      </c>
      <c r="J2006" s="15" t="str">
        <f t="shared" si="1"/>
        <v/>
      </c>
      <c r="K2006" s="17" t="str">
        <f t="shared" ref="K2006:Q2006" si="1983">IFERROR(IF(right(left($A2006,7),2)=right(left($A2007,7),2),"",sum(B1983:B2006)),"")</f>
        <v/>
      </c>
      <c r="L2006" s="17" t="str">
        <f t="shared" si="1983"/>
        <v/>
      </c>
      <c r="M2006" s="17" t="str">
        <f t="shared" si="1983"/>
        <v/>
      </c>
      <c r="N2006" s="17" t="str">
        <f t="shared" si="1983"/>
        <v/>
      </c>
      <c r="O2006" s="17" t="str">
        <f t="shared" si="1983"/>
        <v/>
      </c>
      <c r="P2006" s="17" t="str">
        <f t="shared" si="1983"/>
        <v/>
      </c>
      <c r="Q2006" s="17" t="str">
        <f t="shared" si="1983"/>
        <v/>
      </c>
      <c r="R2006" s="15"/>
      <c r="S2006" s="15"/>
      <c r="T2006" s="15"/>
      <c r="U2006" s="15"/>
      <c r="V2006" s="15"/>
      <c r="W2006" s="15"/>
    </row>
    <row r="2007">
      <c r="A2007" s="14" t="s">
        <v>2062</v>
      </c>
      <c r="B2007" s="14">
        <v>0.0</v>
      </c>
      <c r="C2007" s="14">
        <v>0.0</v>
      </c>
      <c r="D2007" s="14">
        <v>0.0</v>
      </c>
      <c r="E2007" s="14">
        <v>0.0</v>
      </c>
      <c r="F2007" s="14">
        <v>34.329</v>
      </c>
      <c r="G2007" s="14">
        <v>51.777</v>
      </c>
      <c r="H2007" s="14">
        <v>27.054000000000002</v>
      </c>
      <c r="J2007" s="15" t="str">
        <f t="shared" si="1"/>
        <v/>
      </c>
      <c r="K2007" s="17" t="str">
        <f t="shared" ref="K2007:Q2007" si="1984">IFERROR(IF(right(left($A2007,7),2)=right(left($A2008,7),2),"",sum(B1984:B2007)),"")</f>
        <v/>
      </c>
      <c r="L2007" s="17" t="str">
        <f t="shared" si="1984"/>
        <v/>
      </c>
      <c r="M2007" s="17" t="str">
        <f t="shared" si="1984"/>
        <v/>
      </c>
      <c r="N2007" s="17" t="str">
        <f t="shared" si="1984"/>
        <v/>
      </c>
      <c r="O2007" s="17" t="str">
        <f t="shared" si="1984"/>
        <v/>
      </c>
      <c r="P2007" s="17" t="str">
        <f t="shared" si="1984"/>
        <v/>
      </c>
      <c r="Q2007" s="17" t="str">
        <f t="shared" si="1984"/>
        <v/>
      </c>
      <c r="R2007" s="15"/>
      <c r="S2007" s="15"/>
      <c r="T2007" s="15"/>
      <c r="U2007" s="15"/>
      <c r="V2007" s="15"/>
      <c r="W2007" s="15"/>
    </row>
    <row r="2008">
      <c r="A2008" s="14" t="s">
        <v>2063</v>
      </c>
      <c r="B2008" s="14">
        <v>1.0</v>
      </c>
      <c r="C2008" s="14">
        <v>0.0</v>
      </c>
      <c r="D2008" s="14">
        <v>0.0</v>
      </c>
      <c r="E2008" s="14">
        <v>0.9025</v>
      </c>
      <c r="F2008" s="14">
        <v>35.0</v>
      </c>
      <c r="G2008" s="14">
        <v>48.422</v>
      </c>
      <c r="H2008" s="14">
        <v>26.2755</v>
      </c>
      <c r="J2008" s="15" t="str">
        <f t="shared" si="1"/>
        <v/>
      </c>
      <c r="K2008" s="17" t="str">
        <f t="shared" ref="K2008:Q2008" si="1985">IFERROR(IF(right(left($A2008,7),2)=right(left($A2009,7),2),"",sum(B1985:B2008)),"")</f>
        <v/>
      </c>
      <c r="L2008" s="17" t="str">
        <f t="shared" si="1985"/>
        <v/>
      </c>
      <c r="M2008" s="17" t="str">
        <f t="shared" si="1985"/>
        <v/>
      </c>
      <c r="N2008" s="17" t="str">
        <f t="shared" si="1985"/>
        <v/>
      </c>
      <c r="O2008" s="17" t="str">
        <f t="shared" si="1985"/>
        <v/>
      </c>
      <c r="P2008" s="17" t="str">
        <f t="shared" si="1985"/>
        <v/>
      </c>
      <c r="Q2008" s="17" t="str">
        <f t="shared" si="1985"/>
        <v/>
      </c>
      <c r="R2008" s="15"/>
      <c r="S2008" s="15"/>
      <c r="T2008" s="15"/>
      <c r="U2008" s="15"/>
      <c r="V2008" s="15"/>
      <c r="W2008" s="15"/>
    </row>
    <row r="2009">
      <c r="A2009" s="14" t="s">
        <v>2064</v>
      </c>
      <c r="B2009" s="14">
        <v>0.0</v>
      </c>
      <c r="C2009" s="14">
        <v>0.0</v>
      </c>
      <c r="D2009" s="14">
        <v>0.0</v>
      </c>
      <c r="E2009" s="14">
        <v>0.0</v>
      </c>
      <c r="F2009" s="14">
        <v>27.976</v>
      </c>
      <c r="G2009" s="14">
        <v>49.042</v>
      </c>
      <c r="H2009" s="14">
        <v>26.862000000000002</v>
      </c>
      <c r="J2009" s="15" t="str">
        <f t="shared" si="1"/>
        <v/>
      </c>
      <c r="K2009" s="17" t="str">
        <f t="shared" ref="K2009:Q2009" si="1986">IFERROR(IF(right(left($A2009,7),2)=right(left($A2010,7),2),"",sum(B1986:B2009)),"")</f>
        <v/>
      </c>
      <c r="L2009" s="17" t="str">
        <f t="shared" si="1986"/>
        <v/>
      </c>
      <c r="M2009" s="17" t="str">
        <f t="shared" si="1986"/>
        <v/>
      </c>
      <c r="N2009" s="17" t="str">
        <f t="shared" si="1986"/>
        <v/>
      </c>
      <c r="O2009" s="17" t="str">
        <f t="shared" si="1986"/>
        <v/>
      </c>
      <c r="P2009" s="17" t="str">
        <f t="shared" si="1986"/>
        <v/>
      </c>
      <c r="Q2009" s="17" t="str">
        <f t="shared" si="1986"/>
        <v/>
      </c>
      <c r="R2009" s="15"/>
      <c r="S2009" s="15"/>
      <c r="T2009" s="15"/>
      <c r="U2009" s="15"/>
      <c r="V2009" s="15"/>
      <c r="W2009" s="15"/>
    </row>
    <row r="2010">
      <c r="A2010" s="14" t="s">
        <v>2065</v>
      </c>
      <c r="B2010" s="14">
        <v>0.0</v>
      </c>
      <c r="C2010" s="14">
        <v>0.0</v>
      </c>
      <c r="D2010" s="14">
        <v>0.0</v>
      </c>
      <c r="E2010" s="14">
        <v>6.1885</v>
      </c>
      <c r="F2010" s="14">
        <v>35.0</v>
      </c>
      <c r="G2010" s="14">
        <v>43.827</v>
      </c>
      <c r="H2010" s="14">
        <v>27.5445</v>
      </c>
      <c r="J2010" s="15" t="str">
        <f t="shared" si="1"/>
        <v/>
      </c>
      <c r="K2010" s="17" t="str">
        <f t="shared" ref="K2010:Q2010" si="1987">IFERROR(IF(right(left($A2010,7),2)=right(left($A2011,7),2),"",sum(B1987:B2010)),"")</f>
        <v/>
      </c>
      <c r="L2010" s="17" t="str">
        <f t="shared" si="1987"/>
        <v/>
      </c>
      <c r="M2010" s="17" t="str">
        <f t="shared" si="1987"/>
        <v/>
      </c>
      <c r="N2010" s="17" t="str">
        <f t="shared" si="1987"/>
        <v/>
      </c>
      <c r="O2010" s="17" t="str">
        <f t="shared" si="1987"/>
        <v/>
      </c>
      <c r="P2010" s="17" t="str">
        <f t="shared" si="1987"/>
        <v/>
      </c>
      <c r="Q2010" s="17" t="str">
        <f t="shared" si="1987"/>
        <v/>
      </c>
      <c r="R2010" s="15"/>
      <c r="S2010" s="15"/>
      <c r="T2010" s="15"/>
      <c r="U2010" s="15"/>
      <c r="V2010" s="15"/>
      <c r="W2010" s="15"/>
    </row>
    <row r="2011">
      <c r="A2011" s="14" t="s">
        <v>2066</v>
      </c>
      <c r="B2011" s="14">
        <v>0.0</v>
      </c>
      <c r="C2011" s="14">
        <v>0.0</v>
      </c>
      <c r="D2011" s="14">
        <v>0.0</v>
      </c>
      <c r="E2011" s="14">
        <v>23.2695</v>
      </c>
      <c r="F2011" s="14">
        <v>35.0</v>
      </c>
      <c r="G2011" s="14">
        <v>33.193</v>
      </c>
      <c r="H2011" s="14">
        <v>23.7375</v>
      </c>
      <c r="J2011" s="15" t="str">
        <f t="shared" si="1"/>
        <v/>
      </c>
      <c r="K2011" s="17" t="str">
        <f t="shared" ref="K2011:Q2011" si="1988">IFERROR(IF(right(left($A2011,7),2)=right(left($A2012,7),2),"",sum(B1988:B2011)),"")</f>
        <v/>
      </c>
      <c r="L2011" s="17" t="str">
        <f t="shared" si="1988"/>
        <v/>
      </c>
      <c r="M2011" s="17" t="str">
        <f t="shared" si="1988"/>
        <v/>
      </c>
      <c r="N2011" s="17" t="str">
        <f t="shared" si="1988"/>
        <v/>
      </c>
      <c r="O2011" s="17" t="str">
        <f t="shared" si="1988"/>
        <v/>
      </c>
      <c r="P2011" s="17" t="str">
        <f t="shared" si="1988"/>
        <v/>
      </c>
      <c r="Q2011" s="17" t="str">
        <f t="shared" si="1988"/>
        <v/>
      </c>
      <c r="R2011" s="15"/>
      <c r="S2011" s="15"/>
      <c r="T2011" s="15"/>
      <c r="U2011" s="15"/>
      <c r="V2011" s="15"/>
      <c r="W2011" s="15"/>
    </row>
    <row r="2012">
      <c r="A2012" s="14" t="s">
        <v>2067</v>
      </c>
      <c r="B2012" s="14">
        <v>0.0</v>
      </c>
      <c r="C2012" s="14">
        <v>0.0</v>
      </c>
      <c r="D2012" s="14">
        <v>0.0</v>
      </c>
      <c r="E2012" s="14">
        <v>41.7045</v>
      </c>
      <c r="F2012" s="14">
        <v>35.0</v>
      </c>
      <c r="G2012" s="14">
        <v>15.9</v>
      </c>
      <c r="H2012" s="14">
        <v>18.8855</v>
      </c>
      <c r="J2012" s="15" t="str">
        <f t="shared" si="1"/>
        <v/>
      </c>
      <c r="K2012" s="17" t="str">
        <f t="shared" ref="K2012:Q2012" si="1989">IFERROR(IF(right(left($A2012,7),2)=right(left($A2013,7),2),"",sum(B1989:B2012)),"")</f>
        <v/>
      </c>
      <c r="L2012" s="17" t="str">
        <f t="shared" si="1989"/>
        <v/>
      </c>
      <c r="M2012" s="17" t="str">
        <f t="shared" si="1989"/>
        <v/>
      </c>
      <c r="N2012" s="17" t="str">
        <f t="shared" si="1989"/>
        <v/>
      </c>
      <c r="O2012" s="17" t="str">
        <f t="shared" si="1989"/>
        <v/>
      </c>
      <c r="P2012" s="17" t="str">
        <f t="shared" si="1989"/>
        <v/>
      </c>
      <c r="Q2012" s="17" t="str">
        <f t="shared" si="1989"/>
        <v/>
      </c>
      <c r="R2012" s="15"/>
      <c r="S2012" s="15"/>
      <c r="T2012" s="15"/>
      <c r="U2012" s="15"/>
      <c r="V2012" s="15"/>
      <c r="W2012" s="15"/>
    </row>
    <row r="2013">
      <c r="A2013" s="14" t="s">
        <v>2068</v>
      </c>
      <c r="B2013" s="14">
        <v>0.0</v>
      </c>
      <c r="C2013" s="14">
        <v>0.0</v>
      </c>
      <c r="D2013" s="14">
        <v>0.0</v>
      </c>
      <c r="E2013" s="14">
        <v>67.7415</v>
      </c>
      <c r="F2013" s="14">
        <v>35.0</v>
      </c>
      <c r="G2013" s="14">
        <v>0.0</v>
      </c>
      <c r="H2013" s="14">
        <v>12.8285</v>
      </c>
      <c r="J2013" s="15" t="str">
        <f t="shared" si="1"/>
        <v/>
      </c>
      <c r="K2013" s="17" t="str">
        <f t="shared" ref="K2013:Q2013" si="1990">IFERROR(IF(right(left($A2013,7),2)=right(left($A2014,7),2),"",sum(B1990:B2013)),"")</f>
        <v/>
      </c>
      <c r="L2013" s="17" t="str">
        <f t="shared" si="1990"/>
        <v/>
      </c>
      <c r="M2013" s="17" t="str">
        <f t="shared" si="1990"/>
        <v/>
      </c>
      <c r="N2013" s="17" t="str">
        <f t="shared" si="1990"/>
        <v/>
      </c>
      <c r="O2013" s="17" t="str">
        <f t="shared" si="1990"/>
        <v/>
      </c>
      <c r="P2013" s="17" t="str">
        <f t="shared" si="1990"/>
        <v/>
      </c>
      <c r="Q2013" s="17" t="str">
        <f t="shared" si="1990"/>
        <v/>
      </c>
      <c r="R2013" s="15"/>
      <c r="S2013" s="15"/>
      <c r="T2013" s="15"/>
      <c r="U2013" s="15"/>
      <c r="V2013" s="15"/>
      <c r="W2013" s="15"/>
    </row>
    <row r="2014">
      <c r="A2014" s="14" t="s">
        <v>2069</v>
      </c>
      <c r="B2014" s="14">
        <v>0.85</v>
      </c>
      <c r="C2014" s="14">
        <v>0.0</v>
      </c>
      <c r="D2014" s="14">
        <v>0.0</v>
      </c>
      <c r="E2014" s="14">
        <v>69.9435</v>
      </c>
      <c r="F2014" s="14">
        <v>35.0</v>
      </c>
      <c r="G2014" s="14">
        <v>0.0</v>
      </c>
      <c r="H2014" s="14">
        <v>12.7965</v>
      </c>
      <c r="J2014" s="15" t="str">
        <f t="shared" si="1"/>
        <v/>
      </c>
      <c r="K2014" s="17" t="str">
        <f t="shared" ref="K2014:Q2014" si="1991">IFERROR(IF(right(left($A2014,7),2)=right(left($A2015,7),2),"",sum(B1991:B2014)),"")</f>
        <v/>
      </c>
      <c r="L2014" s="17" t="str">
        <f t="shared" si="1991"/>
        <v/>
      </c>
      <c r="M2014" s="17" t="str">
        <f t="shared" si="1991"/>
        <v/>
      </c>
      <c r="N2014" s="17" t="str">
        <f t="shared" si="1991"/>
        <v/>
      </c>
      <c r="O2014" s="17" t="str">
        <f t="shared" si="1991"/>
        <v/>
      </c>
      <c r="P2014" s="17" t="str">
        <f t="shared" si="1991"/>
        <v/>
      </c>
      <c r="Q2014" s="17" t="str">
        <f t="shared" si="1991"/>
        <v/>
      </c>
      <c r="R2014" s="15"/>
      <c r="S2014" s="15"/>
      <c r="T2014" s="15"/>
      <c r="U2014" s="15"/>
      <c r="V2014" s="15"/>
      <c r="W2014" s="15"/>
    </row>
    <row r="2015">
      <c r="A2015" s="14" t="s">
        <v>2070</v>
      </c>
      <c r="B2015" s="14">
        <v>0.0</v>
      </c>
      <c r="C2015" s="14">
        <v>0.0</v>
      </c>
      <c r="D2015" s="14">
        <v>0.0</v>
      </c>
      <c r="E2015" s="14">
        <v>60.622</v>
      </c>
      <c r="F2015" s="14">
        <v>35.0</v>
      </c>
      <c r="G2015" s="14">
        <v>0.0</v>
      </c>
      <c r="H2015" s="14">
        <v>12.178</v>
      </c>
      <c r="J2015" s="15" t="str">
        <f t="shared" si="1"/>
        <v/>
      </c>
      <c r="K2015" s="17" t="str">
        <f t="shared" ref="K2015:Q2015" si="1992">IFERROR(IF(right(left($A2015,7),2)=right(left($A2016,7),2),"",sum(B1992:B2015)),"")</f>
        <v/>
      </c>
      <c r="L2015" s="17" t="str">
        <f t="shared" si="1992"/>
        <v/>
      </c>
      <c r="M2015" s="17" t="str">
        <f t="shared" si="1992"/>
        <v/>
      </c>
      <c r="N2015" s="17" t="str">
        <f t="shared" si="1992"/>
        <v/>
      </c>
      <c r="O2015" s="17" t="str">
        <f t="shared" si="1992"/>
        <v/>
      </c>
      <c r="P2015" s="17" t="str">
        <f t="shared" si="1992"/>
        <v/>
      </c>
      <c r="Q2015" s="17" t="str">
        <f t="shared" si="1992"/>
        <v/>
      </c>
      <c r="R2015" s="15"/>
      <c r="S2015" s="15"/>
      <c r="T2015" s="15"/>
      <c r="U2015" s="15"/>
      <c r="V2015" s="15"/>
      <c r="W2015" s="15"/>
    </row>
    <row r="2016">
      <c r="A2016" s="14" t="s">
        <v>2071</v>
      </c>
      <c r="B2016" s="14">
        <v>0.0</v>
      </c>
      <c r="C2016" s="14">
        <v>0.0</v>
      </c>
      <c r="D2016" s="14">
        <v>0.0</v>
      </c>
      <c r="E2016" s="14">
        <v>51.2805</v>
      </c>
      <c r="F2016" s="14">
        <v>35.0</v>
      </c>
      <c r="G2016" s="14">
        <v>0.0</v>
      </c>
      <c r="H2016" s="14">
        <v>9.1495</v>
      </c>
      <c r="J2016" s="15" t="str">
        <f t="shared" si="1"/>
        <v/>
      </c>
      <c r="K2016" s="17" t="str">
        <f t="shared" ref="K2016:Q2016" si="1993">IFERROR(IF(right(left($A2016,7),2)=right(left($A2017,7),2),"",sum(B1993:B2016)),"")</f>
        <v/>
      </c>
      <c r="L2016" s="17" t="str">
        <f t="shared" si="1993"/>
        <v/>
      </c>
      <c r="M2016" s="17" t="str">
        <f t="shared" si="1993"/>
        <v/>
      </c>
      <c r="N2016" s="17" t="str">
        <f t="shared" si="1993"/>
        <v/>
      </c>
      <c r="O2016" s="17" t="str">
        <f t="shared" si="1993"/>
        <v/>
      </c>
      <c r="P2016" s="17" t="str">
        <f t="shared" si="1993"/>
        <v/>
      </c>
      <c r="Q2016" s="17" t="str">
        <f t="shared" si="1993"/>
        <v/>
      </c>
      <c r="R2016" s="15"/>
      <c r="S2016" s="15"/>
      <c r="T2016" s="15"/>
      <c r="U2016" s="15"/>
      <c r="V2016" s="15"/>
      <c r="W2016" s="15"/>
    </row>
    <row r="2017">
      <c r="A2017" s="14" t="s">
        <v>2072</v>
      </c>
      <c r="B2017" s="14">
        <v>0.0</v>
      </c>
      <c r="C2017" s="14">
        <v>0.0</v>
      </c>
      <c r="D2017" s="14">
        <v>0.0</v>
      </c>
      <c r="E2017" s="14">
        <v>41.468</v>
      </c>
      <c r="F2017" s="14">
        <v>35.0</v>
      </c>
      <c r="G2017" s="14">
        <v>0.0</v>
      </c>
      <c r="H2017" s="14">
        <v>9.832</v>
      </c>
      <c r="J2017" s="15" t="str">
        <f t="shared" si="1"/>
        <v>2025W32</v>
      </c>
      <c r="K2017" s="17">
        <f t="shared" ref="K2017:Q2017" si="1994">IFERROR(IF(right(left($A2017,7),2)=right(left($A2018,7),2),"",sum(B1994:B2017)),"")</f>
        <v>1.85</v>
      </c>
      <c r="L2017" s="17">
        <f t="shared" si="1994"/>
        <v>0</v>
      </c>
      <c r="M2017" s="17">
        <f t="shared" si="1994"/>
        <v>0</v>
      </c>
      <c r="N2017" s="17">
        <f t="shared" si="1994"/>
        <v>637.458</v>
      </c>
      <c r="O2017" s="17">
        <f t="shared" si="1994"/>
        <v>827.145</v>
      </c>
      <c r="P2017" s="17">
        <f t="shared" si="1994"/>
        <v>562.123</v>
      </c>
      <c r="Q2017" s="17">
        <f t="shared" si="1994"/>
        <v>328.0705</v>
      </c>
      <c r="R2017" s="18">
        <f>sum(K2017:Q2017)</f>
        <v>2356.6465</v>
      </c>
      <c r="S2017" s="15"/>
      <c r="T2017" s="15"/>
      <c r="U2017" s="15"/>
      <c r="V2017" s="15"/>
      <c r="W2017" s="15"/>
    </row>
    <row r="2018">
      <c r="A2018" s="14" t="s">
        <v>2073</v>
      </c>
      <c r="B2018" s="14">
        <v>0.0</v>
      </c>
      <c r="C2018" s="14">
        <v>0.0</v>
      </c>
      <c r="D2018" s="14">
        <v>0.0</v>
      </c>
      <c r="E2018" s="14">
        <v>20.227</v>
      </c>
      <c r="F2018" s="14">
        <v>35.0</v>
      </c>
      <c r="G2018" s="14">
        <v>0.0</v>
      </c>
      <c r="H2018" s="14">
        <v>10.973</v>
      </c>
      <c r="J2018" s="15" t="str">
        <f t="shared" si="1"/>
        <v/>
      </c>
      <c r="K2018" s="17" t="str">
        <f t="shared" ref="K2018:Q2018" si="1995">IFERROR(IF(right(left($A2018,7),2)=right(left($A2019,7),2),"",sum(B1995:B2018)),"")</f>
        <v/>
      </c>
      <c r="L2018" s="17" t="str">
        <f t="shared" si="1995"/>
        <v/>
      </c>
      <c r="M2018" s="17" t="str">
        <f t="shared" si="1995"/>
        <v/>
      </c>
      <c r="N2018" s="17" t="str">
        <f t="shared" si="1995"/>
        <v/>
      </c>
      <c r="O2018" s="17" t="str">
        <f t="shared" si="1995"/>
        <v/>
      </c>
      <c r="P2018" s="17" t="str">
        <f t="shared" si="1995"/>
        <v/>
      </c>
      <c r="Q2018" s="17" t="str">
        <f t="shared" si="1995"/>
        <v/>
      </c>
      <c r="R2018" s="15"/>
      <c r="S2018" s="15"/>
      <c r="T2018" s="15"/>
      <c r="U2018" s="15"/>
      <c r="V2018" s="15"/>
      <c r="W2018" s="15"/>
    </row>
    <row r="2019">
      <c r="A2019" s="14" t="s">
        <v>2074</v>
      </c>
      <c r="B2019" s="14">
        <v>0.0</v>
      </c>
      <c r="C2019" s="14">
        <v>0.0</v>
      </c>
      <c r="D2019" s="14">
        <v>0.0</v>
      </c>
      <c r="E2019" s="14">
        <v>17.0275</v>
      </c>
      <c r="F2019" s="14">
        <v>35.0</v>
      </c>
      <c r="G2019" s="14">
        <v>0.0</v>
      </c>
      <c r="H2019" s="14">
        <v>10.3225</v>
      </c>
      <c r="J2019" s="15" t="str">
        <f t="shared" si="1"/>
        <v/>
      </c>
      <c r="K2019" s="17" t="str">
        <f t="shared" ref="K2019:Q2019" si="1996">IFERROR(IF(right(left($A2019,7),2)=right(left($A2020,7),2),"",sum(B1996:B2019)),"")</f>
        <v/>
      </c>
      <c r="L2019" s="17" t="str">
        <f t="shared" si="1996"/>
        <v/>
      </c>
      <c r="M2019" s="17" t="str">
        <f t="shared" si="1996"/>
        <v/>
      </c>
      <c r="N2019" s="17" t="str">
        <f t="shared" si="1996"/>
        <v/>
      </c>
      <c r="O2019" s="17" t="str">
        <f t="shared" si="1996"/>
        <v/>
      </c>
      <c r="P2019" s="17" t="str">
        <f t="shared" si="1996"/>
        <v/>
      </c>
      <c r="Q2019" s="17" t="str">
        <f t="shared" si="1996"/>
        <v/>
      </c>
      <c r="R2019" s="15"/>
      <c r="S2019" s="15"/>
      <c r="T2019" s="15"/>
      <c r="U2019" s="15"/>
      <c r="V2019" s="15"/>
      <c r="W2019" s="15"/>
    </row>
    <row r="2020">
      <c r="A2020" s="14" t="s">
        <v>2075</v>
      </c>
      <c r="B2020" s="14">
        <v>0.0</v>
      </c>
      <c r="C2020" s="14">
        <v>0.0</v>
      </c>
      <c r="D2020" s="14">
        <v>0.0</v>
      </c>
      <c r="E2020" s="14">
        <v>15.672</v>
      </c>
      <c r="F2020" s="14">
        <v>35.0</v>
      </c>
      <c r="G2020" s="14">
        <v>0.0</v>
      </c>
      <c r="H2020" s="14">
        <v>9.768</v>
      </c>
      <c r="J2020" s="15" t="str">
        <f t="shared" si="1"/>
        <v/>
      </c>
      <c r="K2020" s="17" t="str">
        <f t="shared" ref="K2020:Q2020" si="1997">IFERROR(IF(right(left($A2020,7),2)=right(left($A2021,7),2),"",sum(B1997:B2020)),"")</f>
        <v/>
      </c>
      <c r="L2020" s="17" t="str">
        <f t="shared" si="1997"/>
        <v/>
      </c>
      <c r="M2020" s="17" t="str">
        <f t="shared" si="1997"/>
        <v/>
      </c>
      <c r="N2020" s="17" t="str">
        <f t="shared" si="1997"/>
        <v/>
      </c>
      <c r="O2020" s="17" t="str">
        <f t="shared" si="1997"/>
        <v/>
      </c>
      <c r="P2020" s="17" t="str">
        <f t="shared" si="1997"/>
        <v/>
      </c>
      <c r="Q2020" s="17" t="str">
        <f t="shared" si="1997"/>
        <v/>
      </c>
      <c r="R2020" s="15"/>
      <c r="S2020" s="15"/>
      <c r="T2020" s="15"/>
      <c r="U2020" s="15"/>
      <c r="V2020" s="15"/>
      <c r="W2020" s="15"/>
    </row>
    <row r="2021">
      <c r="A2021" s="14" t="s">
        <v>2076</v>
      </c>
      <c r="B2021" s="14">
        <v>0.0</v>
      </c>
      <c r="C2021" s="14">
        <v>0.0</v>
      </c>
      <c r="D2021" s="14">
        <v>0.0</v>
      </c>
      <c r="E2021" s="14">
        <v>13.3265</v>
      </c>
      <c r="F2021" s="14">
        <v>35.0</v>
      </c>
      <c r="G2021" s="14">
        <v>0.0</v>
      </c>
      <c r="H2021" s="14">
        <v>9.2135</v>
      </c>
      <c r="J2021" s="15" t="str">
        <f t="shared" si="1"/>
        <v/>
      </c>
      <c r="K2021" s="17" t="str">
        <f t="shared" ref="K2021:Q2021" si="1998">IFERROR(IF(right(left($A2021,7),2)=right(left($A2022,7),2),"",sum(B1998:B2021)),"")</f>
        <v/>
      </c>
      <c r="L2021" s="17" t="str">
        <f t="shared" si="1998"/>
        <v/>
      </c>
      <c r="M2021" s="17" t="str">
        <f t="shared" si="1998"/>
        <v/>
      </c>
      <c r="N2021" s="17" t="str">
        <f t="shared" si="1998"/>
        <v/>
      </c>
      <c r="O2021" s="17" t="str">
        <f t="shared" si="1998"/>
        <v/>
      </c>
      <c r="P2021" s="17" t="str">
        <f t="shared" si="1998"/>
        <v/>
      </c>
      <c r="Q2021" s="17" t="str">
        <f t="shared" si="1998"/>
        <v/>
      </c>
      <c r="R2021" s="15"/>
      <c r="S2021" s="15"/>
      <c r="T2021" s="15"/>
      <c r="U2021" s="15"/>
      <c r="V2021" s="15"/>
      <c r="W2021" s="15"/>
    </row>
    <row r="2022">
      <c r="A2022" s="14" t="s">
        <v>2077</v>
      </c>
      <c r="B2022" s="14">
        <v>0.0</v>
      </c>
      <c r="C2022" s="14">
        <v>0.0</v>
      </c>
      <c r="D2022" s="14">
        <v>0.0</v>
      </c>
      <c r="E2022" s="14">
        <v>11.6335</v>
      </c>
      <c r="F2022" s="14">
        <v>35.0</v>
      </c>
      <c r="G2022" s="14">
        <v>0.0</v>
      </c>
      <c r="H2022" s="14">
        <v>10.3865</v>
      </c>
      <c r="J2022" s="15" t="str">
        <f t="shared" si="1"/>
        <v/>
      </c>
      <c r="K2022" s="17" t="str">
        <f t="shared" ref="K2022:Q2022" si="1999">IFERROR(IF(right(left($A2022,7),2)=right(left($A2023,7),2),"",sum(B1999:B2022)),"")</f>
        <v/>
      </c>
      <c r="L2022" s="17" t="str">
        <f t="shared" si="1999"/>
        <v/>
      </c>
      <c r="M2022" s="17" t="str">
        <f t="shared" si="1999"/>
        <v/>
      </c>
      <c r="N2022" s="17" t="str">
        <f t="shared" si="1999"/>
        <v/>
      </c>
      <c r="O2022" s="17" t="str">
        <f t="shared" si="1999"/>
        <v/>
      </c>
      <c r="P2022" s="17" t="str">
        <f t="shared" si="1999"/>
        <v/>
      </c>
      <c r="Q2022" s="17" t="str">
        <f t="shared" si="1999"/>
        <v/>
      </c>
      <c r="R2022" s="15"/>
      <c r="S2022" s="15"/>
      <c r="T2022" s="15"/>
      <c r="U2022" s="15"/>
      <c r="V2022" s="15"/>
      <c r="W2022" s="15"/>
    </row>
    <row r="2023">
      <c r="A2023" s="14" t="s">
        <v>2078</v>
      </c>
      <c r="B2023" s="14">
        <v>0.0</v>
      </c>
      <c r="C2023" s="14">
        <v>0.0</v>
      </c>
      <c r="D2023" s="14">
        <v>0.0</v>
      </c>
      <c r="E2023" s="14">
        <v>19.083</v>
      </c>
      <c r="F2023" s="14">
        <v>35.0</v>
      </c>
      <c r="G2023" s="14">
        <v>0.0</v>
      </c>
      <c r="H2023" s="14">
        <v>11.037</v>
      </c>
      <c r="J2023" s="15" t="str">
        <f t="shared" si="1"/>
        <v/>
      </c>
      <c r="K2023" s="17" t="str">
        <f t="shared" ref="K2023:Q2023" si="2000">IFERROR(IF(right(left($A2023,7),2)=right(left($A2024,7),2),"",sum(B2000:B2023)),"")</f>
        <v/>
      </c>
      <c r="L2023" s="17" t="str">
        <f t="shared" si="2000"/>
        <v/>
      </c>
      <c r="M2023" s="17" t="str">
        <f t="shared" si="2000"/>
        <v/>
      </c>
      <c r="N2023" s="17" t="str">
        <f t="shared" si="2000"/>
        <v/>
      </c>
      <c r="O2023" s="17" t="str">
        <f t="shared" si="2000"/>
        <v/>
      </c>
      <c r="P2023" s="17" t="str">
        <f t="shared" si="2000"/>
        <v/>
      </c>
      <c r="Q2023" s="17" t="str">
        <f t="shared" si="2000"/>
        <v/>
      </c>
      <c r="R2023" s="15"/>
      <c r="S2023" s="15"/>
      <c r="T2023" s="15"/>
      <c r="U2023" s="15"/>
      <c r="V2023" s="15"/>
      <c r="W2023" s="15"/>
    </row>
    <row r="2024">
      <c r="A2024" s="14" t="s">
        <v>2079</v>
      </c>
      <c r="B2024" s="14">
        <v>0.0</v>
      </c>
      <c r="C2024" s="14">
        <v>0.0</v>
      </c>
      <c r="D2024" s="14">
        <v>0.0</v>
      </c>
      <c r="E2024" s="14">
        <v>13.4065</v>
      </c>
      <c r="F2024" s="14">
        <v>35.0</v>
      </c>
      <c r="G2024" s="14">
        <v>11.976</v>
      </c>
      <c r="H2024" s="14">
        <v>11.5275</v>
      </c>
      <c r="J2024" s="15" t="str">
        <f t="shared" si="1"/>
        <v/>
      </c>
      <c r="K2024" s="17" t="str">
        <f t="shared" ref="K2024:Q2024" si="2001">IFERROR(IF(right(left($A2024,7),2)=right(left($A2025,7),2),"",sum(B2001:B2024)),"")</f>
        <v/>
      </c>
      <c r="L2024" s="17" t="str">
        <f t="shared" si="2001"/>
        <v/>
      </c>
      <c r="M2024" s="17" t="str">
        <f t="shared" si="2001"/>
        <v/>
      </c>
      <c r="N2024" s="17" t="str">
        <f t="shared" si="2001"/>
        <v/>
      </c>
      <c r="O2024" s="17" t="str">
        <f t="shared" si="2001"/>
        <v/>
      </c>
      <c r="P2024" s="17" t="str">
        <f t="shared" si="2001"/>
        <v/>
      </c>
      <c r="Q2024" s="17" t="str">
        <f t="shared" si="2001"/>
        <v/>
      </c>
      <c r="R2024" s="15"/>
      <c r="S2024" s="15"/>
      <c r="T2024" s="15"/>
      <c r="U2024" s="15"/>
      <c r="V2024" s="15"/>
      <c r="W2024" s="15"/>
    </row>
    <row r="2025">
      <c r="A2025" s="14" t="s">
        <v>2080</v>
      </c>
      <c r="B2025" s="14">
        <v>0.0</v>
      </c>
      <c r="C2025" s="14">
        <v>0.0</v>
      </c>
      <c r="D2025" s="14">
        <v>0.0</v>
      </c>
      <c r="E2025" s="14">
        <v>0.0</v>
      </c>
      <c r="F2025" s="14">
        <v>34.468</v>
      </c>
      <c r="G2025" s="14">
        <v>39.079</v>
      </c>
      <c r="H2025" s="14">
        <v>11.5595</v>
      </c>
      <c r="J2025" s="15" t="str">
        <f t="shared" si="1"/>
        <v/>
      </c>
      <c r="K2025" s="17" t="str">
        <f t="shared" ref="K2025:Q2025" si="2002">IFERROR(IF(right(left($A2025,7),2)=right(left($A2026,7),2),"",sum(B2002:B2025)),"")</f>
        <v/>
      </c>
      <c r="L2025" s="17" t="str">
        <f t="shared" si="2002"/>
        <v/>
      </c>
      <c r="M2025" s="17" t="str">
        <f t="shared" si="2002"/>
        <v/>
      </c>
      <c r="N2025" s="17" t="str">
        <f t="shared" si="2002"/>
        <v/>
      </c>
      <c r="O2025" s="17" t="str">
        <f t="shared" si="2002"/>
        <v/>
      </c>
      <c r="P2025" s="17" t="str">
        <f t="shared" si="2002"/>
        <v/>
      </c>
      <c r="Q2025" s="17" t="str">
        <f t="shared" si="2002"/>
        <v/>
      </c>
      <c r="R2025" s="15"/>
      <c r="S2025" s="15"/>
      <c r="T2025" s="15"/>
      <c r="U2025" s="15"/>
      <c r="V2025" s="15"/>
      <c r="W2025" s="15"/>
    </row>
    <row r="2026">
      <c r="A2026" s="14" t="s">
        <v>2081</v>
      </c>
      <c r="B2026" s="14">
        <v>0.0</v>
      </c>
      <c r="C2026" s="14">
        <v>0.0</v>
      </c>
      <c r="D2026" s="14">
        <v>0.0</v>
      </c>
      <c r="E2026" s="14">
        <v>0.0</v>
      </c>
      <c r="F2026" s="14">
        <v>34.1</v>
      </c>
      <c r="G2026" s="14">
        <v>46.307</v>
      </c>
      <c r="H2026" s="14">
        <v>13.383000000000001</v>
      </c>
      <c r="J2026" s="15" t="str">
        <f t="shared" si="1"/>
        <v/>
      </c>
      <c r="K2026" s="17" t="str">
        <f t="shared" ref="K2026:Q2026" si="2003">IFERROR(IF(right(left($A2026,7),2)=right(left($A2027,7),2),"",sum(B2003:B2026)),"")</f>
        <v/>
      </c>
      <c r="L2026" s="17" t="str">
        <f t="shared" si="2003"/>
        <v/>
      </c>
      <c r="M2026" s="17" t="str">
        <f t="shared" si="2003"/>
        <v/>
      </c>
      <c r="N2026" s="17" t="str">
        <f t="shared" si="2003"/>
        <v/>
      </c>
      <c r="O2026" s="17" t="str">
        <f t="shared" si="2003"/>
        <v/>
      </c>
      <c r="P2026" s="17" t="str">
        <f t="shared" si="2003"/>
        <v/>
      </c>
      <c r="Q2026" s="17" t="str">
        <f t="shared" si="2003"/>
        <v/>
      </c>
      <c r="R2026" s="15"/>
      <c r="S2026" s="15"/>
      <c r="T2026" s="15"/>
      <c r="U2026" s="15"/>
      <c r="V2026" s="15"/>
      <c r="W2026" s="15"/>
    </row>
    <row r="2027">
      <c r="A2027" s="14" t="s">
        <v>2082</v>
      </c>
      <c r="B2027" s="14">
        <v>1.0</v>
      </c>
      <c r="C2027" s="14">
        <v>0.0</v>
      </c>
      <c r="D2027" s="14">
        <v>0.0</v>
      </c>
      <c r="E2027" s="14">
        <v>3.5665</v>
      </c>
      <c r="F2027" s="14">
        <v>35.0</v>
      </c>
      <c r="G2027" s="14">
        <v>46.46</v>
      </c>
      <c r="H2027" s="14">
        <v>14.0335</v>
      </c>
      <c r="J2027" s="15" t="str">
        <f t="shared" si="1"/>
        <v/>
      </c>
      <c r="K2027" s="17" t="str">
        <f t="shared" ref="K2027:Q2027" si="2004">IFERROR(IF(right(left($A2027,7),2)=right(left($A2028,7),2),"",sum(B2004:B2027)),"")</f>
        <v/>
      </c>
      <c r="L2027" s="17" t="str">
        <f t="shared" si="2004"/>
        <v/>
      </c>
      <c r="M2027" s="17" t="str">
        <f t="shared" si="2004"/>
        <v/>
      </c>
      <c r="N2027" s="17" t="str">
        <f t="shared" si="2004"/>
        <v/>
      </c>
      <c r="O2027" s="17" t="str">
        <f t="shared" si="2004"/>
        <v/>
      </c>
      <c r="P2027" s="17" t="str">
        <f t="shared" si="2004"/>
        <v/>
      </c>
      <c r="Q2027" s="17" t="str">
        <f t="shared" si="2004"/>
        <v/>
      </c>
      <c r="R2027" s="15"/>
      <c r="S2027" s="15"/>
      <c r="T2027" s="15"/>
      <c r="U2027" s="15"/>
      <c r="V2027" s="15"/>
      <c r="W2027" s="15"/>
    </row>
    <row r="2028">
      <c r="A2028" s="14" t="s">
        <v>2083</v>
      </c>
      <c r="B2028" s="14">
        <v>0.0</v>
      </c>
      <c r="C2028" s="14">
        <v>0.0</v>
      </c>
      <c r="D2028" s="14">
        <v>0.0</v>
      </c>
      <c r="E2028" s="14">
        <v>0.0</v>
      </c>
      <c r="F2028" s="14">
        <v>31.7215</v>
      </c>
      <c r="G2028" s="14">
        <v>49.713</v>
      </c>
      <c r="H2028" s="14">
        <v>18.8855</v>
      </c>
      <c r="J2028" s="15" t="str">
        <f t="shared" si="1"/>
        <v/>
      </c>
      <c r="K2028" s="17" t="str">
        <f t="shared" ref="K2028:Q2028" si="2005">IFERROR(IF(right(left($A2028,7),2)=right(left($A2029,7),2),"",sum(B2005:B2028)),"")</f>
        <v/>
      </c>
      <c r="L2028" s="17" t="str">
        <f t="shared" si="2005"/>
        <v/>
      </c>
      <c r="M2028" s="17" t="str">
        <f t="shared" si="2005"/>
        <v/>
      </c>
      <c r="N2028" s="17" t="str">
        <f t="shared" si="2005"/>
        <v/>
      </c>
      <c r="O2028" s="17" t="str">
        <f t="shared" si="2005"/>
        <v/>
      </c>
      <c r="P2028" s="17" t="str">
        <f t="shared" si="2005"/>
        <v/>
      </c>
      <c r="Q2028" s="17" t="str">
        <f t="shared" si="2005"/>
        <v/>
      </c>
      <c r="R2028" s="15"/>
      <c r="S2028" s="15"/>
      <c r="T2028" s="15"/>
      <c r="U2028" s="15"/>
      <c r="V2028" s="15"/>
      <c r="W2028" s="15"/>
    </row>
    <row r="2029">
      <c r="A2029" s="14" t="s">
        <v>2084</v>
      </c>
      <c r="B2029" s="14">
        <v>0.0</v>
      </c>
      <c r="C2029" s="14">
        <v>0.0</v>
      </c>
      <c r="D2029" s="14">
        <v>0.0</v>
      </c>
      <c r="E2029" s="14">
        <v>0.0</v>
      </c>
      <c r="F2029" s="14">
        <v>30.6915</v>
      </c>
      <c r="G2029" s="14">
        <v>49.713</v>
      </c>
      <c r="H2029" s="14">
        <v>21.2955</v>
      </c>
      <c r="J2029" s="15" t="str">
        <f t="shared" si="1"/>
        <v/>
      </c>
      <c r="K2029" s="17" t="str">
        <f t="shared" ref="K2029:Q2029" si="2006">IFERROR(IF(right(left($A2029,7),2)=right(left($A2030,7),2),"",sum(B2006:B2029)),"")</f>
        <v/>
      </c>
      <c r="L2029" s="17" t="str">
        <f t="shared" si="2006"/>
        <v/>
      </c>
      <c r="M2029" s="17" t="str">
        <f t="shared" si="2006"/>
        <v/>
      </c>
      <c r="N2029" s="17" t="str">
        <f t="shared" si="2006"/>
        <v/>
      </c>
      <c r="O2029" s="17" t="str">
        <f t="shared" si="2006"/>
        <v/>
      </c>
      <c r="P2029" s="17" t="str">
        <f t="shared" si="2006"/>
        <v/>
      </c>
      <c r="Q2029" s="17" t="str">
        <f t="shared" si="2006"/>
        <v/>
      </c>
      <c r="R2029" s="15"/>
      <c r="S2029" s="15"/>
      <c r="T2029" s="15"/>
      <c r="U2029" s="15"/>
      <c r="V2029" s="15"/>
      <c r="W2029" s="15"/>
    </row>
    <row r="2030">
      <c r="A2030" s="14" t="s">
        <v>2085</v>
      </c>
      <c r="B2030" s="14">
        <v>0.0</v>
      </c>
      <c r="C2030" s="14">
        <v>0.0</v>
      </c>
      <c r="D2030" s="14">
        <v>0.0</v>
      </c>
      <c r="E2030" s="14">
        <v>0.0</v>
      </c>
      <c r="F2030" s="14">
        <v>17.524</v>
      </c>
      <c r="G2030" s="14">
        <v>53.739</v>
      </c>
      <c r="H2030" s="14">
        <v>30.637</v>
      </c>
      <c r="J2030" s="15" t="str">
        <f t="shared" si="1"/>
        <v/>
      </c>
      <c r="K2030" s="17" t="str">
        <f t="shared" ref="K2030:Q2030" si="2007">IFERROR(IF(right(left($A2030,7),2)=right(left($A2031,7),2),"",sum(B2007:B2030)),"")</f>
        <v/>
      </c>
      <c r="L2030" s="17" t="str">
        <f t="shared" si="2007"/>
        <v/>
      </c>
      <c r="M2030" s="17" t="str">
        <f t="shared" si="2007"/>
        <v/>
      </c>
      <c r="N2030" s="17" t="str">
        <f t="shared" si="2007"/>
        <v/>
      </c>
      <c r="O2030" s="17" t="str">
        <f t="shared" si="2007"/>
        <v/>
      </c>
      <c r="P2030" s="17" t="str">
        <f t="shared" si="2007"/>
        <v/>
      </c>
      <c r="Q2030" s="17" t="str">
        <f t="shared" si="2007"/>
        <v/>
      </c>
      <c r="R2030" s="15"/>
      <c r="S2030" s="15"/>
      <c r="T2030" s="15"/>
      <c r="U2030" s="15"/>
      <c r="V2030" s="15"/>
      <c r="W2030" s="15"/>
    </row>
    <row r="2031">
      <c r="A2031" s="14" t="s">
        <v>2086</v>
      </c>
      <c r="B2031" s="14">
        <v>0.0</v>
      </c>
      <c r="C2031" s="14">
        <v>0.0</v>
      </c>
      <c r="D2031" s="14">
        <v>0.0</v>
      </c>
      <c r="E2031" s="14">
        <v>0.0</v>
      </c>
      <c r="F2031" s="14">
        <v>13.776</v>
      </c>
      <c r="G2031" s="14">
        <v>50.587999999999994</v>
      </c>
      <c r="H2031" s="14">
        <v>31.586000000000002</v>
      </c>
      <c r="J2031" s="15" t="str">
        <f t="shared" si="1"/>
        <v/>
      </c>
      <c r="K2031" s="17" t="str">
        <f t="shared" ref="K2031:Q2031" si="2008">IFERROR(IF(right(left($A2031,7),2)=right(left($A2032,7),2),"",sum(B2008:B2031)),"")</f>
        <v/>
      </c>
      <c r="L2031" s="17" t="str">
        <f t="shared" si="2008"/>
        <v/>
      </c>
      <c r="M2031" s="17" t="str">
        <f t="shared" si="2008"/>
        <v/>
      </c>
      <c r="N2031" s="17" t="str">
        <f t="shared" si="2008"/>
        <v/>
      </c>
      <c r="O2031" s="17" t="str">
        <f t="shared" si="2008"/>
        <v/>
      </c>
      <c r="P2031" s="17" t="str">
        <f t="shared" si="2008"/>
        <v/>
      </c>
      <c r="Q2031" s="17" t="str">
        <f t="shared" si="2008"/>
        <v/>
      </c>
      <c r="R2031" s="15"/>
      <c r="S2031" s="15"/>
      <c r="T2031" s="15"/>
      <c r="U2031" s="15"/>
      <c r="V2031" s="15"/>
      <c r="W2031" s="15"/>
    </row>
    <row r="2032">
      <c r="A2032" s="14" t="s">
        <v>2087</v>
      </c>
      <c r="B2032" s="14">
        <v>0.0</v>
      </c>
      <c r="C2032" s="14">
        <v>0.0</v>
      </c>
      <c r="D2032" s="14">
        <v>0.0</v>
      </c>
      <c r="E2032" s="14">
        <v>0.0</v>
      </c>
      <c r="F2032" s="14">
        <v>11.7225</v>
      </c>
      <c r="G2032" s="14">
        <v>51.573</v>
      </c>
      <c r="H2032" s="14">
        <v>32.3645</v>
      </c>
      <c r="J2032" s="15" t="str">
        <f t="shared" si="1"/>
        <v/>
      </c>
      <c r="K2032" s="17" t="str">
        <f t="shared" ref="K2032:Q2032" si="2009">IFERROR(IF(right(left($A2032,7),2)=right(left($A2033,7),2),"",sum(B2009:B2032)),"")</f>
        <v/>
      </c>
      <c r="L2032" s="17" t="str">
        <f t="shared" si="2009"/>
        <v/>
      </c>
      <c r="M2032" s="17" t="str">
        <f t="shared" si="2009"/>
        <v/>
      </c>
      <c r="N2032" s="17" t="str">
        <f t="shared" si="2009"/>
        <v/>
      </c>
      <c r="O2032" s="17" t="str">
        <f t="shared" si="2009"/>
        <v/>
      </c>
      <c r="P2032" s="17" t="str">
        <f t="shared" si="2009"/>
        <v/>
      </c>
      <c r="Q2032" s="17" t="str">
        <f t="shared" si="2009"/>
        <v/>
      </c>
      <c r="R2032" s="15"/>
      <c r="S2032" s="15"/>
      <c r="T2032" s="15"/>
      <c r="U2032" s="15"/>
      <c r="V2032" s="15"/>
      <c r="W2032" s="15"/>
    </row>
    <row r="2033">
      <c r="A2033" s="14" t="s">
        <v>2088</v>
      </c>
      <c r="B2033" s="14">
        <v>0.0</v>
      </c>
      <c r="C2033" s="14">
        <v>0.0</v>
      </c>
      <c r="D2033" s="14">
        <v>0.0</v>
      </c>
      <c r="E2033" s="14">
        <v>0.0</v>
      </c>
      <c r="F2033" s="14">
        <v>13.0625</v>
      </c>
      <c r="G2033" s="14">
        <v>48.940000000000005</v>
      </c>
      <c r="H2033" s="14">
        <v>28.7175</v>
      </c>
      <c r="J2033" s="15" t="str">
        <f t="shared" si="1"/>
        <v/>
      </c>
      <c r="K2033" s="17" t="str">
        <f t="shared" ref="K2033:Q2033" si="2010">IFERROR(IF(right(left($A2033,7),2)=right(left($A2034,7),2),"",sum(B2010:B2033)),"")</f>
        <v/>
      </c>
      <c r="L2033" s="17" t="str">
        <f t="shared" si="2010"/>
        <v/>
      </c>
      <c r="M2033" s="17" t="str">
        <f t="shared" si="2010"/>
        <v/>
      </c>
      <c r="N2033" s="17" t="str">
        <f t="shared" si="2010"/>
        <v/>
      </c>
      <c r="O2033" s="17" t="str">
        <f t="shared" si="2010"/>
        <v/>
      </c>
      <c r="P2033" s="17" t="str">
        <f t="shared" si="2010"/>
        <v/>
      </c>
      <c r="Q2033" s="17" t="str">
        <f t="shared" si="2010"/>
        <v/>
      </c>
      <c r="R2033" s="15"/>
      <c r="S2033" s="15"/>
      <c r="T2033" s="15"/>
      <c r="U2033" s="15"/>
      <c r="V2033" s="15"/>
      <c r="W2033" s="15"/>
    </row>
    <row r="2034">
      <c r="A2034" s="14" t="s">
        <v>2089</v>
      </c>
      <c r="B2034" s="14">
        <v>0.0</v>
      </c>
      <c r="C2034" s="14">
        <v>0.0</v>
      </c>
      <c r="D2034" s="14">
        <v>0.0</v>
      </c>
      <c r="E2034" s="14">
        <v>0.0</v>
      </c>
      <c r="F2034" s="14">
        <v>15.4575</v>
      </c>
      <c r="G2034" s="14">
        <v>41.193999999999996</v>
      </c>
      <c r="H2034" s="14">
        <v>37.835</v>
      </c>
      <c r="J2034" s="15" t="str">
        <f t="shared" si="1"/>
        <v/>
      </c>
      <c r="K2034" s="17" t="str">
        <f t="shared" ref="K2034:Q2034" si="2011">IFERROR(IF(right(left($A2034,7),2)=right(left($A2035,7),2),"",sum(B2011:B2034)),"")</f>
        <v/>
      </c>
      <c r="L2034" s="17" t="str">
        <f t="shared" si="2011"/>
        <v/>
      </c>
      <c r="M2034" s="17" t="str">
        <f t="shared" si="2011"/>
        <v/>
      </c>
      <c r="N2034" s="17" t="str">
        <f t="shared" si="2011"/>
        <v/>
      </c>
      <c r="O2034" s="17" t="str">
        <f t="shared" si="2011"/>
        <v/>
      </c>
      <c r="P2034" s="17" t="str">
        <f t="shared" si="2011"/>
        <v/>
      </c>
      <c r="Q2034" s="17" t="str">
        <f t="shared" si="2011"/>
        <v/>
      </c>
      <c r="R2034" s="15"/>
      <c r="S2034" s="15"/>
      <c r="T2034" s="15"/>
      <c r="U2034" s="15"/>
      <c r="V2034" s="15"/>
      <c r="W2034" s="15"/>
    </row>
    <row r="2035">
      <c r="A2035" s="14" t="s">
        <v>2090</v>
      </c>
      <c r="B2035" s="14">
        <v>0.7405</v>
      </c>
      <c r="C2035" s="14">
        <v>0.0</v>
      </c>
      <c r="D2035" s="14">
        <v>0.0</v>
      </c>
      <c r="E2035" s="14">
        <v>0.0</v>
      </c>
      <c r="F2035" s="14">
        <v>35.0</v>
      </c>
      <c r="G2035" s="14">
        <v>33.142</v>
      </c>
      <c r="H2035" s="14">
        <v>30.9675</v>
      </c>
      <c r="J2035" s="15" t="str">
        <f t="shared" si="1"/>
        <v/>
      </c>
      <c r="K2035" s="17" t="str">
        <f t="shared" ref="K2035:Q2035" si="2012">IFERROR(IF(right(left($A2035,7),2)=right(left($A2036,7),2),"",sum(B2012:B2035)),"")</f>
        <v/>
      </c>
      <c r="L2035" s="17" t="str">
        <f t="shared" si="2012"/>
        <v/>
      </c>
      <c r="M2035" s="17" t="str">
        <f t="shared" si="2012"/>
        <v/>
      </c>
      <c r="N2035" s="17" t="str">
        <f t="shared" si="2012"/>
        <v/>
      </c>
      <c r="O2035" s="17" t="str">
        <f t="shared" si="2012"/>
        <v/>
      </c>
      <c r="P2035" s="17" t="str">
        <f t="shared" si="2012"/>
        <v/>
      </c>
      <c r="Q2035" s="17" t="str">
        <f t="shared" si="2012"/>
        <v/>
      </c>
      <c r="R2035" s="15"/>
      <c r="S2035" s="15"/>
      <c r="T2035" s="15"/>
      <c r="U2035" s="15"/>
      <c r="V2035" s="15"/>
      <c r="W2035" s="15"/>
    </row>
    <row r="2036">
      <c r="A2036" s="14" t="s">
        <v>2091</v>
      </c>
      <c r="B2036" s="14">
        <v>0.2595</v>
      </c>
      <c r="C2036" s="14">
        <v>0.0</v>
      </c>
      <c r="D2036" s="14">
        <v>0.0</v>
      </c>
      <c r="E2036" s="14">
        <v>31.643</v>
      </c>
      <c r="F2036" s="14">
        <v>35.0</v>
      </c>
      <c r="G2036" s="14">
        <v>11.305</v>
      </c>
      <c r="H2036" s="14">
        <v>25.102500000000003</v>
      </c>
      <c r="J2036" s="15" t="str">
        <f t="shared" si="1"/>
        <v/>
      </c>
      <c r="K2036" s="17" t="str">
        <f t="shared" ref="K2036:Q2036" si="2013">IFERROR(IF(right(left($A2036,7),2)=right(left($A2037,7),2),"",sum(B2013:B2036)),"")</f>
        <v/>
      </c>
      <c r="L2036" s="17" t="str">
        <f t="shared" si="2013"/>
        <v/>
      </c>
      <c r="M2036" s="17" t="str">
        <f t="shared" si="2013"/>
        <v/>
      </c>
      <c r="N2036" s="17" t="str">
        <f t="shared" si="2013"/>
        <v/>
      </c>
      <c r="O2036" s="17" t="str">
        <f t="shared" si="2013"/>
        <v/>
      </c>
      <c r="P2036" s="17" t="str">
        <f t="shared" si="2013"/>
        <v/>
      </c>
      <c r="Q2036" s="17" t="str">
        <f t="shared" si="2013"/>
        <v/>
      </c>
      <c r="R2036" s="15"/>
      <c r="S2036" s="15"/>
      <c r="T2036" s="15"/>
      <c r="U2036" s="15"/>
      <c r="V2036" s="15"/>
      <c r="W2036" s="15"/>
    </row>
    <row r="2037">
      <c r="A2037" s="14" t="s">
        <v>2092</v>
      </c>
      <c r="B2037" s="14">
        <v>0.0</v>
      </c>
      <c r="C2037" s="14">
        <v>0.0</v>
      </c>
      <c r="D2037" s="14">
        <v>0.0</v>
      </c>
      <c r="E2037" s="14">
        <v>53.7105</v>
      </c>
      <c r="F2037" s="14">
        <v>35.0</v>
      </c>
      <c r="G2037" s="14">
        <v>0.0</v>
      </c>
      <c r="H2037" s="14">
        <v>18.9495</v>
      </c>
      <c r="J2037" s="15" t="str">
        <f t="shared" si="1"/>
        <v/>
      </c>
      <c r="K2037" s="17" t="str">
        <f t="shared" ref="K2037:Q2037" si="2014">IFERROR(IF(right(left($A2037,7),2)=right(left($A2038,7),2),"",sum(B2014:B2037)),"")</f>
        <v/>
      </c>
      <c r="L2037" s="17" t="str">
        <f t="shared" si="2014"/>
        <v/>
      </c>
      <c r="M2037" s="17" t="str">
        <f t="shared" si="2014"/>
        <v/>
      </c>
      <c r="N2037" s="17" t="str">
        <f t="shared" si="2014"/>
        <v/>
      </c>
      <c r="O2037" s="17" t="str">
        <f t="shared" si="2014"/>
        <v/>
      </c>
      <c r="P2037" s="17" t="str">
        <f t="shared" si="2014"/>
        <v/>
      </c>
      <c r="Q2037" s="17" t="str">
        <f t="shared" si="2014"/>
        <v/>
      </c>
      <c r="R2037" s="15"/>
      <c r="S2037" s="15"/>
      <c r="T2037" s="15"/>
      <c r="U2037" s="15"/>
      <c r="V2037" s="15"/>
      <c r="W2037" s="15"/>
    </row>
    <row r="2038">
      <c r="A2038" s="14" t="s">
        <v>2093</v>
      </c>
      <c r="B2038" s="14">
        <v>0.0</v>
      </c>
      <c r="C2038" s="14">
        <v>0.0</v>
      </c>
      <c r="D2038" s="14">
        <v>0.0</v>
      </c>
      <c r="E2038" s="14">
        <v>69.618</v>
      </c>
      <c r="F2038" s="14">
        <v>35.0</v>
      </c>
      <c r="G2038" s="14">
        <v>0.0</v>
      </c>
      <c r="H2038" s="14">
        <v>7.2620000000000005</v>
      </c>
      <c r="J2038" s="15" t="str">
        <f t="shared" si="1"/>
        <v/>
      </c>
      <c r="K2038" s="17" t="str">
        <f t="shared" ref="K2038:Q2038" si="2015">IFERROR(IF(right(left($A2038,7),2)=right(left($A2039,7),2),"",sum(B2015:B2038)),"")</f>
        <v/>
      </c>
      <c r="L2038" s="17" t="str">
        <f t="shared" si="2015"/>
        <v/>
      </c>
      <c r="M2038" s="17" t="str">
        <f t="shared" si="2015"/>
        <v/>
      </c>
      <c r="N2038" s="17" t="str">
        <f t="shared" si="2015"/>
        <v/>
      </c>
      <c r="O2038" s="17" t="str">
        <f t="shared" si="2015"/>
        <v/>
      </c>
      <c r="P2038" s="17" t="str">
        <f t="shared" si="2015"/>
        <v/>
      </c>
      <c r="Q2038" s="17" t="str">
        <f t="shared" si="2015"/>
        <v/>
      </c>
      <c r="R2038" s="15"/>
      <c r="S2038" s="15"/>
      <c r="T2038" s="15"/>
      <c r="U2038" s="15"/>
      <c r="V2038" s="15"/>
      <c r="W2038" s="15"/>
    </row>
    <row r="2039">
      <c r="A2039" s="14" t="s">
        <v>2094</v>
      </c>
      <c r="B2039" s="14">
        <v>0.0</v>
      </c>
      <c r="C2039" s="14">
        <v>0.0</v>
      </c>
      <c r="D2039" s="14">
        <v>0.0</v>
      </c>
      <c r="E2039" s="14">
        <v>56.6695</v>
      </c>
      <c r="F2039" s="14">
        <v>35.0</v>
      </c>
      <c r="G2039" s="14">
        <v>0.0</v>
      </c>
      <c r="H2039" s="14">
        <v>3.0605</v>
      </c>
      <c r="J2039" s="15" t="str">
        <f t="shared" si="1"/>
        <v/>
      </c>
      <c r="K2039" s="17" t="str">
        <f t="shared" ref="K2039:Q2039" si="2016">IFERROR(IF(right(left($A2039,7),2)=right(left($A2040,7),2),"",sum(B2016:B2039)),"")</f>
        <v/>
      </c>
      <c r="L2039" s="17" t="str">
        <f t="shared" si="2016"/>
        <v/>
      </c>
      <c r="M2039" s="17" t="str">
        <f t="shared" si="2016"/>
        <v/>
      </c>
      <c r="N2039" s="17" t="str">
        <f t="shared" si="2016"/>
        <v/>
      </c>
      <c r="O2039" s="17" t="str">
        <f t="shared" si="2016"/>
        <v/>
      </c>
      <c r="P2039" s="17" t="str">
        <f t="shared" si="2016"/>
        <v/>
      </c>
      <c r="Q2039" s="17" t="str">
        <f t="shared" si="2016"/>
        <v/>
      </c>
      <c r="R2039" s="15"/>
      <c r="S2039" s="15"/>
      <c r="T2039" s="15"/>
      <c r="U2039" s="15"/>
      <c r="V2039" s="15"/>
      <c r="W2039" s="15"/>
    </row>
    <row r="2040">
      <c r="A2040" s="14" t="s">
        <v>2095</v>
      </c>
      <c r="B2040" s="14">
        <v>0.0</v>
      </c>
      <c r="C2040" s="14">
        <v>0.0</v>
      </c>
      <c r="D2040" s="14">
        <v>0.0</v>
      </c>
      <c r="E2040" s="14">
        <v>47.1695</v>
      </c>
      <c r="F2040" s="14">
        <v>35.0</v>
      </c>
      <c r="G2040" s="14">
        <v>0.0</v>
      </c>
      <c r="H2040" s="14">
        <v>3.0605</v>
      </c>
      <c r="J2040" s="15" t="str">
        <f t="shared" si="1"/>
        <v/>
      </c>
      <c r="K2040" s="17" t="str">
        <f t="shared" ref="K2040:Q2040" si="2017">IFERROR(IF(right(left($A2040,7),2)=right(left($A2041,7),2),"",sum(B2017:B2040)),"")</f>
        <v/>
      </c>
      <c r="L2040" s="17" t="str">
        <f t="shared" si="2017"/>
        <v/>
      </c>
      <c r="M2040" s="17" t="str">
        <f t="shared" si="2017"/>
        <v/>
      </c>
      <c r="N2040" s="17" t="str">
        <f t="shared" si="2017"/>
        <v/>
      </c>
      <c r="O2040" s="17" t="str">
        <f t="shared" si="2017"/>
        <v/>
      </c>
      <c r="P2040" s="17" t="str">
        <f t="shared" si="2017"/>
        <v/>
      </c>
      <c r="Q2040" s="17" t="str">
        <f t="shared" si="2017"/>
        <v/>
      </c>
      <c r="R2040" s="15"/>
      <c r="S2040" s="15"/>
      <c r="T2040" s="15"/>
      <c r="U2040" s="15"/>
      <c r="V2040" s="15"/>
      <c r="W2040" s="15"/>
    </row>
    <row r="2041">
      <c r="A2041" s="14" t="s">
        <v>2096</v>
      </c>
      <c r="B2041" s="14">
        <v>0.0</v>
      </c>
      <c r="C2041" s="14">
        <v>0.0</v>
      </c>
      <c r="D2041" s="14">
        <v>0.0</v>
      </c>
      <c r="E2041" s="14">
        <v>33.3815</v>
      </c>
      <c r="F2041" s="14">
        <v>35.0</v>
      </c>
      <c r="G2041" s="14">
        <v>0.0</v>
      </c>
      <c r="H2041" s="14">
        <v>3.0285</v>
      </c>
      <c r="J2041" s="15" t="str">
        <f t="shared" si="1"/>
        <v>2025W33</v>
      </c>
      <c r="K2041" s="17">
        <f t="shared" ref="K2041:Q2041" si="2018">IFERROR(IF(right(left($A2041,7),2)=right(left($A2042,7),2),"",sum(B2018:B2041)),"")</f>
        <v>2</v>
      </c>
      <c r="L2041" s="17">
        <f t="shared" si="2018"/>
        <v>0</v>
      </c>
      <c r="M2041" s="17">
        <f t="shared" si="2018"/>
        <v>0</v>
      </c>
      <c r="N2041" s="17">
        <f t="shared" si="2018"/>
        <v>406.1345</v>
      </c>
      <c r="O2041" s="17">
        <f t="shared" si="2018"/>
        <v>727.5235</v>
      </c>
      <c r="P2041" s="17">
        <f t="shared" si="2018"/>
        <v>533.729</v>
      </c>
      <c r="Q2041" s="17">
        <f t="shared" si="2018"/>
        <v>404.956</v>
      </c>
      <c r="R2041" s="18">
        <f>sum(K2041:Q2041)</f>
        <v>2074.343</v>
      </c>
      <c r="S2041" s="15"/>
      <c r="T2041" s="15"/>
      <c r="U2041" s="15"/>
      <c r="V2041" s="15"/>
      <c r="W2041" s="15"/>
    </row>
    <row r="2042">
      <c r="A2042" s="14" t="s">
        <v>2097</v>
      </c>
      <c r="B2042" s="14">
        <v>0.0</v>
      </c>
      <c r="C2042" s="14">
        <v>0.0</v>
      </c>
      <c r="D2042" s="14">
        <v>0.0</v>
      </c>
      <c r="E2042" s="14">
        <v>18.1285</v>
      </c>
      <c r="F2042" s="14">
        <v>35.0</v>
      </c>
      <c r="G2042" s="14">
        <v>0.0</v>
      </c>
      <c r="H2042" s="14">
        <v>11.5915</v>
      </c>
      <c r="J2042" s="15" t="str">
        <f t="shared" si="1"/>
        <v/>
      </c>
      <c r="K2042" s="17" t="str">
        <f t="shared" ref="K2042:Q2042" si="2019">IFERROR(IF(right(left($A2042,7),2)=right(left($A2043,7),2),"",sum(B2019:B2042)),"")</f>
        <v/>
      </c>
      <c r="L2042" s="17" t="str">
        <f t="shared" si="2019"/>
        <v/>
      </c>
      <c r="M2042" s="17" t="str">
        <f t="shared" si="2019"/>
        <v/>
      </c>
      <c r="N2042" s="17" t="str">
        <f t="shared" si="2019"/>
        <v/>
      </c>
      <c r="O2042" s="17" t="str">
        <f t="shared" si="2019"/>
        <v/>
      </c>
      <c r="P2042" s="17" t="str">
        <f t="shared" si="2019"/>
        <v/>
      </c>
      <c r="Q2042" s="17" t="str">
        <f t="shared" si="2019"/>
        <v/>
      </c>
      <c r="R2042" s="15"/>
      <c r="S2042" s="15"/>
      <c r="T2042" s="15"/>
      <c r="U2042" s="15"/>
      <c r="V2042" s="15"/>
      <c r="W2042" s="15"/>
    </row>
    <row r="2043">
      <c r="A2043" s="14" t="s">
        <v>2098</v>
      </c>
      <c r="B2043" s="14">
        <v>0.0</v>
      </c>
      <c r="C2043" s="14">
        <v>0.0</v>
      </c>
      <c r="D2043" s="14">
        <v>0.0</v>
      </c>
      <c r="E2043" s="14">
        <v>10.6005</v>
      </c>
      <c r="F2043" s="14">
        <v>35.0</v>
      </c>
      <c r="G2043" s="14">
        <v>0.0</v>
      </c>
      <c r="H2043" s="14">
        <v>11.5595</v>
      </c>
      <c r="J2043" s="15" t="str">
        <f t="shared" si="1"/>
        <v/>
      </c>
      <c r="K2043" s="17" t="str">
        <f t="shared" ref="K2043:Q2043" si="2020">IFERROR(IF(right(left($A2043,7),2)=right(left($A2044,7),2),"",sum(B2020:B2043)),"")</f>
        <v/>
      </c>
      <c r="L2043" s="17" t="str">
        <f t="shared" si="2020"/>
        <v/>
      </c>
      <c r="M2043" s="17" t="str">
        <f t="shared" si="2020"/>
        <v/>
      </c>
      <c r="N2043" s="17" t="str">
        <f t="shared" si="2020"/>
        <v/>
      </c>
      <c r="O2043" s="17" t="str">
        <f t="shared" si="2020"/>
        <v/>
      </c>
      <c r="P2043" s="17" t="str">
        <f t="shared" si="2020"/>
        <v/>
      </c>
      <c r="Q2043" s="17" t="str">
        <f t="shared" si="2020"/>
        <v/>
      </c>
      <c r="R2043" s="15"/>
      <c r="S2043" s="15"/>
      <c r="T2043" s="15"/>
      <c r="U2043" s="15"/>
      <c r="V2043" s="15"/>
      <c r="W2043" s="15"/>
    </row>
    <row r="2044">
      <c r="A2044" s="14" t="s">
        <v>2099</v>
      </c>
      <c r="B2044" s="14">
        <v>0.0</v>
      </c>
      <c r="C2044" s="14">
        <v>0.0</v>
      </c>
      <c r="D2044" s="14">
        <v>0.0</v>
      </c>
      <c r="E2044" s="14">
        <v>12.255</v>
      </c>
      <c r="F2044" s="14">
        <v>35.0</v>
      </c>
      <c r="G2044" s="14">
        <v>0.0</v>
      </c>
      <c r="H2044" s="14">
        <v>8.595</v>
      </c>
      <c r="J2044" s="15" t="str">
        <f t="shared" si="1"/>
        <v/>
      </c>
      <c r="K2044" s="17" t="str">
        <f t="shared" ref="K2044:Q2044" si="2021">IFERROR(IF(right(left($A2044,7),2)=right(left($A2045,7),2),"",sum(B2021:B2044)),"")</f>
        <v/>
      </c>
      <c r="L2044" s="17" t="str">
        <f t="shared" si="2021"/>
        <v/>
      </c>
      <c r="M2044" s="17" t="str">
        <f t="shared" si="2021"/>
        <v/>
      </c>
      <c r="N2044" s="17" t="str">
        <f t="shared" si="2021"/>
        <v/>
      </c>
      <c r="O2044" s="17" t="str">
        <f t="shared" si="2021"/>
        <v/>
      </c>
      <c r="P2044" s="17" t="str">
        <f t="shared" si="2021"/>
        <v/>
      </c>
      <c r="Q2044" s="17" t="str">
        <f t="shared" si="2021"/>
        <v/>
      </c>
      <c r="R2044" s="15"/>
      <c r="S2044" s="15"/>
      <c r="T2044" s="15"/>
      <c r="U2044" s="15"/>
      <c r="V2044" s="15"/>
      <c r="W2044" s="15"/>
    </row>
    <row r="2045">
      <c r="A2045" s="14" t="s">
        <v>2100</v>
      </c>
      <c r="B2045" s="14">
        <v>0.0</v>
      </c>
      <c r="C2045" s="14">
        <v>0.0</v>
      </c>
      <c r="D2045" s="14">
        <v>0.0</v>
      </c>
      <c r="E2045" s="14">
        <v>10.5665</v>
      </c>
      <c r="F2045" s="14">
        <v>35.0</v>
      </c>
      <c r="G2045" s="14">
        <v>0.0</v>
      </c>
      <c r="H2045" s="14">
        <v>9.2135</v>
      </c>
      <c r="J2045" s="15" t="str">
        <f t="shared" si="1"/>
        <v/>
      </c>
      <c r="K2045" s="17" t="str">
        <f t="shared" ref="K2045:Q2045" si="2022">IFERROR(IF(right(left($A2045,7),2)=right(left($A2046,7),2),"",sum(B2022:B2045)),"")</f>
        <v/>
      </c>
      <c r="L2045" s="17" t="str">
        <f t="shared" si="2022"/>
        <v/>
      </c>
      <c r="M2045" s="17" t="str">
        <f t="shared" si="2022"/>
        <v/>
      </c>
      <c r="N2045" s="17" t="str">
        <f t="shared" si="2022"/>
        <v/>
      </c>
      <c r="O2045" s="17" t="str">
        <f t="shared" si="2022"/>
        <v/>
      </c>
      <c r="P2045" s="17" t="str">
        <f t="shared" si="2022"/>
        <v/>
      </c>
      <c r="Q2045" s="17" t="str">
        <f t="shared" si="2022"/>
        <v/>
      </c>
      <c r="R2045" s="15"/>
      <c r="S2045" s="15"/>
      <c r="T2045" s="15"/>
      <c r="U2045" s="15"/>
      <c r="V2045" s="15"/>
      <c r="W2045" s="15"/>
    </row>
    <row r="2046">
      <c r="A2046" s="14" t="s">
        <v>2101</v>
      </c>
      <c r="B2046" s="14">
        <v>0.0</v>
      </c>
      <c r="C2046" s="14">
        <v>0.0</v>
      </c>
      <c r="D2046" s="14">
        <v>0.0</v>
      </c>
      <c r="E2046" s="14">
        <v>6.6755</v>
      </c>
      <c r="F2046" s="14">
        <v>35.0</v>
      </c>
      <c r="G2046" s="14">
        <v>0.0</v>
      </c>
      <c r="H2046" s="14">
        <v>15.1745</v>
      </c>
      <c r="J2046" s="15" t="str">
        <f t="shared" si="1"/>
        <v/>
      </c>
      <c r="K2046" s="17" t="str">
        <f t="shared" ref="K2046:Q2046" si="2023">IFERROR(IF(right(left($A2046,7),2)=right(left($A2047,7),2),"",sum(B2023:B2046)),"")</f>
        <v/>
      </c>
      <c r="L2046" s="17" t="str">
        <f t="shared" si="2023"/>
        <v/>
      </c>
      <c r="M2046" s="17" t="str">
        <f t="shared" si="2023"/>
        <v/>
      </c>
      <c r="N2046" s="17" t="str">
        <f t="shared" si="2023"/>
        <v/>
      </c>
      <c r="O2046" s="17" t="str">
        <f t="shared" si="2023"/>
        <v/>
      </c>
      <c r="P2046" s="17" t="str">
        <f t="shared" si="2023"/>
        <v/>
      </c>
      <c r="Q2046" s="17" t="str">
        <f t="shared" si="2023"/>
        <v/>
      </c>
      <c r="R2046" s="15"/>
      <c r="S2046" s="15"/>
      <c r="T2046" s="15"/>
      <c r="U2046" s="15"/>
      <c r="V2046" s="15"/>
      <c r="W2046" s="15"/>
    </row>
    <row r="2047">
      <c r="A2047" s="14" t="s">
        <v>2102</v>
      </c>
      <c r="B2047" s="14">
        <v>0.0</v>
      </c>
      <c r="C2047" s="14">
        <v>0.0</v>
      </c>
      <c r="D2047" s="14">
        <v>0.0</v>
      </c>
      <c r="E2047" s="14">
        <v>14.8465</v>
      </c>
      <c r="F2047" s="14">
        <v>35.0</v>
      </c>
      <c r="G2047" s="14">
        <v>0.0</v>
      </c>
      <c r="H2047" s="14">
        <v>11.6235</v>
      </c>
      <c r="J2047" s="15" t="str">
        <f t="shared" si="1"/>
        <v/>
      </c>
      <c r="K2047" s="17" t="str">
        <f t="shared" ref="K2047:Q2047" si="2024">IFERROR(IF(right(left($A2047,7),2)=right(left($A2048,7),2),"",sum(B2024:B2047)),"")</f>
        <v/>
      </c>
      <c r="L2047" s="17" t="str">
        <f t="shared" si="2024"/>
        <v/>
      </c>
      <c r="M2047" s="17" t="str">
        <f t="shared" si="2024"/>
        <v/>
      </c>
      <c r="N2047" s="17" t="str">
        <f t="shared" si="2024"/>
        <v/>
      </c>
      <c r="O2047" s="17" t="str">
        <f t="shared" si="2024"/>
        <v/>
      </c>
      <c r="P2047" s="17" t="str">
        <f t="shared" si="2024"/>
        <v/>
      </c>
      <c r="Q2047" s="17" t="str">
        <f t="shared" si="2024"/>
        <v/>
      </c>
      <c r="R2047" s="15"/>
      <c r="S2047" s="15"/>
      <c r="T2047" s="15"/>
      <c r="U2047" s="15"/>
      <c r="V2047" s="15"/>
      <c r="W2047" s="15"/>
    </row>
    <row r="2048">
      <c r="A2048" s="14" t="s">
        <v>2103</v>
      </c>
      <c r="B2048" s="14">
        <v>0.0</v>
      </c>
      <c r="C2048" s="14">
        <v>0.0</v>
      </c>
      <c r="D2048" s="14">
        <v>0.0</v>
      </c>
      <c r="E2048" s="14">
        <v>22.927</v>
      </c>
      <c r="F2048" s="14">
        <v>35.0</v>
      </c>
      <c r="G2048" s="14">
        <v>1.291</v>
      </c>
      <c r="H2048" s="14">
        <v>9.832</v>
      </c>
      <c r="J2048" s="15" t="str">
        <f t="shared" si="1"/>
        <v/>
      </c>
      <c r="K2048" s="17" t="str">
        <f t="shared" ref="K2048:Q2048" si="2025">IFERROR(IF(right(left($A2048,7),2)=right(left($A2049,7),2),"",sum(B2025:B2048)),"")</f>
        <v/>
      </c>
      <c r="L2048" s="17" t="str">
        <f t="shared" si="2025"/>
        <v/>
      </c>
      <c r="M2048" s="17" t="str">
        <f t="shared" si="2025"/>
        <v/>
      </c>
      <c r="N2048" s="17" t="str">
        <f t="shared" si="2025"/>
        <v/>
      </c>
      <c r="O2048" s="17" t="str">
        <f t="shared" si="2025"/>
        <v/>
      </c>
      <c r="P2048" s="17" t="str">
        <f t="shared" si="2025"/>
        <v/>
      </c>
      <c r="Q2048" s="17" t="str">
        <f t="shared" si="2025"/>
        <v/>
      </c>
      <c r="R2048" s="15"/>
      <c r="S2048" s="15"/>
      <c r="T2048" s="15"/>
      <c r="U2048" s="15"/>
      <c r="V2048" s="15"/>
      <c r="W2048" s="15"/>
    </row>
    <row r="2049">
      <c r="A2049" s="14" t="s">
        <v>2104</v>
      </c>
      <c r="B2049" s="14">
        <v>0.0</v>
      </c>
      <c r="C2049" s="14">
        <v>0.0</v>
      </c>
      <c r="D2049" s="14">
        <v>0.0</v>
      </c>
      <c r="E2049" s="14">
        <v>2.111</v>
      </c>
      <c r="F2049" s="14">
        <v>35.0</v>
      </c>
      <c r="G2049" s="14">
        <v>39.181</v>
      </c>
      <c r="H2049" s="14">
        <v>9.768</v>
      </c>
      <c r="J2049" s="15" t="str">
        <f t="shared" si="1"/>
        <v/>
      </c>
      <c r="K2049" s="17" t="str">
        <f t="shared" ref="K2049:Q2049" si="2026">IFERROR(IF(right(left($A2049,7),2)=right(left($A2050,7),2),"",sum(B2026:B2049)),"")</f>
        <v/>
      </c>
      <c r="L2049" s="17" t="str">
        <f t="shared" si="2026"/>
        <v/>
      </c>
      <c r="M2049" s="17" t="str">
        <f t="shared" si="2026"/>
        <v/>
      </c>
      <c r="N2049" s="17" t="str">
        <f t="shared" si="2026"/>
        <v/>
      </c>
      <c r="O2049" s="17" t="str">
        <f t="shared" si="2026"/>
        <v/>
      </c>
      <c r="P2049" s="17" t="str">
        <f t="shared" si="2026"/>
        <v/>
      </c>
      <c r="Q2049" s="17" t="str">
        <f t="shared" si="2026"/>
        <v/>
      </c>
      <c r="R2049" s="15"/>
      <c r="S2049" s="15"/>
      <c r="T2049" s="15"/>
      <c r="U2049" s="15"/>
      <c r="V2049" s="15"/>
      <c r="W2049" s="15"/>
    </row>
    <row r="2050">
      <c r="A2050" s="14" t="s">
        <v>2105</v>
      </c>
      <c r="B2050" s="14">
        <v>0.0</v>
      </c>
      <c r="C2050" s="14">
        <v>0.0</v>
      </c>
      <c r="D2050" s="14">
        <v>0.0</v>
      </c>
      <c r="E2050" s="14">
        <v>0.0</v>
      </c>
      <c r="F2050" s="14">
        <v>30.1315</v>
      </c>
      <c r="G2050" s="14">
        <v>46.46</v>
      </c>
      <c r="H2050" s="14">
        <v>20.058500000000002</v>
      </c>
      <c r="J2050" s="15" t="str">
        <f t="shared" si="1"/>
        <v/>
      </c>
      <c r="K2050" s="17" t="str">
        <f t="shared" ref="K2050:Q2050" si="2027">IFERROR(IF(right(left($A2050,7),2)=right(left($A2051,7),2),"",sum(B2027:B2050)),"")</f>
        <v/>
      </c>
      <c r="L2050" s="17" t="str">
        <f t="shared" si="2027"/>
        <v/>
      </c>
      <c r="M2050" s="17" t="str">
        <f t="shared" si="2027"/>
        <v/>
      </c>
      <c r="N2050" s="17" t="str">
        <f t="shared" si="2027"/>
        <v/>
      </c>
      <c r="O2050" s="17" t="str">
        <f t="shared" si="2027"/>
        <v/>
      </c>
      <c r="P2050" s="17" t="str">
        <f t="shared" si="2027"/>
        <v/>
      </c>
      <c r="Q2050" s="17" t="str">
        <f t="shared" si="2027"/>
        <v/>
      </c>
      <c r="R2050" s="15"/>
      <c r="S2050" s="15"/>
      <c r="T2050" s="15"/>
      <c r="U2050" s="15"/>
      <c r="V2050" s="15"/>
      <c r="W2050" s="15"/>
    </row>
    <row r="2051">
      <c r="A2051" s="14" t="s">
        <v>2106</v>
      </c>
      <c r="B2051" s="14">
        <v>0.0</v>
      </c>
      <c r="C2051" s="14">
        <v>0.0</v>
      </c>
      <c r="D2051" s="14">
        <v>0.0</v>
      </c>
      <c r="E2051" s="14">
        <v>0.0</v>
      </c>
      <c r="F2051" s="14">
        <v>26.9525</v>
      </c>
      <c r="G2051" s="14">
        <v>47.904</v>
      </c>
      <c r="H2051" s="14">
        <v>28.6535</v>
      </c>
      <c r="J2051" s="15" t="str">
        <f t="shared" si="1"/>
        <v/>
      </c>
      <c r="K2051" s="17" t="str">
        <f t="shared" ref="K2051:Q2051" si="2028">IFERROR(IF(right(left($A2051,7),2)=right(left($A2052,7),2),"",sum(B2028:B2051)),"")</f>
        <v/>
      </c>
      <c r="L2051" s="17" t="str">
        <f t="shared" si="2028"/>
        <v/>
      </c>
      <c r="M2051" s="17" t="str">
        <f t="shared" si="2028"/>
        <v/>
      </c>
      <c r="N2051" s="17" t="str">
        <f t="shared" si="2028"/>
        <v/>
      </c>
      <c r="O2051" s="17" t="str">
        <f t="shared" si="2028"/>
        <v/>
      </c>
      <c r="P2051" s="17" t="str">
        <f t="shared" si="2028"/>
        <v/>
      </c>
      <c r="Q2051" s="17" t="str">
        <f t="shared" si="2028"/>
        <v/>
      </c>
      <c r="R2051" s="15"/>
      <c r="S2051" s="15"/>
      <c r="T2051" s="15"/>
      <c r="U2051" s="15"/>
      <c r="V2051" s="15"/>
      <c r="W2051" s="15"/>
    </row>
    <row r="2052">
      <c r="A2052" s="14" t="s">
        <v>2107</v>
      </c>
      <c r="B2052" s="14">
        <v>0.0</v>
      </c>
      <c r="C2052" s="14">
        <v>0.0</v>
      </c>
      <c r="D2052" s="14">
        <v>0.0</v>
      </c>
      <c r="E2052" s="14">
        <v>0.0</v>
      </c>
      <c r="F2052" s="14">
        <v>14.1795</v>
      </c>
      <c r="G2052" s="14">
        <v>52.966</v>
      </c>
      <c r="H2052" s="14">
        <v>34.7745</v>
      </c>
      <c r="J2052" s="15" t="str">
        <f t="shared" si="1"/>
        <v/>
      </c>
      <c r="K2052" s="17" t="str">
        <f t="shared" ref="K2052:Q2052" si="2029">IFERROR(IF(right(left($A2052,7),2)=right(left($A2053,7),2),"",sum(B2029:B2052)),"")</f>
        <v/>
      </c>
      <c r="L2052" s="17" t="str">
        <f t="shared" si="2029"/>
        <v/>
      </c>
      <c r="M2052" s="17" t="str">
        <f t="shared" si="2029"/>
        <v/>
      </c>
      <c r="N2052" s="17" t="str">
        <f t="shared" si="2029"/>
        <v/>
      </c>
      <c r="O2052" s="17" t="str">
        <f t="shared" si="2029"/>
        <v/>
      </c>
      <c r="P2052" s="17" t="str">
        <f t="shared" si="2029"/>
        <v/>
      </c>
      <c r="Q2052" s="17" t="str">
        <f t="shared" si="2029"/>
        <v/>
      </c>
      <c r="R2052" s="15"/>
      <c r="S2052" s="15"/>
      <c r="T2052" s="15"/>
      <c r="U2052" s="15"/>
      <c r="V2052" s="15"/>
      <c r="W2052" s="15"/>
    </row>
    <row r="2053">
      <c r="A2053" s="14" t="s">
        <v>2108</v>
      </c>
      <c r="B2053" s="14">
        <v>0.0</v>
      </c>
      <c r="C2053" s="14">
        <v>0.0</v>
      </c>
      <c r="D2053" s="14">
        <v>0.0</v>
      </c>
      <c r="E2053" s="14">
        <v>0.0</v>
      </c>
      <c r="F2053" s="14">
        <v>8.5715</v>
      </c>
      <c r="G2053" s="14">
        <v>53.17</v>
      </c>
      <c r="H2053" s="14">
        <v>37.2485</v>
      </c>
      <c r="J2053" s="15" t="str">
        <f t="shared" si="1"/>
        <v/>
      </c>
      <c r="K2053" s="17" t="str">
        <f t="shared" ref="K2053:Q2053" si="2030">IFERROR(IF(right(left($A2053,7),2)=right(left($A2054,7),2),"",sum(B2030:B2053)),"")</f>
        <v/>
      </c>
      <c r="L2053" s="17" t="str">
        <f t="shared" si="2030"/>
        <v/>
      </c>
      <c r="M2053" s="17" t="str">
        <f t="shared" si="2030"/>
        <v/>
      </c>
      <c r="N2053" s="17" t="str">
        <f t="shared" si="2030"/>
        <v/>
      </c>
      <c r="O2053" s="17" t="str">
        <f t="shared" si="2030"/>
        <v/>
      </c>
      <c r="P2053" s="17" t="str">
        <f t="shared" si="2030"/>
        <v/>
      </c>
      <c r="Q2053" s="17" t="str">
        <f t="shared" si="2030"/>
        <v/>
      </c>
      <c r="R2053" s="15"/>
      <c r="S2053" s="15"/>
      <c r="T2053" s="15"/>
      <c r="U2053" s="15"/>
      <c r="V2053" s="15"/>
      <c r="W2053" s="15"/>
    </row>
    <row r="2054">
      <c r="A2054" s="14" t="s">
        <v>2109</v>
      </c>
      <c r="B2054" s="14">
        <v>0.0</v>
      </c>
      <c r="C2054" s="14">
        <v>0.0</v>
      </c>
      <c r="D2054" s="14">
        <v>0.0</v>
      </c>
      <c r="E2054" s="14">
        <v>0.0</v>
      </c>
      <c r="F2054" s="14">
        <v>11.2945</v>
      </c>
      <c r="G2054" s="14">
        <v>52.397</v>
      </c>
      <c r="H2054" s="14">
        <v>37.2485</v>
      </c>
      <c r="J2054" s="15" t="str">
        <f t="shared" si="1"/>
        <v/>
      </c>
      <c r="K2054" s="17" t="str">
        <f t="shared" ref="K2054:Q2054" si="2031">IFERROR(IF(right(left($A2054,7),2)=right(left($A2055,7),2),"",sum(B2031:B2054)),"")</f>
        <v/>
      </c>
      <c r="L2054" s="17" t="str">
        <f t="shared" si="2031"/>
        <v/>
      </c>
      <c r="M2054" s="17" t="str">
        <f t="shared" si="2031"/>
        <v/>
      </c>
      <c r="N2054" s="17" t="str">
        <f t="shared" si="2031"/>
        <v/>
      </c>
      <c r="O2054" s="17" t="str">
        <f t="shared" si="2031"/>
        <v/>
      </c>
      <c r="P2054" s="17" t="str">
        <f t="shared" si="2031"/>
        <v/>
      </c>
      <c r="Q2054" s="17" t="str">
        <f t="shared" si="2031"/>
        <v/>
      </c>
      <c r="R2054" s="15"/>
      <c r="S2054" s="15"/>
      <c r="T2054" s="15"/>
      <c r="U2054" s="15"/>
      <c r="V2054" s="15"/>
      <c r="W2054" s="15"/>
    </row>
    <row r="2055">
      <c r="A2055" s="14" t="s">
        <v>2110</v>
      </c>
      <c r="B2055" s="14">
        <v>0.0</v>
      </c>
      <c r="C2055" s="14">
        <v>0.0</v>
      </c>
      <c r="D2055" s="14">
        <v>0.0</v>
      </c>
      <c r="E2055" s="14">
        <v>0.0</v>
      </c>
      <c r="F2055" s="14">
        <v>3.90547</v>
      </c>
      <c r="G2055" s="14">
        <v>52.915</v>
      </c>
      <c r="H2055" s="14">
        <v>38.816</v>
      </c>
      <c r="J2055" s="15" t="str">
        <f t="shared" si="1"/>
        <v/>
      </c>
      <c r="K2055" s="17" t="str">
        <f t="shared" ref="K2055:Q2055" si="2032">IFERROR(IF(right(left($A2055,7),2)=right(left($A2056,7),2),"",sum(B2032:B2055)),"")</f>
        <v/>
      </c>
      <c r="L2055" s="17" t="str">
        <f t="shared" si="2032"/>
        <v/>
      </c>
      <c r="M2055" s="17" t="str">
        <f t="shared" si="2032"/>
        <v/>
      </c>
      <c r="N2055" s="17" t="str">
        <f t="shared" si="2032"/>
        <v/>
      </c>
      <c r="O2055" s="17" t="str">
        <f t="shared" si="2032"/>
        <v/>
      </c>
      <c r="P2055" s="17" t="str">
        <f t="shared" si="2032"/>
        <v/>
      </c>
      <c r="Q2055" s="17" t="str">
        <f t="shared" si="2032"/>
        <v/>
      </c>
      <c r="R2055" s="15"/>
      <c r="S2055" s="15"/>
      <c r="T2055" s="15"/>
      <c r="U2055" s="15"/>
      <c r="V2055" s="15"/>
      <c r="W2055" s="15"/>
    </row>
    <row r="2056">
      <c r="A2056" s="14" t="s">
        <v>2111</v>
      </c>
      <c r="B2056" s="14">
        <v>0.0</v>
      </c>
      <c r="C2056" s="14">
        <v>0.0</v>
      </c>
      <c r="D2056" s="14">
        <v>0.0</v>
      </c>
      <c r="E2056" s="14">
        <v>0.0</v>
      </c>
      <c r="F2056" s="14">
        <v>3.969</v>
      </c>
      <c r="G2056" s="14">
        <v>52.55</v>
      </c>
      <c r="H2056" s="14">
        <v>35.361000000000004</v>
      </c>
      <c r="J2056" s="15" t="str">
        <f t="shared" si="1"/>
        <v/>
      </c>
      <c r="K2056" s="17" t="str">
        <f t="shared" ref="K2056:Q2056" si="2033">IFERROR(IF(right(left($A2056,7),2)=right(left($A2057,7),2),"",sum(B2033:B2056)),"")</f>
        <v/>
      </c>
      <c r="L2056" s="17" t="str">
        <f t="shared" si="2033"/>
        <v/>
      </c>
      <c r="M2056" s="17" t="str">
        <f t="shared" si="2033"/>
        <v/>
      </c>
      <c r="N2056" s="17" t="str">
        <f t="shared" si="2033"/>
        <v/>
      </c>
      <c r="O2056" s="17" t="str">
        <f t="shared" si="2033"/>
        <v/>
      </c>
      <c r="P2056" s="17" t="str">
        <f t="shared" si="2033"/>
        <v/>
      </c>
      <c r="Q2056" s="17" t="str">
        <f t="shared" si="2033"/>
        <v/>
      </c>
      <c r="R2056" s="15"/>
      <c r="S2056" s="15"/>
      <c r="T2056" s="15"/>
      <c r="U2056" s="15"/>
      <c r="V2056" s="15"/>
      <c r="W2056" s="15"/>
    </row>
    <row r="2057">
      <c r="A2057" s="14" t="s">
        <v>2112</v>
      </c>
      <c r="B2057" s="14">
        <v>0.0</v>
      </c>
      <c r="C2057" s="14">
        <v>0.0</v>
      </c>
      <c r="D2057" s="14">
        <v>0.0</v>
      </c>
      <c r="E2057" s="14">
        <v>0.0</v>
      </c>
      <c r="F2057" s="14">
        <v>13.315</v>
      </c>
      <c r="G2057" s="14">
        <v>49.093</v>
      </c>
      <c r="H2057" s="14">
        <v>31.842000000000002</v>
      </c>
      <c r="J2057" s="15" t="str">
        <f t="shared" si="1"/>
        <v/>
      </c>
      <c r="K2057" s="17" t="str">
        <f t="shared" ref="K2057:Q2057" si="2034">IFERROR(IF(right(left($A2057,7),2)=right(left($A2058,7),2),"",sum(B2034:B2057)),"")</f>
        <v/>
      </c>
      <c r="L2057" s="17" t="str">
        <f t="shared" si="2034"/>
        <v/>
      </c>
      <c r="M2057" s="17" t="str">
        <f t="shared" si="2034"/>
        <v/>
      </c>
      <c r="N2057" s="17" t="str">
        <f t="shared" si="2034"/>
        <v/>
      </c>
      <c r="O2057" s="17" t="str">
        <f t="shared" si="2034"/>
        <v/>
      </c>
      <c r="P2057" s="17" t="str">
        <f t="shared" si="2034"/>
        <v/>
      </c>
      <c r="Q2057" s="17" t="str">
        <f t="shared" si="2034"/>
        <v/>
      </c>
      <c r="R2057" s="15"/>
      <c r="S2057" s="15"/>
      <c r="T2057" s="15"/>
      <c r="U2057" s="15"/>
      <c r="V2057" s="15"/>
      <c r="W2057" s="15"/>
    </row>
    <row r="2058">
      <c r="A2058" s="14" t="s">
        <v>2113</v>
      </c>
      <c r="B2058" s="14">
        <v>0.0</v>
      </c>
      <c r="C2058" s="14">
        <v>0.0</v>
      </c>
      <c r="D2058" s="14">
        <v>0.0</v>
      </c>
      <c r="E2058" s="14">
        <v>0.0</v>
      </c>
      <c r="F2058" s="14">
        <v>13.702</v>
      </c>
      <c r="G2058" s="14">
        <v>46.409</v>
      </c>
      <c r="H2058" s="14">
        <v>37.899</v>
      </c>
      <c r="J2058" s="15" t="str">
        <f t="shared" si="1"/>
        <v/>
      </c>
      <c r="K2058" s="17" t="str">
        <f t="shared" ref="K2058:Q2058" si="2035">IFERROR(IF(right(left($A2058,7),2)=right(left($A2059,7),2),"",sum(B2035:B2058)),"")</f>
        <v/>
      </c>
      <c r="L2058" s="17" t="str">
        <f t="shared" si="2035"/>
        <v/>
      </c>
      <c r="M2058" s="17" t="str">
        <f t="shared" si="2035"/>
        <v/>
      </c>
      <c r="N2058" s="17" t="str">
        <f t="shared" si="2035"/>
        <v/>
      </c>
      <c r="O2058" s="17" t="str">
        <f t="shared" si="2035"/>
        <v/>
      </c>
      <c r="P2058" s="17" t="str">
        <f t="shared" si="2035"/>
        <v/>
      </c>
      <c r="Q2058" s="17" t="str">
        <f t="shared" si="2035"/>
        <v/>
      </c>
      <c r="R2058" s="15"/>
      <c r="S2058" s="15"/>
      <c r="T2058" s="15"/>
      <c r="U2058" s="15"/>
      <c r="V2058" s="15"/>
      <c r="W2058" s="15"/>
    </row>
    <row r="2059">
      <c r="A2059" s="14" t="s">
        <v>2114</v>
      </c>
      <c r="B2059" s="14">
        <v>0.0</v>
      </c>
      <c r="C2059" s="14">
        <v>0.0</v>
      </c>
      <c r="D2059" s="14">
        <v>0.0</v>
      </c>
      <c r="E2059" s="14">
        <v>0.0</v>
      </c>
      <c r="F2059" s="14">
        <v>22.912</v>
      </c>
      <c r="G2059" s="14">
        <v>32.522</v>
      </c>
      <c r="H2059" s="14">
        <v>41.385999999999996</v>
      </c>
      <c r="J2059" s="15" t="str">
        <f t="shared" si="1"/>
        <v/>
      </c>
      <c r="K2059" s="17" t="str">
        <f t="shared" ref="K2059:Q2059" si="2036">IFERROR(IF(right(left($A2059,7),2)=right(left($A2060,7),2),"",sum(B2036:B2059)),"")</f>
        <v/>
      </c>
      <c r="L2059" s="17" t="str">
        <f t="shared" si="2036"/>
        <v/>
      </c>
      <c r="M2059" s="17" t="str">
        <f t="shared" si="2036"/>
        <v/>
      </c>
      <c r="N2059" s="17" t="str">
        <f t="shared" si="2036"/>
        <v/>
      </c>
      <c r="O2059" s="17" t="str">
        <f t="shared" si="2036"/>
        <v/>
      </c>
      <c r="P2059" s="17" t="str">
        <f t="shared" si="2036"/>
        <v/>
      </c>
      <c r="Q2059" s="17" t="str">
        <f t="shared" si="2036"/>
        <v/>
      </c>
      <c r="R2059" s="15"/>
      <c r="S2059" s="15"/>
      <c r="T2059" s="15"/>
      <c r="U2059" s="15"/>
      <c r="V2059" s="15"/>
      <c r="W2059" s="15"/>
    </row>
    <row r="2060">
      <c r="A2060" s="14" t="s">
        <v>2115</v>
      </c>
      <c r="B2060" s="14">
        <v>0.0</v>
      </c>
      <c r="C2060" s="14">
        <v>0.0</v>
      </c>
      <c r="D2060" s="14">
        <v>0.0</v>
      </c>
      <c r="E2060" s="14">
        <v>26.187</v>
      </c>
      <c r="F2060" s="14">
        <v>35.0</v>
      </c>
      <c r="G2060" s="14">
        <v>5.317</v>
      </c>
      <c r="H2060" s="14">
        <v>38.976</v>
      </c>
      <c r="J2060" s="15" t="str">
        <f t="shared" si="1"/>
        <v/>
      </c>
      <c r="K2060" s="17" t="str">
        <f t="shared" ref="K2060:Q2060" si="2037">IFERROR(IF(right(left($A2060,7),2)=right(left($A2061,7),2),"",sum(B2037:B2060)),"")</f>
        <v/>
      </c>
      <c r="L2060" s="17" t="str">
        <f t="shared" si="2037"/>
        <v/>
      </c>
      <c r="M2060" s="17" t="str">
        <f t="shared" si="2037"/>
        <v/>
      </c>
      <c r="N2060" s="17" t="str">
        <f t="shared" si="2037"/>
        <v/>
      </c>
      <c r="O2060" s="17" t="str">
        <f t="shared" si="2037"/>
        <v/>
      </c>
      <c r="P2060" s="17" t="str">
        <f t="shared" si="2037"/>
        <v/>
      </c>
      <c r="Q2060" s="17" t="str">
        <f t="shared" si="2037"/>
        <v/>
      </c>
      <c r="R2060" s="15"/>
      <c r="S2060" s="15"/>
      <c r="T2060" s="15"/>
      <c r="U2060" s="15"/>
      <c r="V2060" s="15"/>
      <c r="W2060" s="15"/>
    </row>
    <row r="2061">
      <c r="A2061" s="14" t="s">
        <v>2116</v>
      </c>
      <c r="B2061" s="14">
        <v>0.0</v>
      </c>
      <c r="C2061" s="14">
        <v>0.0</v>
      </c>
      <c r="D2061" s="14">
        <v>0.0</v>
      </c>
      <c r="E2061" s="14">
        <v>42.6775</v>
      </c>
      <c r="F2061" s="14">
        <v>35.0</v>
      </c>
      <c r="G2061" s="14">
        <v>0.0</v>
      </c>
      <c r="H2061" s="14">
        <v>27.3525</v>
      </c>
      <c r="J2061" s="15" t="str">
        <f t="shared" si="1"/>
        <v/>
      </c>
      <c r="K2061" s="17" t="str">
        <f t="shared" ref="K2061:Q2061" si="2038">IFERROR(IF(right(left($A2061,7),2)=right(left($A2062,7),2),"",sum(B2038:B2061)),"")</f>
        <v/>
      </c>
      <c r="L2061" s="17" t="str">
        <f t="shared" si="2038"/>
        <v/>
      </c>
      <c r="M2061" s="17" t="str">
        <f t="shared" si="2038"/>
        <v/>
      </c>
      <c r="N2061" s="17" t="str">
        <f t="shared" si="2038"/>
        <v/>
      </c>
      <c r="O2061" s="17" t="str">
        <f t="shared" si="2038"/>
        <v/>
      </c>
      <c r="P2061" s="17" t="str">
        <f t="shared" si="2038"/>
        <v/>
      </c>
      <c r="Q2061" s="17" t="str">
        <f t="shared" si="2038"/>
        <v/>
      </c>
      <c r="R2061" s="15"/>
      <c r="S2061" s="15"/>
      <c r="T2061" s="15"/>
      <c r="U2061" s="15"/>
      <c r="V2061" s="15"/>
      <c r="W2061" s="15"/>
    </row>
    <row r="2062">
      <c r="A2062" s="14" t="s">
        <v>2117</v>
      </c>
      <c r="B2062" s="14">
        <v>1.0</v>
      </c>
      <c r="C2062" s="14">
        <v>0.0</v>
      </c>
      <c r="D2062" s="14">
        <v>0.0</v>
      </c>
      <c r="E2062" s="14">
        <v>49.9785</v>
      </c>
      <c r="F2062" s="14">
        <v>35.0</v>
      </c>
      <c r="G2062" s="14">
        <v>0.0</v>
      </c>
      <c r="H2062" s="14">
        <v>16.5715</v>
      </c>
      <c r="J2062" s="15" t="str">
        <f t="shared" si="1"/>
        <v/>
      </c>
      <c r="K2062" s="17" t="str">
        <f t="shared" ref="K2062:Q2062" si="2039">IFERROR(IF(right(left($A2062,7),2)=right(left($A2063,7),2),"",sum(B2039:B2062)),"")</f>
        <v/>
      </c>
      <c r="L2062" s="17" t="str">
        <f t="shared" si="2039"/>
        <v/>
      </c>
      <c r="M2062" s="17" t="str">
        <f t="shared" si="2039"/>
        <v/>
      </c>
      <c r="N2062" s="17" t="str">
        <f t="shared" si="2039"/>
        <v/>
      </c>
      <c r="O2062" s="17" t="str">
        <f t="shared" si="2039"/>
        <v/>
      </c>
      <c r="P2062" s="17" t="str">
        <f t="shared" si="2039"/>
        <v/>
      </c>
      <c r="Q2062" s="17" t="str">
        <f t="shared" si="2039"/>
        <v/>
      </c>
      <c r="R2062" s="15"/>
      <c r="S2062" s="15"/>
      <c r="T2062" s="15"/>
      <c r="U2062" s="15"/>
      <c r="V2062" s="15"/>
      <c r="W2062" s="15"/>
    </row>
    <row r="2063">
      <c r="A2063" s="14" t="s">
        <v>2118</v>
      </c>
      <c r="B2063" s="14">
        <v>0.0</v>
      </c>
      <c r="C2063" s="14">
        <v>0.0</v>
      </c>
      <c r="D2063" s="14">
        <v>0.0</v>
      </c>
      <c r="E2063" s="14">
        <v>41.282</v>
      </c>
      <c r="F2063" s="14">
        <v>35.0</v>
      </c>
      <c r="G2063" s="14">
        <v>0.0</v>
      </c>
      <c r="H2063" s="14">
        <v>14.588000000000001</v>
      </c>
      <c r="J2063" s="15" t="str">
        <f t="shared" si="1"/>
        <v/>
      </c>
      <c r="K2063" s="17" t="str">
        <f t="shared" ref="K2063:Q2063" si="2040">IFERROR(IF(right(left($A2063,7),2)=right(left($A2064,7),2),"",sum(B2040:B2063)),"")</f>
        <v/>
      </c>
      <c r="L2063" s="17" t="str">
        <f t="shared" si="2040"/>
        <v/>
      </c>
      <c r="M2063" s="17" t="str">
        <f t="shared" si="2040"/>
        <v/>
      </c>
      <c r="N2063" s="17" t="str">
        <f t="shared" si="2040"/>
        <v/>
      </c>
      <c r="O2063" s="17" t="str">
        <f t="shared" si="2040"/>
        <v/>
      </c>
      <c r="P2063" s="17" t="str">
        <f t="shared" si="2040"/>
        <v/>
      </c>
      <c r="Q2063" s="17" t="str">
        <f t="shared" si="2040"/>
        <v/>
      </c>
      <c r="R2063" s="15"/>
      <c r="S2063" s="15"/>
      <c r="T2063" s="15"/>
      <c r="U2063" s="15"/>
      <c r="V2063" s="15"/>
      <c r="W2063" s="15"/>
    </row>
    <row r="2064">
      <c r="A2064" s="14" t="s">
        <v>2119</v>
      </c>
      <c r="B2064" s="14">
        <v>0.0</v>
      </c>
      <c r="C2064" s="14">
        <v>0.0</v>
      </c>
      <c r="D2064" s="14">
        <v>0.0</v>
      </c>
      <c r="E2064" s="14">
        <v>35.6165</v>
      </c>
      <c r="F2064" s="14">
        <v>35.0</v>
      </c>
      <c r="G2064" s="14">
        <v>0.0</v>
      </c>
      <c r="H2064" s="14">
        <v>11.6235</v>
      </c>
      <c r="J2064" s="15" t="str">
        <f t="shared" si="1"/>
        <v/>
      </c>
      <c r="K2064" s="17" t="str">
        <f t="shared" ref="K2064:Q2064" si="2041">IFERROR(IF(right(left($A2064,7),2)=right(left($A2065,7),2),"",sum(B2041:B2064)),"")</f>
        <v/>
      </c>
      <c r="L2064" s="17" t="str">
        <f t="shared" si="2041"/>
        <v/>
      </c>
      <c r="M2064" s="17" t="str">
        <f t="shared" si="2041"/>
        <v/>
      </c>
      <c r="N2064" s="17" t="str">
        <f t="shared" si="2041"/>
        <v/>
      </c>
      <c r="O2064" s="17" t="str">
        <f t="shared" si="2041"/>
        <v/>
      </c>
      <c r="P2064" s="17" t="str">
        <f t="shared" si="2041"/>
        <v/>
      </c>
      <c r="Q2064" s="17" t="str">
        <f t="shared" si="2041"/>
        <v/>
      </c>
      <c r="R2064" s="15"/>
      <c r="S2064" s="15"/>
      <c r="T2064" s="15"/>
      <c r="U2064" s="15"/>
      <c r="V2064" s="15"/>
      <c r="W2064" s="15"/>
    </row>
    <row r="2065">
      <c r="A2065" s="14" t="s">
        <v>2120</v>
      </c>
      <c r="B2065" s="14">
        <v>0.0</v>
      </c>
      <c r="C2065" s="14">
        <v>0.0</v>
      </c>
      <c r="D2065" s="14">
        <v>0.0</v>
      </c>
      <c r="E2065" s="14">
        <v>25.101</v>
      </c>
      <c r="F2065" s="14">
        <v>35.0</v>
      </c>
      <c r="G2065" s="14">
        <v>0.0</v>
      </c>
      <c r="H2065" s="14">
        <v>8.499</v>
      </c>
      <c r="J2065" s="15" t="str">
        <f t="shared" si="1"/>
        <v>2025W34</v>
      </c>
      <c r="K2065" s="17">
        <f t="shared" ref="K2065:Q2065" si="2042">IFERROR(IF(right(left($A2065,7),2)=right(left($A2066,7),2),"",sum(B2042:B2065)),"")</f>
        <v>1</v>
      </c>
      <c r="L2065" s="17">
        <f t="shared" si="2042"/>
        <v>0</v>
      </c>
      <c r="M2065" s="17">
        <f t="shared" si="2042"/>
        <v>0</v>
      </c>
      <c r="N2065" s="17">
        <f t="shared" si="2042"/>
        <v>318.953</v>
      </c>
      <c r="O2065" s="17">
        <f t="shared" si="2042"/>
        <v>638.93297</v>
      </c>
      <c r="P2065" s="17">
        <f t="shared" si="2042"/>
        <v>532.175</v>
      </c>
      <c r="Q2065" s="17">
        <f t="shared" si="2042"/>
        <v>548.2555</v>
      </c>
      <c r="R2065" s="18">
        <f>sum(K2065:Q2065)</f>
        <v>2039.31647</v>
      </c>
      <c r="S2065" s="15"/>
      <c r="T2065" s="15"/>
      <c r="U2065" s="15"/>
      <c r="V2065" s="15"/>
      <c r="W2065" s="15"/>
    </row>
    <row r="2066">
      <c r="A2066" s="14" t="s">
        <v>2121</v>
      </c>
      <c r="B2066" s="14">
        <v>0.0</v>
      </c>
      <c r="C2066" s="14">
        <v>0.0</v>
      </c>
      <c r="D2066" s="14">
        <v>0.0</v>
      </c>
      <c r="E2066" s="14">
        <v>22.8565</v>
      </c>
      <c r="F2066" s="14">
        <v>35.0</v>
      </c>
      <c r="G2066" s="14">
        <v>0.0</v>
      </c>
      <c r="H2066" s="14">
        <v>1.8235000000000001</v>
      </c>
      <c r="J2066" s="15" t="str">
        <f t="shared" si="1"/>
        <v/>
      </c>
      <c r="K2066" s="17" t="str">
        <f t="shared" ref="K2066:Q2066" si="2043">IFERROR(IF(right(left($A2066,7),2)=right(left($A2067,7),2),"",sum(B2043:B2066)),"")</f>
        <v/>
      </c>
      <c r="L2066" s="17" t="str">
        <f t="shared" si="2043"/>
        <v/>
      </c>
      <c r="M2066" s="17" t="str">
        <f t="shared" si="2043"/>
        <v/>
      </c>
      <c r="N2066" s="17" t="str">
        <f t="shared" si="2043"/>
        <v/>
      </c>
      <c r="O2066" s="17" t="str">
        <f t="shared" si="2043"/>
        <v/>
      </c>
      <c r="P2066" s="17" t="str">
        <f t="shared" si="2043"/>
        <v/>
      </c>
      <c r="Q2066" s="17" t="str">
        <f t="shared" si="2043"/>
        <v/>
      </c>
      <c r="R2066" s="15"/>
      <c r="S2066" s="15"/>
      <c r="T2066" s="15"/>
      <c r="U2066" s="15"/>
      <c r="V2066" s="15"/>
      <c r="W2066" s="15"/>
    </row>
    <row r="2067">
      <c r="A2067" s="14" t="s">
        <v>2122</v>
      </c>
      <c r="B2067" s="14">
        <v>0.0</v>
      </c>
      <c r="C2067" s="14">
        <v>0.0</v>
      </c>
      <c r="D2067" s="14">
        <v>0.0</v>
      </c>
      <c r="E2067" s="14">
        <v>16.3015</v>
      </c>
      <c r="F2067" s="14">
        <v>35.0</v>
      </c>
      <c r="G2067" s="14">
        <v>0.0</v>
      </c>
      <c r="H2067" s="14">
        <v>3.0285</v>
      </c>
      <c r="J2067" s="15" t="str">
        <f t="shared" si="1"/>
        <v/>
      </c>
      <c r="K2067" s="17" t="str">
        <f t="shared" ref="K2067:Q2067" si="2044">IFERROR(IF(right(left($A2067,7),2)=right(left($A2068,7),2),"",sum(B2044:B2067)),"")</f>
        <v/>
      </c>
      <c r="L2067" s="17" t="str">
        <f t="shared" si="2044"/>
        <v/>
      </c>
      <c r="M2067" s="17" t="str">
        <f t="shared" si="2044"/>
        <v/>
      </c>
      <c r="N2067" s="17" t="str">
        <f t="shared" si="2044"/>
        <v/>
      </c>
      <c r="O2067" s="17" t="str">
        <f t="shared" si="2044"/>
        <v/>
      </c>
      <c r="P2067" s="17" t="str">
        <f t="shared" si="2044"/>
        <v/>
      </c>
      <c r="Q2067" s="17" t="str">
        <f t="shared" si="2044"/>
        <v/>
      </c>
      <c r="R2067" s="15"/>
      <c r="S2067" s="15"/>
      <c r="T2067" s="15"/>
      <c r="U2067" s="15"/>
      <c r="V2067" s="15"/>
      <c r="W2067" s="15"/>
    </row>
    <row r="2068">
      <c r="A2068" s="14" t="s">
        <v>2123</v>
      </c>
      <c r="B2068" s="14">
        <v>0.0</v>
      </c>
      <c r="C2068" s="14">
        <v>0.0</v>
      </c>
      <c r="D2068" s="14">
        <v>0.0</v>
      </c>
      <c r="E2068" s="14">
        <v>11.1955</v>
      </c>
      <c r="F2068" s="14">
        <v>35.0</v>
      </c>
      <c r="G2068" s="14">
        <v>0.0</v>
      </c>
      <c r="H2068" s="14">
        <v>7.944500000000001</v>
      </c>
      <c r="J2068" s="15" t="str">
        <f t="shared" si="1"/>
        <v/>
      </c>
      <c r="K2068" s="17" t="str">
        <f t="shared" ref="K2068:Q2068" si="2045">IFERROR(IF(right(left($A2068,7),2)=right(left($A2069,7),2),"",sum(B2045:B2068)),"")</f>
        <v/>
      </c>
      <c r="L2068" s="17" t="str">
        <f t="shared" si="2045"/>
        <v/>
      </c>
      <c r="M2068" s="17" t="str">
        <f t="shared" si="2045"/>
        <v/>
      </c>
      <c r="N2068" s="17" t="str">
        <f t="shared" si="2045"/>
        <v/>
      </c>
      <c r="O2068" s="17" t="str">
        <f t="shared" si="2045"/>
        <v/>
      </c>
      <c r="P2068" s="17" t="str">
        <f t="shared" si="2045"/>
        <v/>
      </c>
      <c r="Q2068" s="17" t="str">
        <f t="shared" si="2045"/>
        <v/>
      </c>
      <c r="R2068" s="15"/>
      <c r="S2068" s="15"/>
      <c r="T2068" s="15"/>
      <c r="U2068" s="15"/>
      <c r="V2068" s="15"/>
      <c r="W2068" s="15"/>
    </row>
    <row r="2069">
      <c r="A2069" s="14" t="s">
        <v>2124</v>
      </c>
      <c r="B2069" s="14">
        <v>0.0</v>
      </c>
      <c r="C2069" s="14">
        <v>0.0</v>
      </c>
      <c r="D2069" s="14">
        <v>0.0</v>
      </c>
      <c r="E2069" s="14">
        <v>9.172</v>
      </c>
      <c r="F2069" s="14">
        <v>35.0</v>
      </c>
      <c r="G2069" s="14">
        <v>0.0</v>
      </c>
      <c r="H2069" s="14">
        <v>9.768</v>
      </c>
      <c r="J2069" s="15" t="str">
        <f t="shared" si="1"/>
        <v/>
      </c>
      <c r="K2069" s="17" t="str">
        <f t="shared" ref="K2069:Q2069" si="2046">IFERROR(IF(right(left($A2069,7),2)=right(left($A2070,7),2),"",sum(B2046:B2069)),"")</f>
        <v/>
      </c>
      <c r="L2069" s="17" t="str">
        <f t="shared" si="2046"/>
        <v/>
      </c>
      <c r="M2069" s="17" t="str">
        <f t="shared" si="2046"/>
        <v/>
      </c>
      <c r="N2069" s="17" t="str">
        <f t="shared" si="2046"/>
        <v/>
      </c>
      <c r="O2069" s="17" t="str">
        <f t="shared" si="2046"/>
        <v/>
      </c>
      <c r="P2069" s="17" t="str">
        <f t="shared" si="2046"/>
        <v/>
      </c>
      <c r="Q2069" s="17" t="str">
        <f t="shared" si="2046"/>
        <v/>
      </c>
      <c r="R2069" s="15"/>
      <c r="S2069" s="15"/>
      <c r="T2069" s="15"/>
      <c r="U2069" s="15"/>
      <c r="V2069" s="15"/>
      <c r="W2069" s="15"/>
    </row>
    <row r="2070">
      <c r="A2070" s="14" t="s">
        <v>2125</v>
      </c>
      <c r="B2070" s="14">
        <v>0.0</v>
      </c>
      <c r="C2070" s="14">
        <v>0.0</v>
      </c>
      <c r="D2070" s="14">
        <v>0.0</v>
      </c>
      <c r="E2070" s="14">
        <v>7.7955</v>
      </c>
      <c r="F2070" s="14">
        <v>35.0</v>
      </c>
      <c r="G2070" s="14">
        <v>0.0</v>
      </c>
      <c r="H2070" s="14">
        <v>10.3545</v>
      </c>
      <c r="J2070" s="15" t="str">
        <f t="shared" si="1"/>
        <v/>
      </c>
      <c r="K2070" s="17" t="str">
        <f t="shared" ref="K2070:Q2070" si="2047">IFERROR(IF(right(left($A2070,7),2)=right(left($A2071,7),2),"",sum(B2047:B2070)),"")</f>
        <v/>
      </c>
      <c r="L2070" s="17" t="str">
        <f t="shared" si="2047"/>
        <v/>
      </c>
      <c r="M2070" s="17" t="str">
        <f t="shared" si="2047"/>
        <v/>
      </c>
      <c r="N2070" s="17" t="str">
        <f t="shared" si="2047"/>
        <v/>
      </c>
      <c r="O2070" s="17" t="str">
        <f t="shared" si="2047"/>
        <v/>
      </c>
      <c r="P2070" s="17" t="str">
        <f t="shared" si="2047"/>
        <v/>
      </c>
      <c r="Q2070" s="17" t="str">
        <f t="shared" si="2047"/>
        <v/>
      </c>
      <c r="R2070" s="15"/>
      <c r="S2070" s="15"/>
      <c r="T2070" s="15"/>
      <c r="U2070" s="15"/>
      <c r="V2070" s="15"/>
      <c r="W2070" s="15"/>
    </row>
    <row r="2071">
      <c r="A2071" s="14" t="s">
        <v>2126</v>
      </c>
      <c r="B2071" s="14">
        <v>0.0</v>
      </c>
      <c r="C2071" s="14">
        <v>0.0</v>
      </c>
      <c r="D2071" s="14">
        <v>0.0</v>
      </c>
      <c r="E2071" s="14">
        <v>15.0485</v>
      </c>
      <c r="F2071" s="14">
        <v>35.0</v>
      </c>
      <c r="G2071" s="14">
        <v>0.0</v>
      </c>
      <c r="H2071" s="14">
        <v>9.1815</v>
      </c>
      <c r="J2071" s="15" t="str">
        <f t="shared" si="1"/>
        <v/>
      </c>
      <c r="K2071" s="17" t="str">
        <f t="shared" ref="K2071:Q2071" si="2048">IFERROR(IF(right(left($A2071,7),2)=right(left($A2072,7),2),"",sum(B2048:B2071)),"")</f>
        <v/>
      </c>
      <c r="L2071" s="17" t="str">
        <f t="shared" si="2048"/>
        <v/>
      </c>
      <c r="M2071" s="17" t="str">
        <f t="shared" si="2048"/>
        <v/>
      </c>
      <c r="N2071" s="17" t="str">
        <f t="shared" si="2048"/>
        <v/>
      </c>
      <c r="O2071" s="17" t="str">
        <f t="shared" si="2048"/>
        <v/>
      </c>
      <c r="P2071" s="17" t="str">
        <f t="shared" si="2048"/>
        <v/>
      </c>
      <c r="Q2071" s="17" t="str">
        <f t="shared" si="2048"/>
        <v/>
      </c>
      <c r="R2071" s="15"/>
      <c r="S2071" s="15"/>
      <c r="T2071" s="15"/>
      <c r="U2071" s="15"/>
      <c r="V2071" s="15"/>
      <c r="W2071" s="15"/>
    </row>
    <row r="2072">
      <c r="A2072" s="14" t="s">
        <v>2127</v>
      </c>
      <c r="B2072" s="14">
        <v>0.0</v>
      </c>
      <c r="C2072" s="14">
        <v>0.0</v>
      </c>
      <c r="D2072" s="14">
        <v>0.0</v>
      </c>
      <c r="E2072" s="14">
        <v>23.023</v>
      </c>
      <c r="F2072" s="14">
        <v>35.0</v>
      </c>
      <c r="G2072" s="14">
        <v>1.291</v>
      </c>
      <c r="H2072" s="14">
        <v>9.736</v>
      </c>
      <c r="J2072" s="15" t="str">
        <f t="shared" si="1"/>
        <v/>
      </c>
      <c r="K2072" s="17" t="str">
        <f t="shared" ref="K2072:Q2072" si="2049">IFERROR(IF(right(left($A2072,7),2)=right(left($A2073,7),2),"",sum(B2049:B2072)),"")</f>
        <v/>
      </c>
      <c r="L2072" s="17" t="str">
        <f t="shared" si="2049"/>
        <v/>
      </c>
      <c r="M2072" s="17" t="str">
        <f t="shared" si="2049"/>
        <v/>
      </c>
      <c r="N2072" s="17" t="str">
        <f t="shared" si="2049"/>
        <v/>
      </c>
      <c r="O2072" s="17" t="str">
        <f t="shared" si="2049"/>
        <v/>
      </c>
      <c r="P2072" s="17" t="str">
        <f t="shared" si="2049"/>
        <v/>
      </c>
      <c r="Q2072" s="17" t="str">
        <f t="shared" si="2049"/>
        <v/>
      </c>
      <c r="R2072" s="15"/>
      <c r="S2072" s="15"/>
      <c r="T2072" s="15"/>
      <c r="U2072" s="15"/>
      <c r="V2072" s="15"/>
      <c r="W2072" s="15"/>
    </row>
    <row r="2073">
      <c r="A2073" s="14" t="s">
        <v>2128</v>
      </c>
      <c r="B2073" s="14">
        <v>0.0</v>
      </c>
      <c r="C2073" s="14">
        <v>0.0</v>
      </c>
      <c r="D2073" s="14">
        <v>0.0</v>
      </c>
      <c r="E2073" s="14">
        <v>0.0</v>
      </c>
      <c r="F2073" s="14">
        <v>33.767</v>
      </c>
      <c r="G2073" s="14">
        <v>39.129999999999995</v>
      </c>
      <c r="H2073" s="14">
        <v>10.973</v>
      </c>
      <c r="J2073" s="15" t="str">
        <f t="shared" si="1"/>
        <v/>
      </c>
      <c r="K2073" s="17" t="str">
        <f t="shared" ref="K2073:Q2073" si="2050">IFERROR(IF(right(left($A2073,7),2)=right(left($A2074,7),2),"",sum(B2050:B2073)),"")</f>
        <v/>
      </c>
      <c r="L2073" s="17" t="str">
        <f t="shared" si="2050"/>
        <v/>
      </c>
      <c r="M2073" s="17" t="str">
        <f t="shared" si="2050"/>
        <v/>
      </c>
      <c r="N2073" s="17" t="str">
        <f t="shared" si="2050"/>
        <v/>
      </c>
      <c r="O2073" s="17" t="str">
        <f t="shared" si="2050"/>
        <v/>
      </c>
      <c r="P2073" s="17" t="str">
        <f t="shared" si="2050"/>
        <v/>
      </c>
      <c r="Q2073" s="17" t="str">
        <f t="shared" si="2050"/>
        <v/>
      </c>
      <c r="R2073" s="15"/>
      <c r="S2073" s="15"/>
      <c r="T2073" s="15"/>
      <c r="U2073" s="15"/>
      <c r="V2073" s="15"/>
      <c r="W2073" s="15"/>
    </row>
    <row r="2074">
      <c r="A2074" s="14" t="s">
        <v>2129</v>
      </c>
      <c r="B2074" s="14">
        <v>0.8245</v>
      </c>
      <c r="C2074" s="14">
        <v>0.0</v>
      </c>
      <c r="D2074" s="14">
        <v>0.0</v>
      </c>
      <c r="E2074" s="14">
        <v>0.0</v>
      </c>
      <c r="F2074" s="14">
        <v>35.0</v>
      </c>
      <c r="G2074" s="14">
        <v>46.307</v>
      </c>
      <c r="H2074" s="14">
        <v>10.4185</v>
      </c>
      <c r="J2074" s="15" t="str">
        <f t="shared" si="1"/>
        <v/>
      </c>
      <c r="K2074" s="17" t="str">
        <f t="shared" ref="K2074:Q2074" si="2051">IFERROR(IF(right(left($A2074,7),2)=right(left($A2075,7),2),"",sum(B2051:B2074)),"")</f>
        <v/>
      </c>
      <c r="L2074" s="17" t="str">
        <f t="shared" si="2051"/>
        <v/>
      </c>
      <c r="M2074" s="17" t="str">
        <f t="shared" si="2051"/>
        <v/>
      </c>
      <c r="N2074" s="17" t="str">
        <f t="shared" si="2051"/>
        <v/>
      </c>
      <c r="O2074" s="17" t="str">
        <f t="shared" si="2051"/>
        <v/>
      </c>
      <c r="P2074" s="17" t="str">
        <f t="shared" si="2051"/>
        <v/>
      </c>
      <c r="Q2074" s="17" t="str">
        <f t="shared" si="2051"/>
        <v/>
      </c>
      <c r="R2074" s="15"/>
      <c r="S2074" s="15"/>
      <c r="T2074" s="15"/>
      <c r="U2074" s="15"/>
      <c r="V2074" s="15"/>
      <c r="W2074" s="15"/>
    </row>
    <row r="2075">
      <c r="A2075" s="14" t="s">
        <v>2130</v>
      </c>
      <c r="B2075" s="14">
        <v>0.0</v>
      </c>
      <c r="C2075" s="14">
        <v>0.0</v>
      </c>
      <c r="D2075" s="14">
        <v>0.0</v>
      </c>
      <c r="E2075" s="14">
        <v>0.0</v>
      </c>
      <c r="F2075" s="14">
        <v>27.7365</v>
      </c>
      <c r="G2075" s="14">
        <v>49.713</v>
      </c>
      <c r="H2075" s="14">
        <v>17.680500000000002</v>
      </c>
      <c r="J2075" s="15" t="str">
        <f t="shared" si="1"/>
        <v/>
      </c>
      <c r="K2075" s="17" t="str">
        <f t="shared" ref="K2075:Q2075" si="2052">IFERROR(IF(right(left($A2075,7),2)=right(left($A2076,7),2),"",sum(B2052:B2075)),"")</f>
        <v/>
      </c>
      <c r="L2075" s="17" t="str">
        <f t="shared" si="2052"/>
        <v/>
      </c>
      <c r="M2075" s="17" t="str">
        <f t="shared" si="2052"/>
        <v/>
      </c>
      <c r="N2075" s="17" t="str">
        <f t="shared" si="2052"/>
        <v/>
      </c>
      <c r="O2075" s="17" t="str">
        <f t="shared" si="2052"/>
        <v/>
      </c>
      <c r="P2075" s="17" t="str">
        <f t="shared" si="2052"/>
        <v/>
      </c>
      <c r="Q2075" s="17" t="str">
        <f t="shared" si="2052"/>
        <v/>
      </c>
      <c r="R2075" s="15"/>
      <c r="S2075" s="15"/>
      <c r="T2075" s="15"/>
      <c r="U2075" s="15"/>
      <c r="V2075" s="15"/>
      <c r="W2075" s="15"/>
    </row>
    <row r="2076">
      <c r="A2076" s="14" t="s">
        <v>2131</v>
      </c>
      <c r="B2076" s="14">
        <v>0.0</v>
      </c>
      <c r="C2076" s="14">
        <v>0.0</v>
      </c>
      <c r="D2076" s="14">
        <v>0.0</v>
      </c>
      <c r="E2076" s="14">
        <v>0.0</v>
      </c>
      <c r="F2076" s="14">
        <v>26.7355</v>
      </c>
      <c r="G2076" s="14">
        <v>51.624</v>
      </c>
      <c r="H2076" s="14">
        <v>20.837</v>
      </c>
      <c r="J2076" s="15" t="str">
        <f t="shared" si="1"/>
        <v/>
      </c>
      <c r="K2076" s="17" t="str">
        <f t="shared" ref="K2076:Q2076" si="2053">IFERROR(IF(right(left($A2076,7),2)=right(left($A2077,7),2),"",sum(B2053:B2076)),"")</f>
        <v/>
      </c>
      <c r="L2076" s="17" t="str">
        <f t="shared" si="2053"/>
        <v/>
      </c>
      <c r="M2076" s="17" t="str">
        <f t="shared" si="2053"/>
        <v/>
      </c>
      <c r="N2076" s="17" t="str">
        <f t="shared" si="2053"/>
        <v/>
      </c>
      <c r="O2076" s="17" t="str">
        <f t="shared" si="2053"/>
        <v/>
      </c>
      <c r="P2076" s="17" t="str">
        <f t="shared" si="2053"/>
        <v/>
      </c>
      <c r="Q2076" s="17" t="str">
        <f t="shared" si="2053"/>
        <v/>
      </c>
      <c r="R2076" s="15"/>
      <c r="S2076" s="15"/>
      <c r="T2076" s="15"/>
      <c r="U2076" s="15"/>
      <c r="V2076" s="15"/>
      <c r="W2076" s="15"/>
    </row>
    <row r="2077">
      <c r="A2077" s="14" t="s">
        <v>2132</v>
      </c>
      <c r="B2077" s="14">
        <v>0.0</v>
      </c>
      <c r="C2077" s="14">
        <v>0.0</v>
      </c>
      <c r="D2077" s="14">
        <v>0.0</v>
      </c>
      <c r="E2077" s="14">
        <v>0.0</v>
      </c>
      <c r="F2077" s="14">
        <v>24.165</v>
      </c>
      <c r="G2077" s="14">
        <v>53.535</v>
      </c>
      <c r="H2077" s="14">
        <v>19.6</v>
      </c>
      <c r="J2077" s="15" t="str">
        <f t="shared" si="1"/>
        <v/>
      </c>
      <c r="K2077" s="17" t="str">
        <f t="shared" ref="K2077:Q2077" si="2054">IFERROR(IF(right(left($A2077,7),2)=right(left($A2078,7),2),"",sum(B2054:B2077)),"")</f>
        <v/>
      </c>
      <c r="L2077" s="17" t="str">
        <f t="shared" si="2054"/>
        <v/>
      </c>
      <c r="M2077" s="17" t="str">
        <f t="shared" si="2054"/>
        <v/>
      </c>
      <c r="N2077" s="17" t="str">
        <f t="shared" si="2054"/>
        <v/>
      </c>
      <c r="O2077" s="17" t="str">
        <f t="shared" si="2054"/>
        <v/>
      </c>
      <c r="P2077" s="17" t="str">
        <f t="shared" si="2054"/>
        <v/>
      </c>
      <c r="Q2077" s="17" t="str">
        <f t="shared" si="2054"/>
        <v/>
      </c>
      <c r="R2077" s="15"/>
      <c r="S2077" s="15"/>
      <c r="T2077" s="15"/>
      <c r="U2077" s="15"/>
      <c r="V2077" s="15"/>
      <c r="W2077" s="15"/>
    </row>
    <row r="2078">
      <c r="A2078" s="14" t="s">
        <v>2133</v>
      </c>
      <c r="B2078" s="14">
        <v>0.0</v>
      </c>
      <c r="C2078" s="14">
        <v>0.0</v>
      </c>
      <c r="D2078" s="14">
        <v>0.0</v>
      </c>
      <c r="E2078" s="14">
        <v>0.0</v>
      </c>
      <c r="F2078" s="14">
        <v>21.896</v>
      </c>
      <c r="G2078" s="14">
        <v>53.79</v>
      </c>
      <c r="H2078" s="14">
        <v>24.324</v>
      </c>
      <c r="J2078" s="15" t="str">
        <f t="shared" si="1"/>
        <v/>
      </c>
      <c r="K2078" s="17" t="str">
        <f t="shared" ref="K2078:Q2078" si="2055">IFERROR(IF(right(left($A2078,7),2)=right(left($A2079,7),2),"",sum(B2055:B2078)),"")</f>
        <v/>
      </c>
      <c r="L2078" s="17" t="str">
        <f t="shared" si="2055"/>
        <v/>
      </c>
      <c r="M2078" s="17" t="str">
        <f t="shared" si="2055"/>
        <v/>
      </c>
      <c r="N2078" s="17" t="str">
        <f t="shared" si="2055"/>
        <v/>
      </c>
      <c r="O2078" s="17" t="str">
        <f t="shared" si="2055"/>
        <v/>
      </c>
      <c r="P2078" s="17" t="str">
        <f t="shared" si="2055"/>
        <v/>
      </c>
      <c r="Q2078" s="17" t="str">
        <f t="shared" si="2055"/>
        <v/>
      </c>
      <c r="R2078" s="15"/>
      <c r="S2078" s="15"/>
      <c r="T2078" s="15"/>
      <c r="U2078" s="15"/>
      <c r="V2078" s="15"/>
      <c r="W2078" s="15"/>
    </row>
    <row r="2079">
      <c r="A2079" s="14" t="s">
        <v>2134</v>
      </c>
      <c r="B2079" s="14">
        <v>0.0</v>
      </c>
      <c r="C2079" s="14">
        <v>0.0</v>
      </c>
      <c r="D2079" s="14">
        <v>0.0</v>
      </c>
      <c r="E2079" s="14">
        <v>0.0</v>
      </c>
      <c r="F2079" s="14">
        <v>21.922</v>
      </c>
      <c r="G2079" s="14">
        <v>50.486</v>
      </c>
      <c r="H2079" s="14">
        <v>22.042</v>
      </c>
      <c r="J2079" s="15" t="str">
        <f t="shared" si="1"/>
        <v/>
      </c>
      <c r="K2079" s="17" t="str">
        <f t="shared" ref="K2079:Q2079" si="2056">IFERROR(IF(right(left($A2079,7),2)=right(left($A2080,7),2),"",sum(B2056:B2079)),"")</f>
        <v/>
      </c>
      <c r="L2079" s="17" t="str">
        <f t="shared" si="2056"/>
        <v/>
      </c>
      <c r="M2079" s="17" t="str">
        <f t="shared" si="2056"/>
        <v/>
      </c>
      <c r="N2079" s="17" t="str">
        <f t="shared" si="2056"/>
        <v/>
      </c>
      <c r="O2079" s="17" t="str">
        <f t="shared" si="2056"/>
        <v/>
      </c>
      <c r="P2079" s="17" t="str">
        <f t="shared" si="2056"/>
        <v/>
      </c>
      <c r="Q2079" s="17" t="str">
        <f t="shared" si="2056"/>
        <v/>
      </c>
      <c r="R2079" s="15"/>
      <c r="S2079" s="15"/>
      <c r="T2079" s="15"/>
      <c r="U2079" s="15"/>
      <c r="V2079" s="15"/>
      <c r="W2079" s="15"/>
    </row>
    <row r="2080">
      <c r="A2080" s="14" t="s">
        <v>2135</v>
      </c>
      <c r="B2080" s="14">
        <v>0.0</v>
      </c>
      <c r="C2080" s="14">
        <v>0.0</v>
      </c>
      <c r="D2080" s="14">
        <v>0.0</v>
      </c>
      <c r="E2080" s="14">
        <v>0.0</v>
      </c>
      <c r="F2080" s="14">
        <v>10.8845</v>
      </c>
      <c r="G2080" s="14">
        <v>51.055</v>
      </c>
      <c r="H2080" s="14">
        <v>27.4805</v>
      </c>
      <c r="J2080" s="15" t="str">
        <f t="shared" si="1"/>
        <v/>
      </c>
      <c r="K2080" s="17" t="str">
        <f t="shared" ref="K2080:Q2080" si="2057">IFERROR(IF(right(left($A2080,7),2)=right(left($A2081,7),2),"",sum(B2057:B2080)),"")</f>
        <v/>
      </c>
      <c r="L2080" s="17" t="str">
        <f t="shared" si="2057"/>
        <v/>
      </c>
      <c r="M2080" s="17" t="str">
        <f t="shared" si="2057"/>
        <v/>
      </c>
      <c r="N2080" s="17" t="str">
        <f t="shared" si="2057"/>
        <v/>
      </c>
      <c r="O2080" s="17" t="str">
        <f t="shared" si="2057"/>
        <v/>
      </c>
      <c r="P2080" s="17" t="str">
        <f t="shared" si="2057"/>
        <v/>
      </c>
      <c r="Q2080" s="17" t="str">
        <f t="shared" si="2057"/>
        <v/>
      </c>
      <c r="R2080" s="15"/>
      <c r="S2080" s="15"/>
      <c r="T2080" s="15"/>
      <c r="U2080" s="15"/>
      <c r="V2080" s="15"/>
      <c r="W2080" s="15"/>
    </row>
    <row r="2081">
      <c r="A2081" s="14" t="s">
        <v>2136</v>
      </c>
      <c r="B2081" s="14">
        <v>0.0</v>
      </c>
      <c r="C2081" s="14">
        <v>0.0</v>
      </c>
      <c r="D2081" s="14">
        <v>0.0</v>
      </c>
      <c r="E2081" s="14">
        <v>0.0</v>
      </c>
      <c r="F2081" s="14">
        <v>18.3225</v>
      </c>
      <c r="G2081" s="14">
        <v>49.662</v>
      </c>
      <c r="H2081" s="14">
        <v>21.4555</v>
      </c>
      <c r="J2081" s="15" t="str">
        <f t="shared" si="1"/>
        <v/>
      </c>
      <c r="K2081" s="17" t="str">
        <f t="shared" ref="K2081:Q2081" si="2058">IFERROR(IF(right(left($A2081,7),2)=right(left($A2082,7),2),"",sum(B2058:B2081)),"")</f>
        <v/>
      </c>
      <c r="L2081" s="17" t="str">
        <f t="shared" si="2058"/>
        <v/>
      </c>
      <c r="M2081" s="17" t="str">
        <f t="shared" si="2058"/>
        <v/>
      </c>
      <c r="N2081" s="17" t="str">
        <f t="shared" si="2058"/>
        <v/>
      </c>
      <c r="O2081" s="17" t="str">
        <f t="shared" si="2058"/>
        <v/>
      </c>
      <c r="P2081" s="17" t="str">
        <f t="shared" si="2058"/>
        <v/>
      </c>
      <c r="Q2081" s="17" t="str">
        <f t="shared" si="2058"/>
        <v/>
      </c>
      <c r="R2081" s="15"/>
      <c r="S2081" s="15"/>
      <c r="T2081" s="15"/>
      <c r="U2081" s="15"/>
      <c r="V2081" s="15"/>
      <c r="W2081" s="15"/>
    </row>
    <row r="2082">
      <c r="A2082" s="14" t="s">
        <v>2137</v>
      </c>
      <c r="B2082" s="14">
        <v>0.0</v>
      </c>
      <c r="C2082" s="14">
        <v>0.0</v>
      </c>
      <c r="D2082" s="14">
        <v>0.0</v>
      </c>
      <c r="E2082" s="14">
        <v>0.0</v>
      </c>
      <c r="F2082" s="14">
        <v>14.648</v>
      </c>
      <c r="G2082" s="14">
        <v>42.434</v>
      </c>
      <c r="H2082" s="14">
        <v>34.188</v>
      </c>
      <c r="J2082" s="15" t="str">
        <f t="shared" si="1"/>
        <v/>
      </c>
      <c r="K2082" s="17" t="str">
        <f t="shared" ref="K2082:Q2082" si="2059">IFERROR(IF(right(left($A2082,7),2)=right(left($A2083,7),2),"",sum(B2059:B2082)),"")</f>
        <v/>
      </c>
      <c r="L2082" s="17" t="str">
        <f t="shared" si="2059"/>
        <v/>
      </c>
      <c r="M2082" s="17" t="str">
        <f t="shared" si="2059"/>
        <v/>
      </c>
      <c r="N2082" s="17" t="str">
        <f t="shared" si="2059"/>
        <v/>
      </c>
      <c r="O2082" s="17" t="str">
        <f t="shared" si="2059"/>
        <v/>
      </c>
      <c r="P2082" s="17" t="str">
        <f t="shared" si="2059"/>
        <v/>
      </c>
      <c r="Q2082" s="17" t="str">
        <f t="shared" si="2059"/>
        <v/>
      </c>
      <c r="R2082" s="15"/>
      <c r="S2082" s="15"/>
      <c r="T2082" s="15"/>
      <c r="U2082" s="15"/>
      <c r="V2082" s="15"/>
      <c r="W2082" s="15"/>
    </row>
    <row r="2083">
      <c r="A2083" s="14" t="s">
        <v>2138</v>
      </c>
      <c r="B2083" s="14">
        <v>0.0</v>
      </c>
      <c r="C2083" s="14">
        <v>0.0</v>
      </c>
      <c r="D2083" s="14">
        <v>0.0</v>
      </c>
      <c r="E2083" s="14">
        <v>7.2055</v>
      </c>
      <c r="F2083" s="14">
        <v>35.0</v>
      </c>
      <c r="G2083" s="14">
        <v>29.32</v>
      </c>
      <c r="H2083" s="14">
        <v>25.134500000000003</v>
      </c>
      <c r="J2083" s="15" t="str">
        <f t="shared" si="1"/>
        <v/>
      </c>
      <c r="K2083" s="17" t="str">
        <f t="shared" ref="K2083:Q2083" si="2060">IFERROR(IF(right(left($A2083,7),2)=right(left($A2084,7),2),"",sum(B2060:B2083)),"")</f>
        <v/>
      </c>
      <c r="L2083" s="17" t="str">
        <f t="shared" si="2060"/>
        <v/>
      </c>
      <c r="M2083" s="17" t="str">
        <f t="shared" si="2060"/>
        <v/>
      </c>
      <c r="N2083" s="17" t="str">
        <f t="shared" si="2060"/>
        <v/>
      </c>
      <c r="O2083" s="17" t="str">
        <f t="shared" si="2060"/>
        <v/>
      </c>
      <c r="P2083" s="17" t="str">
        <f t="shared" si="2060"/>
        <v/>
      </c>
      <c r="Q2083" s="17" t="str">
        <f t="shared" si="2060"/>
        <v/>
      </c>
      <c r="R2083" s="15"/>
      <c r="S2083" s="15"/>
      <c r="T2083" s="15"/>
      <c r="U2083" s="15"/>
      <c r="V2083" s="15"/>
      <c r="W2083" s="15"/>
    </row>
    <row r="2084">
      <c r="A2084" s="14" t="s">
        <v>2139</v>
      </c>
      <c r="B2084" s="14">
        <v>0.0</v>
      </c>
      <c r="C2084" s="14">
        <v>0.0</v>
      </c>
      <c r="D2084" s="14">
        <v>0.0</v>
      </c>
      <c r="E2084" s="14">
        <v>37.9265</v>
      </c>
      <c r="F2084" s="14">
        <v>35.0</v>
      </c>
      <c r="G2084" s="14">
        <v>0.0</v>
      </c>
      <c r="H2084" s="14">
        <v>23.8335</v>
      </c>
      <c r="J2084" s="15" t="str">
        <f t="shared" si="1"/>
        <v/>
      </c>
      <c r="K2084" s="17" t="str">
        <f t="shared" ref="K2084:Q2084" si="2061">IFERROR(IF(right(left($A2084,7),2)=right(left($A2085,7),2),"",sum(B2061:B2084)),"")</f>
        <v/>
      </c>
      <c r="L2084" s="17" t="str">
        <f t="shared" si="2061"/>
        <v/>
      </c>
      <c r="M2084" s="17" t="str">
        <f t="shared" si="2061"/>
        <v/>
      </c>
      <c r="N2084" s="17" t="str">
        <f t="shared" si="2061"/>
        <v/>
      </c>
      <c r="O2084" s="17" t="str">
        <f t="shared" si="2061"/>
        <v/>
      </c>
      <c r="P2084" s="17" t="str">
        <f t="shared" si="2061"/>
        <v/>
      </c>
      <c r="Q2084" s="17" t="str">
        <f t="shared" si="2061"/>
        <v/>
      </c>
      <c r="R2084" s="15"/>
      <c r="S2084" s="15"/>
      <c r="T2084" s="15"/>
      <c r="U2084" s="15"/>
      <c r="V2084" s="15"/>
      <c r="W2084" s="15"/>
    </row>
    <row r="2085">
      <c r="A2085" s="14" t="s">
        <v>2140</v>
      </c>
      <c r="B2085" s="14">
        <v>0.0</v>
      </c>
      <c r="C2085" s="14">
        <v>0.0</v>
      </c>
      <c r="D2085" s="14">
        <v>0.0</v>
      </c>
      <c r="E2085" s="14">
        <v>52.185</v>
      </c>
      <c r="F2085" s="14">
        <v>35.0</v>
      </c>
      <c r="G2085" s="14">
        <v>0.0</v>
      </c>
      <c r="H2085" s="14">
        <v>15.825000000000001</v>
      </c>
      <c r="J2085" s="15" t="str">
        <f t="shared" si="1"/>
        <v/>
      </c>
      <c r="K2085" s="17" t="str">
        <f t="shared" ref="K2085:Q2085" si="2062">IFERROR(IF(right(left($A2085,7),2)=right(left($A2086,7),2),"",sum(B2062:B2085)),"")</f>
        <v/>
      </c>
      <c r="L2085" s="17" t="str">
        <f t="shared" si="2062"/>
        <v/>
      </c>
      <c r="M2085" s="17" t="str">
        <f t="shared" si="2062"/>
        <v/>
      </c>
      <c r="N2085" s="17" t="str">
        <f t="shared" si="2062"/>
        <v/>
      </c>
      <c r="O2085" s="17" t="str">
        <f t="shared" si="2062"/>
        <v/>
      </c>
      <c r="P2085" s="17" t="str">
        <f t="shared" si="2062"/>
        <v/>
      </c>
      <c r="Q2085" s="17" t="str">
        <f t="shared" si="2062"/>
        <v/>
      </c>
      <c r="R2085" s="15"/>
      <c r="S2085" s="15"/>
      <c r="T2085" s="15"/>
      <c r="U2085" s="15"/>
      <c r="V2085" s="15"/>
      <c r="W2085" s="15"/>
    </row>
    <row r="2086">
      <c r="A2086" s="14" t="s">
        <v>2141</v>
      </c>
      <c r="B2086" s="14">
        <v>0.0</v>
      </c>
      <c r="C2086" s="14">
        <v>0.0</v>
      </c>
      <c r="D2086" s="14">
        <v>0.0</v>
      </c>
      <c r="E2086" s="14">
        <v>55.2205</v>
      </c>
      <c r="F2086" s="14">
        <v>35.0</v>
      </c>
      <c r="G2086" s="14">
        <v>0.0</v>
      </c>
      <c r="H2086" s="14">
        <v>9.1495</v>
      </c>
      <c r="J2086" s="15" t="str">
        <f t="shared" si="1"/>
        <v/>
      </c>
      <c r="K2086" s="17" t="str">
        <f t="shared" ref="K2086:Q2086" si="2063">IFERROR(IF(right(left($A2086,7),2)=right(left($A2087,7),2),"",sum(B2063:B2086)),"")</f>
        <v/>
      </c>
      <c r="L2086" s="17" t="str">
        <f t="shared" si="2063"/>
        <v/>
      </c>
      <c r="M2086" s="17" t="str">
        <f t="shared" si="2063"/>
        <v/>
      </c>
      <c r="N2086" s="17" t="str">
        <f t="shared" si="2063"/>
        <v/>
      </c>
      <c r="O2086" s="17" t="str">
        <f t="shared" si="2063"/>
        <v/>
      </c>
      <c r="P2086" s="17" t="str">
        <f t="shared" si="2063"/>
        <v/>
      </c>
      <c r="Q2086" s="17" t="str">
        <f t="shared" si="2063"/>
        <v/>
      </c>
      <c r="R2086" s="15"/>
      <c r="S2086" s="15"/>
      <c r="T2086" s="15"/>
      <c r="U2086" s="15"/>
      <c r="V2086" s="15"/>
      <c r="W2086" s="15"/>
    </row>
    <row r="2087">
      <c r="A2087" s="14" t="s">
        <v>2142</v>
      </c>
      <c r="B2087" s="14">
        <v>0.0</v>
      </c>
      <c r="C2087" s="14">
        <v>0.0</v>
      </c>
      <c r="D2087" s="14">
        <v>0.0</v>
      </c>
      <c r="E2087" s="14">
        <v>44.0275</v>
      </c>
      <c r="F2087" s="14">
        <v>35.0</v>
      </c>
      <c r="G2087" s="14">
        <v>0.0</v>
      </c>
      <c r="H2087" s="14">
        <v>5.5025</v>
      </c>
      <c r="J2087" s="15" t="str">
        <f t="shared" si="1"/>
        <v/>
      </c>
      <c r="K2087" s="17" t="str">
        <f t="shared" ref="K2087:Q2087" si="2064">IFERROR(IF(right(left($A2087,7),2)=right(left($A2088,7),2),"",sum(B2064:B2087)),"")</f>
        <v/>
      </c>
      <c r="L2087" s="17" t="str">
        <f t="shared" si="2064"/>
        <v/>
      </c>
      <c r="M2087" s="17" t="str">
        <f t="shared" si="2064"/>
        <v/>
      </c>
      <c r="N2087" s="17" t="str">
        <f t="shared" si="2064"/>
        <v/>
      </c>
      <c r="O2087" s="17" t="str">
        <f t="shared" si="2064"/>
        <v/>
      </c>
      <c r="P2087" s="17" t="str">
        <f t="shared" si="2064"/>
        <v/>
      </c>
      <c r="Q2087" s="17" t="str">
        <f t="shared" si="2064"/>
        <v/>
      </c>
      <c r="R2087" s="15"/>
      <c r="S2087" s="15"/>
      <c r="T2087" s="15"/>
      <c r="U2087" s="15"/>
      <c r="V2087" s="15"/>
      <c r="W2087" s="15"/>
    </row>
    <row r="2088">
      <c r="A2088" s="14" t="s">
        <v>2143</v>
      </c>
      <c r="B2088" s="14">
        <v>1.0</v>
      </c>
      <c r="C2088" s="14">
        <v>0.0</v>
      </c>
      <c r="D2088" s="14">
        <v>0.0</v>
      </c>
      <c r="E2088" s="14">
        <v>35.418</v>
      </c>
      <c r="F2088" s="14">
        <v>35.0</v>
      </c>
      <c r="G2088" s="14">
        <v>0.0</v>
      </c>
      <c r="H2088" s="14">
        <v>4.852</v>
      </c>
      <c r="J2088" s="15" t="str">
        <f t="shared" si="1"/>
        <v/>
      </c>
      <c r="K2088" s="17" t="str">
        <f t="shared" ref="K2088:Q2088" si="2065">IFERROR(IF(right(left($A2088,7),2)=right(left($A2089,7),2),"",sum(B2065:B2088)),"")</f>
        <v/>
      </c>
      <c r="L2088" s="17" t="str">
        <f t="shared" si="2065"/>
        <v/>
      </c>
      <c r="M2088" s="17" t="str">
        <f t="shared" si="2065"/>
        <v/>
      </c>
      <c r="N2088" s="17" t="str">
        <f t="shared" si="2065"/>
        <v/>
      </c>
      <c r="O2088" s="17" t="str">
        <f t="shared" si="2065"/>
        <v/>
      </c>
      <c r="P2088" s="17" t="str">
        <f t="shared" si="2065"/>
        <v/>
      </c>
      <c r="Q2088" s="17" t="str">
        <f t="shared" si="2065"/>
        <v/>
      </c>
      <c r="R2088" s="15"/>
      <c r="S2088" s="15"/>
      <c r="T2088" s="15"/>
      <c r="U2088" s="15"/>
      <c r="V2088" s="15"/>
      <c r="W2088" s="15"/>
    </row>
    <row r="2089">
      <c r="A2089" s="14" t="s">
        <v>2144</v>
      </c>
      <c r="B2089" s="14">
        <v>0.0</v>
      </c>
      <c r="C2089" s="14">
        <v>0.0</v>
      </c>
      <c r="D2089" s="14">
        <v>0.0</v>
      </c>
      <c r="E2089" s="14">
        <v>29.2195</v>
      </c>
      <c r="F2089" s="14">
        <v>35.0</v>
      </c>
      <c r="G2089" s="14">
        <v>0.0</v>
      </c>
      <c r="H2089" s="14">
        <v>3.0605</v>
      </c>
      <c r="J2089" s="15" t="str">
        <f t="shared" si="1"/>
        <v>2025W35</v>
      </c>
      <c r="K2089" s="17">
        <f t="shared" ref="K2089:Q2089" si="2066">IFERROR(IF(right(left($A2089,7),2)=right(left($A2090,7),2),"",sum(B2066:B2089)),"")</f>
        <v>1.8245</v>
      </c>
      <c r="L2089" s="17">
        <f t="shared" si="2066"/>
        <v>0</v>
      </c>
      <c r="M2089" s="17">
        <f t="shared" si="2066"/>
        <v>0</v>
      </c>
      <c r="N2089" s="17">
        <f t="shared" si="2066"/>
        <v>366.595</v>
      </c>
      <c r="O2089" s="17">
        <f t="shared" si="2066"/>
        <v>725.077</v>
      </c>
      <c r="P2089" s="17">
        <f t="shared" si="2066"/>
        <v>518.347</v>
      </c>
      <c r="Q2089" s="17">
        <f t="shared" si="2066"/>
        <v>348.193</v>
      </c>
      <c r="R2089" s="18">
        <f>sum(K2089:Q2089)</f>
        <v>1960.0365</v>
      </c>
      <c r="S2089" s="15"/>
      <c r="T2089" s="15"/>
      <c r="U2089" s="15"/>
      <c r="V2089" s="15"/>
      <c r="W2089" s="15"/>
    </row>
    <row r="2090">
      <c r="A2090" s="14" t="s">
        <v>2145</v>
      </c>
      <c r="B2090" s="14">
        <v>0.0</v>
      </c>
      <c r="C2090" s="14">
        <v>0.0</v>
      </c>
      <c r="D2090" s="14">
        <v>0.0</v>
      </c>
      <c r="E2090" s="14">
        <v>6.8655</v>
      </c>
      <c r="F2090" s="14">
        <v>35.0</v>
      </c>
      <c r="G2090" s="14">
        <v>0.0</v>
      </c>
      <c r="H2090" s="14">
        <v>10.3545</v>
      </c>
      <c r="J2090" s="15" t="str">
        <f t="shared" si="1"/>
        <v/>
      </c>
      <c r="K2090" s="17" t="str">
        <f t="shared" ref="K2090:Q2090" si="2067">IFERROR(IF(right(left($A2090,7),2)=right(left($A2091,7),2),"",sum(B2067:B2090)),"")</f>
        <v/>
      </c>
      <c r="L2090" s="17" t="str">
        <f t="shared" si="2067"/>
        <v/>
      </c>
      <c r="M2090" s="17" t="str">
        <f t="shared" si="2067"/>
        <v/>
      </c>
      <c r="N2090" s="17" t="str">
        <f t="shared" si="2067"/>
        <v/>
      </c>
      <c r="O2090" s="17" t="str">
        <f t="shared" si="2067"/>
        <v/>
      </c>
      <c r="P2090" s="17" t="str">
        <f t="shared" si="2067"/>
        <v/>
      </c>
      <c r="Q2090" s="17" t="str">
        <f t="shared" si="2067"/>
        <v/>
      </c>
      <c r="R2090" s="15"/>
      <c r="S2090" s="15"/>
      <c r="T2090" s="15"/>
      <c r="U2090" s="15"/>
      <c r="V2090" s="15"/>
      <c r="W2090" s="15"/>
    </row>
    <row r="2091">
      <c r="A2091" s="14" t="s">
        <v>2146</v>
      </c>
      <c r="B2091" s="14">
        <v>0.0</v>
      </c>
      <c r="C2091" s="14">
        <v>0.0</v>
      </c>
      <c r="D2091" s="14">
        <v>0.0</v>
      </c>
      <c r="E2091" s="14">
        <v>5.666</v>
      </c>
      <c r="F2091" s="14">
        <v>35.0</v>
      </c>
      <c r="G2091" s="14">
        <v>0.0</v>
      </c>
      <c r="H2091" s="14">
        <v>9.704</v>
      </c>
      <c r="J2091" s="15" t="str">
        <f t="shared" si="1"/>
        <v/>
      </c>
      <c r="K2091" s="17" t="str">
        <f t="shared" ref="K2091:Q2091" si="2068">IFERROR(IF(right(left($A2091,7),2)=right(left($A2092,7),2),"",sum(B2068:B2091)),"")</f>
        <v/>
      </c>
      <c r="L2091" s="17" t="str">
        <f t="shared" si="2068"/>
        <v/>
      </c>
      <c r="M2091" s="17" t="str">
        <f t="shared" si="2068"/>
        <v/>
      </c>
      <c r="N2091" s="17" t="str">
        <f t="shared" si="2068"/>
        <v/>
      </c>
      <c r="O2091" s="17" t="str">
        <f t="shared" si="2068"/>
        <v/>
      </c>
      <c r="P2091" s="17" t="str">
        <f t="shared" si="2068"/>
        <v/>
      </c>
      <c r="Q2091" s="17" t="str">
        <f t="shared" si="2068"/>
        <v/>
      </c>
      <c r="R2091" s="15"/>
      <c r="S2091" s="15"/>
      <c r="T2091" s="15"/>
      <c r="U2091" s="15"/>
      <c r="V2091" s="15"/>
      <c r="W2091" s="15"/>
    </row>
    <row r="2092">
      <c r="A2092" s="14" t="s">
        <v>2147</v>
      </c>
      <c r="B2092" s="14">
        <v>0.0</v>
      </c>
      <c r="C2092" s="14">
        <v>0.0</v>
      </c>
      <c r="D2092" s="14">
        <v>0.0</v>
      </c>
      <c r="E2092" s="14">
        <v>2.795</v>
      </c>
      <c r="F2092" s="14">
        <v>35.0</v>
      </c>
      <c r="G2092" s="14">
        <v>0.0</v>
      </c>
      <c r="H2092" s="14">
        <v>8.595</v>
      </c>
      <c r="J2092" s="15" t="str">
        <f t="shared" si="1"/>
        <v/>
      </c>
      <c r="K2092" s="17" t="str">
        <f t="shared" ref="K2092:Q2092" si="2069">IFERROR(IF(right(left($A2092,7),2)=right(left($A2093,7),2),"",sum(B2069:B2092)),"")</f>
        <v/>
      </c>
      <c r="L2092" s="17" t="str">
        <f t="shared" si="2069"/>
        <v/>
      </c>
      <c r="M2092" s="17" t="str">
        <f t="shared" si="2069"/>
        <v/>
      </c>
      <c r="N2092" s="17" t="str">
        <f t="shared" si="2069"/>
        <v/>
      </c>
      <c r="O2092" s="17" t="str">
        <f t="shared" si="2069"/>
        <v/>
      </c>
      <c r="P2092" s="17" t="str">
        <f t="shared" si="2069"/>
        <v/>
      </c>
      <c r="Q2092" s="17" t="str">
        <f t="shared" si="2069"/>
        <v/>
      </c>
      <c r="R2092" s="15"/>
      <c r="S2092" s="15"/>
      <c r="T2092" s="15"/>
      <c r="U2092" s="15"/>
      <c r="V2092" s="15"/>
      <c r="W2092" s="15"/>
    </row>
    <row r="2093">
      <c r="A2093" s="14" t="s">
        <v>2148</v>
      </c>
      <c r="B2093" s="14">
        <v>0.0</v>
      </c>
      <c r="C2093" s="14">
        <v>0.0</v>
      </c>
      <c r="D2093" s="14">
        <v>0.0</v>
      </c>
      <c r="E2093" s="14">
        <v>2.484</v>
      </c>
      <c r="F2093" s="14">
        <v>35.0</v>
      </c>
      <c r="G2093" s="14">
        <v>0.0</v>
      </c>
      <c r="H2093" s="14">
        <v>9.736</v>
      </c>
      <c r="J2093" s="15" t="str">
        <f t="shared" si="1"/>
        <v/>
      </c>
      <c r="K2093" s="17" t="str">
        <f t="shared" ref="K2093:Q2093" si="2070">IFERROR(IF(right(left($A2093,7),2)=right(left($A2094,7),2),"",sum(B2070:B2093)),"")</f>
        <v/>
      </c>
      <c r="L2093" s="17" t="str">
        <f t="shared" si="2070"/>
        <v/>
      </c>
      <c r="M2093" s="17" t="str">
        <f t="shared" si="2070"/>
        <v/>
      </c>
      <c r="N2093" s="17" t="str">
        <f t="shared" si="2070"/>
        <v/>
      </c>
      <c r="O2093" s="17" t="str">
        <f t="shared" si="2070"/>
        <v/>
      </c>
      <c r="P2093" s="17" t="str">
        <f t="shared" si="2070"/>
        <v/>
      </c>
      <c r="Q2093" s="17" t="str">
        <f t="shared" si="2070"/>
        <v/>
      </c>
      <c r="R2093" s="15"/>
      <c r="S2093" s="15"/>
      <c r="T2093" s="15"/>
      <c r="U2093" s="15"/>
      <c r="V2093" s="15"/>
      <c r="W2093" s="15"/>
    </row>
    <row r="2094">
      <c r="A2094" s="14" t="s">
        <v>2149</v>
      </c>
      <c r="B2094" s="14">
        <v>0.0</v>
      </c>
      <c r="C2094" s="14">
        <v>0.0</v>
      </c>
      <c r="D2094" s="14">
        <v>0.0</v>
      </c>
      <c r="E2094" s="14">
        <v>1.447</v>
      </c>
      <c r="F2094" s="14">
        <v>35.0</v>
      </c>
      <c r="G2094" s="14">
        <v>0.0</v>
      </c>
      <c r="H2094" s="14">
        <v>10.973</v>
      </c>
      <c r="J2094" s="15" t="str">
        <f t="shared" si="1"/>
        <v/>
      </c>
      <c r="K2094" s="17" t="str">
        <f t="shared" ref="K2094:Q2094" si="2071">IFERROR(IF(right(left($A2094,7),2)=right(left($A2095,7),2),"",sum(B2071:B2094)),"")</f>
        <v/>
      </c>
      <c r="L2094" s="17" t="str">
        <f t="shared" si="2071"/>
        <v/>
      </c>
      <c r="M2094" s="17" t="str">
        <f t="shared" si="2071"/>
        <v/>
      </c>
      <c r="N2094" s="17" t="str">
        <f t="shared" si="2071"/>
        <v/>
      </c>
      <c r="O2094" s="17" t="str">
        <f t="shared" si="2071"/>
        <v/>
      </c>
      <c r="P2094" s="17" t="str">
        <f t="shared" si="2071"/>
        <v/>
      </c>
      <c r="Q2094" s="17" t="str">
        <f t="shared" si="2071"/>
        <v/>
      </c>
      <c r="R2094" s="15"/>
      <c r="S2094" s="15"/>
      <c r="T2094" s="15"/>
      <c r="U2094" s="15"/>
      <c r="V2094" s="15"/>
      <c r="W2094" s="15"/>
    </row>
    <row r="2095">
      <c r="A2095" s="14" t="s">
        <v>2150</v>
      </c>
      <c r="B2095" s="14">
        <v>0.0</v>
      </c>
      <c r="C2095" s="14">
        <v>0.0</v>
      </c>
      <c r="D2095" s="14">
        <v>0.0</v>
      </c>
      <c r="E2095" s="14">
        <v>0.0</v>
      </c>
      <c r="F2095" s="14">
        <v>35.0</v>
      </c>
      <c r="G2095" s="14">
        <v>0.0</v>
      </c>
      <c r="H2095" s="14">
        <v>21.3595</v>
      </c>
      <c r="J2095" s="15" t="str">
        <f t="shared" si="1"/>
        <v/>
      </c>
      <c r="K2095" s="17" t="str">
        <f t="shared" ref="K2095:Q2095" si="2072">IFERROR(IF(right(left($A2095,7),2)=right(left($A2096,7),2),"",sum(B2072:B2095)),"")</f>
        <v/>
      </c>
      <c r="L2095" s="17" t="str">
        <f t="shared" si="2072"/>
        <v/>
      </c>
      <c r="M2095" s="17" t="str">
        <f t="shared" si="2072"/>
        <v/>
      </c>
      <c r="N2095" s="17" t="str">
        <f t="shared" si="2072"/>
        <v/>
      </c>
      <c r="O2095" s="17" t="str">
        <f t="shared" si="2072"/>
        <v/>
      </c>
      <c r="P2095" s="17" t="str">
        <f t="shared" si="2072"/>
        <v/>
      </c>
      <c r="Q2095" s="17" t="str">
        <f t="shared" si="2072"/>
        <v/>
      </c>
      <c r="R2095" s="15"/>
      <c r="S2095" s="15"/>
      <c r="T2095" s="15"/>
      <c r="U2095" s="15"/>
      <c r="V2095" s="15"/>
      <c r="W2095" s="15"/>
    </row>
    <row r="2096">
      <c r="A2096" s="14" t="s">
        <v>2151</v>
      </c>
      <c r="B2096" s="14">
        <v>0.671075</v>
      </c>
      <c r="C2096" s="14">
        <v>0.0</v>
      </c>
      <c r="D2096" s="14">
        <v>0.0</v>
      </c>
      <c r="E2096" s="14">
        <v>8.27992</v>
      </c>
      <c r="F2096" s="14">
        <v>35.0</v>
      </c>
      <c r="G2096" s="14">
        <v>0.671</v>
      </c>
      <c r="H2096" s="14">
        <v>19.568</v>
      </c>
      <c r="J2096" s="15" t="str">
        <f t="shared" si="1"/>
        <v/>
      </c>
      <c r="K2096" s="17" t="str">
        <f t="shared" ref="K2096:Q2096" si="2073">IFERROR(IF(right(left($A2096,7),2)=right(left($A2097,7),2),"",sum(B2073:B2096)),"")</f>
        <v/>
      </c>
      <c r="L2096" s="17" t="str">
        <f t="shared" si="2073"/>
        <v/>
      </c>
      <c r="M2096" s="17" t="str">
        <f t="shared" si="2073"/>
        <v/>
      </c>
      <c r="N2096" s="17" t="str">
        <f t="shared" si="2073"/>
        <v/>
      </c>
      <c r="O2096" s="17" t="str">
        <f t="shared" si="2073"/>
        <v/>
      </c>
      <c r="P2096" s="17" t="str">
        <f t="shared" si="2073"/>
        <v/>
      </c>
      <c r="Q2096" s="17" t="str">
        <f t="shared" si="2073"/>
        <v/>
      </c>
      <c r="R2096" s="15"/>
      <c r="S2096" s="15"/>
      <c r="T2096" s="15"/>
      <c r="U2096" s="15"/>
      <c r="V2096" s="15"/>
      <c r="W2096" s="15"/>
    </row>
    <row r="2097">
      <c r="A2097" s="14" t="s">
        <v>2152</v>
      </c>
      <c r="B2097" s="14">
        <v>0.0</v>
      </c>
      <c r="C2097" s="14">
        <v>0.0</v>
      </c>
      <c r="D2097" s="14">
        <v>0.0</v>
      </c>
      <c r="E2097" s="14">
        <v>0.0</v>
      </c>
      <c r="F2097" s="14">
        <v>16.186</v>
      </c>
      <c r="G2097" s="14">
        <v>37.941</v>
      </c>
      <c r="H2097" s="14">
        <v>20.933</v>
      </c>
      <c r="J2097" s="15" t="str">
        <f t="shared" si="1"/>
        <v/>
      </c>
      <c r="K2097" s="17" t="str">
        <f t="shared" ref="K2097:Q2097" si="2074">IFERROR(IF(right(left($A2097,7),2)=right(left($A2098,7),2),"",sum(B2074:B2097)),"")</f>
        <v/>
      </c>
      <c r="L2097" s="17" t="str">
        <f t="shared" si="2074"/>
        <v/>
      </c>
      <c r="M2097" s="17" t="str">
        <f t="shared" si="2074"/>
        <v/>
      </c>
      <c r="N2097" s="17" t="str">
        <f t="shared" si="2074"/>
        <v/>
      </c>
      <c r="O2097" s="17" t="str">
        <f t="shared" si="2074"/>
        <v/>
      </c>
      <c r="P2097" s="17" t="str">
        <f t="shared" si="2074"/>
        <v/>
      </c>
      <c r="Q2097" s="17" t="str">
        <f t="shared" si="2074"/>
        <v/>
      </c>
      <c r="R2097" s="15"/>
      <c r="S2097" s="15"/>
      <c r="T2097" s="15"/>
      <c r="U2097" s="15"/>
      <c r="V2097" s="15"/>
      <c r="W2097" s="15"/>
    </row>
    <row r="2098">
      <c r="A2098" s="14" t="s">
        <v>2153</v>
      </c>
      <c r="B2098" s="14">
        <v>0.0</v>
      </c>
      <c r="C2098" s="14">
        <v>0.0</v>
      </c>
      <c r="D2098" s="14">
        <v>0.0</v>
      </c>
      <c r="E2098" s="14">
        <v>0.0</v>
      </c>
      <c r="F2098" s="14">
        <v>3.4545</v>
      </c>
      <c r="G2098" s="14">
        <v>45.84</v>
      </c>
      <c r="H2098" s="14">
        <v>33.6655</v>
      </c>
      <c r="J2098" s="15" t="str">
        <f t="shared" si="1"/>
        <v/>
      </c>
      <c r="K2098" s="17" t="str">
        <f t="shared" ref="K2098:Q2098" si="2075">IFERROR(IF(right(left($A2098,7),2)=right(left($A2099,7),2),"",sum(B2075:B2098)),"")</f>
        <v/>
      </c>
      <c r="L2098" s="17" t="str">
        <f t="shared" si="2075"/>
        <v/>
      </c>
      <c r="M2098" s="17" t="str">
        <f t="shared" si="2075"/>
        <v/>
      </c>
      <c r="N2098" s="17" t="str">
        <f t="shared" si="2075"/>
        <v/>
      </c>
      <c r="O2098" s="17" t="str">
        <f t="shared" si="2075"/>
        <v/>
      </c>
      <c r="P2098" s="17" t="str">
        <f t="shared" si="2075"/>
        <v/>
      </c>
      <c r="Q2098" s="17" t="str">
        <f t="shared" si="2075"/>
        <v/>
      </c>
      <c r="R2098" s="15"/>
      <c r="S2098" s="15"/>
      <c r="T2098" s="15"/>
      <c r="U2098" s="15"/>
      <c r="V2098" s="15"/>
      <c r="W2098" s="15"/>
    </row>
    <row r="2099">
      <c r="A2099" s="14" t="s">
        <v>2154</v>
      </c>
      <c r="B2099" s="14">
        <v>0.0</v>
      </c>
      <c r="C2099" s="14">
        <v>0.0</v>
      </c>
      <c r="D2099" s="14">
        <v>0.0</v>
      </c>
      <c r="E2099" s="14">
        <v>0.0</v>
      </c>
      <c r="F2099" s="14">
        <v>5.603</v>
      </c>
      <c r="G2099" s="14">
        <v>48.473</v>
      </c>
      <c r="H2099" s="14">
        <v>36.854</v>
      </c>
      <c r="J2099" s="15" t="str">
        <f t="shared" si="1"/>
        <v/>
      </c>
      <c r="K2099" s="17" t="str">
        <f t="shared" ref="K2099:Q2099" si="2076">IFERROR(IF(right(left($A2099,7),2)=right(left($A2100,7),2),"",sum(B2076:B2099)),"")</f>
        <v/>
      </c>
      <c r="L2099" s="17" t="str">
        <f t="shared" si="2076"/>
        <v/>
      </c>
      <c r="M2099" s="17" t="str">
        <f t="shared" si="2076"/>
        <v/>
      </c>
      <c r="N2099" s="17" t="str">
        <f t="shared" si="2076"/>
        <v/>
      </c>
      <c r="O2099" s="17" t="str">
        <f t="shared" si="2076"/>
        <v/>
      </c>
      <c r="P2099" s="17" t="str">
        <f t="shared" si="2076"/>
        <v/>
      </c>
      <c r="Q2099" s="17" t="str">
        <f t="shared" si="2076"/>
        <v/>
      </c>
      <c r="R2099" s="15"/>
      <c r="S2099" s="15"/>
      <c r="T2099" s="15"/>
      <c r="U2099" s="15"/>
      <c r="V2099" s="15"/>
      <c r="W2099" s="15"/>
    </row>
    <row r="2100">
      <c r="A2100" s="14" t="s">
        <v>2155</v>
      </c>
      <c r="B2100" s="14">
        <v>0.0</v>
      </c>
      <c r="C2100" s="14">
        <v>0.0</v>
      </c>
      <c r="D2100" s="14">
        <v>0.0</v>
      </c>
      <c r="E2100" s="14">
        <v>0.0</v>
      </c>
      <c r="F2100" s="14">
        <v>0.015</v>
      </c>
      <c r="G2100" s="14">
        <v>52.864000000000004</v>
      </c>
      <c r="H2100" s="14">
        <v>37.771</v>
      </c>
      <c r="J2100" s="15" t="str">
        <f t="shared" si="1"/>
        <v/>
      </c>
      <c r="K2100" s="17" t="str">
        <f t="shared" ref="K2100:Q2100" si="2077">IFERROR(IF(right(left($A2100,7),2)=right(left($A2101,7),2),"",sum(B2077:B2100)),"")</f>
        <v/>
      </c>
      <c r="L2100" s="17" t="str">
        <f t="shared" si="2077"/>
        <v/>
      </c>
      <c r="M2100" s="17" t="str">
        <f t="shared" si="2077"/>
        <v/>
      </c>
      <c r="N2100" s="17" t="str">
        <f t="shared" si="2077"/>
        <v/>
      </c>
      <c r="O2100" s="17" t="str">
        <f t="shared" si="2077"/>
        <v/>
      </c>
      <c r="P2100" s="17" t="str">
        <f t="shared" si="2077"/>
        <v/>
      </c>
      <c r="Q2100" s="17" t="str">
        <f t="shared" si="2077"/>
        <v/>
      </c>
      <c r="R2100" s="15"/>
      <c r="S2100" s="15"/>
      <c r="T2100" s="15"/>
      <c r="U2100" s="15"/>
      <c r="V2100" s="15"/>
      <c r="W2100" s="15"/>
    </row>
    <row r="2101">
      <c r="A2101" s="14" t="s">
        <v>2156</v>
      </c>
      <c r="B2101" s="14">
        <v>0.0</v>
      </c>
      <c r="C2101" s="14">
        <v>0.0</v>
      </c>
      <c r="D2101" s="14">
        <v>0.0</v>
      </c>
      <c r="E2101" s="14">
        <v>0.0</v>
      </c>
      <c r="F2101" s="14">
        <v>0.414</v>
      </c>
      <c r="G2101" s="14">
        <v>50.486</v>
      </c>
      <c r="H2101" s="14">
        <v>34.22</v>
      </c>
      <c r="J2101" s="15" t="str">
        <f t="shared" si="1"/>
        <v/>
      </c>
      <c r="K2101" s="17" t="str">
        <f t="shared" ref="K2101:Q2101" si="2078">IFERROR(IF(right(left($A2101,7),2)=right(left($A2102,7),2),"",sum(B2078:B2101)),"")</f>
        <v/>
      </c>
      <c r="L2101" s="17" t="str">
        <f t="shared" si="2078"/>
        <v/>
      </c>
      <c r="M2101" s="17" t="str">
        <f t="shared" si="2078"/>
        <v/>
      </c>
      <c r="N2101" s="17" t="str">
        <f t="shared" si="2078"/>
        <v/>
      </c>
      <c r="O2101" s="17" t="str">
        <f t="shared" si="2078"/>
        <v/>
      </c>
      <c r="P2101" s="17" t="str">
        <f t="shared" si="2078"/>
        <v/>
      </c>
      <c r="Q2101" s="17" t="str">
        <f t="shared" si="2078"/>
        <v/>
      </c>
      <c r="R2101" s="15"/>
      <c r="S2101" s="15"/>
      <c r="T2101" s="15"/>
      <c r="U2101" s="15"/>
      <c r="V2101" s="15"/>
      <c r="W2101" s="15"/>
    </row>
    <row r="2102">
      <c r="A2102" s="14" t="s">
        <v>2157</v>
      </c>
      <c r="B2102" s="14">
        <v>0.0</v>
      </c>
      <c r="C2102" s="14">
        <v>0.0</v>
      </c>
      <c r="D2102" s="14">
        <v>0.0</v>
      </c>
      <c r="E2102" s="14">
        <v>0.0</v>
      </c>
      <c r="F2102" s="14">
        <v>0.6605</v>
      </c>
      <c r="G2102" s="14">
        <v>50.384</v>
      </c>
      <c r="H2102" s="14">
        <v>38.3255</v>
      </c>
      <c r="J2102" s="15" t="str">
        <f t="shared" si="1"/>
        <v/>
      </c>
      <c r="K2102" s="17" t="str">
        <f t="shared" ref="K2102:Q2102" si="2079">IFERROR(IF(right(left($A2102,7),2)=right(left($A2103,7),2),"",sum(B2079:B2102)),"")</f>
        <v/>
      </c>
      <c r="L2102" s="17" t="str">
        <f t="shared" si="2079"/>
        <v/>
      </c>
      <c r="M2102" s="17" t="str">
        <f t="shared" si="2079"/>
        <v/>
      </c>
      <c r="N2102" s="17" t="str">
        <f t="shared" si="2079"/>
        <v/>
      </c>
      <c r="O2102" s="17" t="str">
        <f t="shared" si="2079"/>
        <v/>
      </c>
      <c r="P2102" s="17" t="str">
        <f t="shared" si="2079"/>
        <v/>
      </c>
      <c r="Q2102" s="17" t="str">
        <f t="shared" si="2079"/>
        <v/>
      </c>
      <c r="R2102" s="15"/>
      <c r="S2102" s="15"/>
      <c r="T2102" s="15"/>
      <c r="U2102" s="15"/>
      <c r="V2102" s="15"/>
      <c r="W2102" s="15"/>
    </row>
    <row r="2103">
      <c r="A2103" s="14" t="s">
        <v>2158</v>
      </c>
      <c r="B2103" s="14">
        <v>0.0</v>
      </c>
      <c r="C2103" s="14">
        <v>0.0</v>
      </c>
      <c r="D2103" s="14">
        <v>0.0</v>
      </c>
      <c r="E2103" s="14">
        <v>0.0</v>
      </c>
      <c r="F2103" s="14">
        <v>0.0</v>
      </c>
      <c r="G2103" s="14">
        <v>49.815</v>
      </c>
      <c r="H2103" s="14">
        <v>32.045</v>
      </c>
      <c r="J2103" s="15" t="str">
        <f t="shared" si="1"/>
        <v/>
      </c>
      <c r="K2103" s="17" t="str">
        <f t="shared" ref="K2103:Q2103" si="2080">IFERROR(IF(right(left($A2103,7),2)=right(left($A2104,7),2),"",sum(B2080:B2103)),"")</f>
        <v/>
      </c>
      <c r="L2103" s="17" t="str">
        <f t="shared" si="2080"/>
        <v/>
      </c>
      <c r="M2103" s="17" t="str">
        <f t="shared" si="2080"/>
        <v/>
      </c>
      <c r="N2103" s="17" t="str">
        <f t="shared" si="2080"/>
        <v/>
      </c>
      <c r="O2103" s="17" t="str">
        <f t="shared" si="2080"/>
        <v/>
      </c>
      <c r="P2103" s="17" t="str">
        <f t="shared" si="2080"/>
        <v/>
      </c>
      <c r="Q2103" s="17" t="str">
        <f t="shared" si="2080"/>
        <v/>
      </c>
      <c r="R2103" s="15"/>
      <c r="S2103" s="15"/>
      <c r="T2103" s="15"/>
      <c r="U2103" s="15"/>
      <c r="V2103" s="15"/>
      <c r="W2103" s="15"/>
    </row>
    <row r="2104">
      <c r="A2104" s="14" t="s">
        <v>2159</v>
      </c>
      <c r="B2104" s="14">
        <v>0.0</v>
      </c>
      <c r="C2104" s="14">
        <v>0.0</v>
      </c>
      <c r="D2104" s="14">
        <v>0.0</v>
      </c>
      <c r="E2104" s="14">
        <v>0.0</v>
      </c>
      <c r="F2104" s="14">
        <v>0.0</v>
      </c>
      <c r="G2104" s="14">
        <v>42.16</v>
      </c>
      <c r="H2104" s="14">
        <v>36.1765</v>
      </c>
      <c r="J2104" s="15" t="str">
        <f t="shared" si="1"/>
        <v/>
      </c>
      <c r="K2104" s="17" t="str">
        <f t="shared" ref="K2104:Q2104" si="2081">IFERROR(IF(right(left($A2104,7),2)=right(left($A2105,7),2),"",sum(B2081:B2104)),"")</f>
        <v/>
      </c>
      <c r="L2104" s="17" t="str">
        <f t="shared" si="2081"/>
        <v/>
      </c>
      <c r="M2104" s="17" t="str">
        <f t="shared" si="2081"/>
        <v/>
      </c>
      <c r="N2104" s="17" t="str">
        <f t="shared" si="2081"/>
        <v/>
      </c>
      <c r="O2104" s="17" t="str">
        <f t="shared" si="2081"/>
        <v/>
      </c>
      <c r="P2104" s="17" t="str">
        <f t="shared" si="2081"/>
        <v/>
      </c>
      <c r="Q2104" s="17" t="str">
        <f t="shared" si="2081"/>
        <v/>
      </c>
      <c r="R2104" s="15"/>
      <c r="S2104" s="15"/>
      <c r="T2104" s="15"/>
      <c r="U2104" s="15"/>
      <c r="V2104" s="15"/>
      <c r="W2104" s="15"/>
    </row>
    <row r="2105">
      <c r="A2105" s="14" t="s">
        <v>2160</v>
      </c>
      <c r="B2105" s="14">
        <v>0.0</v>
      </c>
      <c r="C2105" s="14">
        <v>0.0</v>
      </c>
      <c r="D2105" s="14">
        <v>0.0</v>
      </c>
      <c r="E2105" s="14">
        <v>0.0</v>
      </c>
      <c r="F2105" s="14">
        <v>1.133</v>
      </c>
      <c r="G2105" s="14">
        <v>45.169</v>
      </c>
      <c r="H2105" s="14">
        <v>31.618000000000002</v>
      </c>
      <c r="J2105" s="15" t="str">
        <f t="shared" si="1"/>
        <v/>
      </c>
      <c r="K2105" s="17" t="str">
        <f t="shared" ref="K2105:Q2105" si="2082">IFERROR(IF(right(left($A2105,7),2)=right(left($A2106,7),2),"",sum(B2082:B2105)),"")</f>
        <v/>
      </c>
      <c r="L2105" s="17" t="str">
        <f t="shared" si="2082"/>
        <v/>
      </c>
      <c r="M2105" s="17" t="str">
        <f t="shared" si="2082"/>
        <v/>
      </c>
      <c r="N2105" s="17" t="str">
        <f t="shared" si="2082"/>
        <v/>
      </c>
      <c r="O2105" s="17" t="str">
        <f t="shared" si="2082"/>
        <v/>
      </c>
      <c r="P2105" s="17" t="str">
        <f t="shared" si="2082"/>
        <v/>
      </c>
      <c r="Q2105" s="17" t="str">
        <f t="shared" si="2082"/>
        <v/>
      </c>
      <c r="R2105" s="15"/>
      <c r="S2105" s="15"/>
      <c r="T2105" s="15"/>
      <c r="U2105" s="15"/>
      <c r="V2105" s="15"/>
      <c r="W2105" s="15"/>
    </row>
    <row r="2106">
      <c r="A2106" s="14" t="s">
        <v>2161</v>
      </c>
      <c r="B2106" s="14">
        <v>0.0</v>
      </c>
      <c r="C2106" s="14">
        <v>0.0</v>
      </c>
      <c r="D2106" s="14">
        <v>0.0</v>
      </c>
      <c r="E2106" s="14">
        <v>0.0</v>
      </c>
      <c r="F2106" s="14">
        <v>7.9325</v>
      </c>
      <c r="G2106" s="14">
        <v>36.599000000000004</v>
      </c>
      <c r="H2106" s="14">
        <v>32.4285</v>
      </c>
      <c r="J2106" s="15" t="str">
        <f t="shared" si="1"/>
        <v/>
      </c>
      <c r="K2106" s="17" t="str">
        <f t="shared" ref="K2106:Q2106" si="2083">IFERROR(IF(right(left($A2106,7),2)=right(left($A2107,7),2),"",sum(B2083:B2106)),"")</f>
        <v/>
      </c>
      <c r="L2106" s="17" t="str">
        <f t="shared" si="2083"/>
        <v/>
      </c>
      <c r="M2106" s="17" t="str">
        <f t="shared" si="2083"/>
        <v/>
      </c>
      <c r="N2106" s="17" t="str">
        <f t="shared" si="2083"/>
        <v/>
      </c>
      <c r="O2106" s="17" t="str">
        <f t="shared" si="2083"/>
        <v/>
      </c>
      <c r="P2106" s="17" t="str">
        <f t="shared" si="2083"/>
        <v/>
      </c>
      <c r="Q2106" s="17" t="str">
        <f t="shared" si="2083"/>
        <v/>
      </c>
      <c r="R2106" s="15"/>
      <c r="S2106" s="15"/>
      <c r="T2106" s="15"/>
      <c r="U2106" s="15"/>
      <c r="V2106" s="15"/>
      <c r="W2106" s="15"/>
    </row>
    <row r="2107">
      <c r="A2107" s="14" t="s">
        <v>2162</v>
      </c>
      <c r="B2107" s="14">
        <v>0.0</v>
      </c>
      <c r="C2107" s="14">
        <v>0.0</v>
      </c>
      <c r="D2107" s="14">
        <v>0.0</v>
      </c>
      <c r="E2107" s="14">
        <v>0.0</v>
      </c>
      <c r="F2107" s="14">
        <v>19.3915</v>
      </c>
      <c r="G2107" s="14">
        <v>23.85</v>
      </c>
      <c r="H2107" s="14">
        <v>37.088499999999996</v>
      </c>
      <c r="J2107" s="15" t="str">
        <f t="shared" si="1"/>
        <v/>
      </c>
      <c r="K2107" s="17" t="str">
        <f t="shared" ref="K2107:Q2107" si="2084">IFERROR(IF(right(left($A2107,7),2)=right(left($A2108,7),2),"",sum(B2084:B2107)),"")</f>
        <v/>
      </c>
      <c r="L2107" s="17" t="str">
        <f t="shared" si="2084"/>
        <v/>
      </c>
      <c r="M2107" s="17" t="str">
        <f t="shared" si="2084"/>
        <v/>
      </c>
      <c r="N2107" s="17" t="str">
        <f t="shared" si="2084"/>
        <v/>
      </c>
      <c r="O2107" s="17" t="str">
        <f t="shared" si="2084"/>
        <v/>
      </c>
      <c r="P2107" s="17" t="str">
        <f t="shared" si="2084"/>
        <v/>
      </c>
      <c r="Q2107" s="17" t="str">
        <f t="shared" si="2084"/>
        <v/>
      </c>
      <c r="R2107" s="15"/>
      <c r="S2107" s="15"/>
      <c r="T2107" s="15"/>
      <c r="U2107" s="15"/>
      <c r="V2107" s="15"/>
      <c r="W2107" s="15"/>
    </row>
    <row r="2108">
      <c r="A2108" s="14" t="s">
        <v>2163</v>
      </c>
      <c r="B2108" s="14">
        <v>1.0</v>
      </c>
      <c r="C2108" s="14">
        <v>0.0</v>
      </c>
      <c r="D2108" s="14">
        <v>0.0</v>
      </c>
      <c r="E2108" s="14">
        <v>10.625</v>
      </c>
      <c r="F2108" s="14">
        <v>35.0</v>
      </c>
      <c r="G2108" s="14">
        <v>0.0</v>
      </c>
      <c r="H2108" s="14">
        <v>37.675</v>
      </c>
      <c r="J2108" s="15" t="str">
        <f t="shared" si="1"/>
        <v/>
      </c>
      <c r="K2108" s="17" t="str">
        <f t="shared" ref="K2108:Q2108" si="2085">IFERROR(IF(right(left($A2108,7),2)=right(left($A2109,7),2),"",sum(B2085:B2108)),"")</f>
        <v/>
      </c>
      <c r="L2108" s="17" t="str">
        <f t="shared" si="2085"/>
        <v/>
      </c>
      <c r="M2108" s="17" t="str">
        <f t="shared" si="2085"/>
        <v/>
      </c>
      <c r="N2108" s="17" t="str">
        <f t="shared" si="2085"/>
        <v/>
      </c>
      <c r="O2108" s="17" t="str">
        <f t="shared" si="2085"/>
        <v/>
      </c>
      <c r="P2108" s="17" t="str">
        <f t="shared" si="2085"/>
        <v/>
      </c>
      <c r="Q2108" s="17" t="str">
        <f t="shared" si="2085"/>
        <v/>
      </c>
      <c r="R2108" s="15"/>
      <c r="S2108" s="15"/>
      <c r="T2108" s="15"/>
      <c r="U2108" s="15"/>
      <c r="V2108" s="15"/>
      <c r="W2108" s="15"/>
    </row>
    <row r="2109">
      <c r="A2109" s="14" t="s">
        <v>2164</v>
      </c>
      <c r="B2109" s="14">
        <v>0.0</v>
      </c>
      <c r="C2109" s="14">
        <v>0.0</v>
      </c>
      <c r="D2109" s="14">
        <v>0.0</v>
      </c>
      <c r="E2109" s="14">
        <v>26.21</v>
      </c>
      <c r="F2109" s="14">
        <v>35.0</v>
      </c>
      <c r="G2109" s="14">
        <v>0.0</v>
      </c>
      <c r="H2109" s="14">
        <v>24.42</v>
      </c>
      <c r="J2109" s="15" t="str">
        <f t="shared" si="1"/>
        <v/>
      </c>
      <c r="K2109" s="17" t="str">
        <f t="shared" ref="K2109:Q2109" si="2086">IFERROR(IF(right(left($A2109,7),2)=right(left($A2110,7),2),"",sum(B2086:B2109)),"")</f>
        <v/>
      </c>
      <c r="L2109" s="17" t="str">
        <f t="shared" si="2086"/>
        <v/>
      </c>
      <c r="M2109" s="17" t="str">
        <f t="shared" si="2086"/>
        <v/>
      </c>
      <c r="N2109" s="17" t="str">
        <f t="shared" si="2086"/>
        <v/>
      </c>
      <c r="O2109" s="17" t="str">
        <f t="shared" si="2086"/>
        <v/>
      </c>
      <c r="P2109" s="17" t="str">
        <f t="shared" si="2086"/>
        <v/>
      </c>
      <c r="Q2109" s="17" t="str">
        <f t="shared" si="2086"/>
        <v/>
      </c>
      <c r="R2109" s="15"/>
      <c r="S2109" s="15"/>
      <c r="T2109" s="15"/>
      <c r="U2109" s="15"/>
      <c r="V2109" s="15"/>
      <c r="W2109" s="15"/>
    </row>
    <row r="2110">
      <c r="A2110" s="14" t="s">
        <v>2165</v>
      </c>
      <c r="B2110" s="14">
        <v>0.0</v>
      </c>
      <c r="C2110" s="14">
        <v>0.0</v>
      </c>
      <c r="D2110" s="14">
        <v>0.0</v>
      </c>
      <c r="E2110" s="14">
        <v>34.751</v>
      </c>
      <c r="F2110" s="14">
        <v>35.0</v>
      </c>
      <c r="G2110" s="14">
        <v>0.0</v>
      </c>
      <c r="H2110" s="14">
        <v>15.889000000000001</v>
      </c>
      <c r="J2110" s="15" t="str">
        <f t="shared" si="1"/>
        <v/>
      </c>
      <c r="K2110" s="17" t="str">
        <f t="shared" ref="K2110:Q2110" si="2087">IFERROR(IF(right(left($A2110,7),2)=right(left($A2111,7),2),"",sum(B2087:B2110)),"")</f>
        <v/>
      </c>
      <c r="L2110" s="17" t="str">
        <f t="shared" si="2087"/>
        <v/>
      </c>
      <c r="M2110" s="17" t="str">
        <f t="shared" si="2087"/>
        <v/>
      </c>
      <c r="N2110" s="17" t="str">
        <f t="shared" si="2087"/>
        <v/>
      </c>
      <c r="O2110" s="17" t="str">
        <f t="shared" si="2087"/>
        <v/>
      </c>
      <c r="P2110" s="17" t="str">
        <f t="shared" si="2087"/>
        <v/>
      </c>
      <c r="Q2110" s="17" t="str">
        <f t="shared" si="2087"/>
        <v/>
      </c>
      <c r="R2110" s="15"/>
      <c r="S2110" s="15"/>
      <c r="T2110" s="15"/>
      <c r="U2110" s="15"/>
      <c r="V2110" s="15"/>
      <c r="W2110" s="15"/>
    </row>
    <row r="2111">
      <c r="A2111" s="14" t="s">
        <v>2166</v>
      </c>
      <c r="B2111" s="14">
        <v>0.0</v>
      </c>
      <c r="C2111" s="14">
        <v>0.0</v>
      </c>
      <c r="D2111" s="14">
        <v>0.0</v>
      </c>
      <c r="E2111" s="14">
        <v>23.485</v>
      </c>
      <c r="F2111" s="14">
        <v>35.0</v>
      </c>
      <c r="G2111" s="14">
        <v>0.0</v>
      </c>
      <c r="H2111" s="14">
        <v>15.825000000000001</v>
      </c>
      <c r="J2111" s="15" t="str">
        <f t="shared" si="1"/>
        <v/>
      </c>
      <c r="K2111" s="17" t="str">
        <f t="shared" ref="K2111:Q2111" si="2088">IFERROR(IF(right(left($A2111,7),2)=right(left($A2112,7),2),"",sum(B2088:B2111)),"")</f>
        <v/>
      </c>
      <c r="L2111" s="17" t="str">
        <f t="shared" si="2088"/>
        <v/>
      </c>
      <c r="M2111" s="17" t="str">
        <f t="shared" si="2088"/>
        <v/>
      </c>
      <c r="N2111" s="17" t="str">
        <f t="shared" si="2088"/>
        <v/>
      </c>
      <c r="O2111" s="17" t="str">
        <f t="shared" si="2088"/>
        <v/>
      </c>
      <c r="P2111" s="17" t="str">
        <f t="shared" si="2088"/>
        <v/>
      </c>
      <c r="Q2111" s="17" t="str">
        <f t="shared" si="2088"/>
        <v/>
      </c>
      <c r="R2111" s="15"/>
      <c r="S2111" s="15"/>
      <c r="T2111" s="15"/>
      <c r="U2111" s="15"/>
      <c r="V2111" s="15"/>
      <c r="W2111" s="15"/>
    </row>
    <row r="2112">
      <c r="A2112" s="14" t="s">
        <v>2167</v>
      </c>
      <c r="B2112" s="14">
        <v>0.0</v>
      </c>
      <c r="C2112" s="14">
        <v>0.0</v>
      </c>
      <c r="D2112" s="14">
        <v>0.0</v>
      </c>
      <c r="E2112" s="14">
        <v>15.9875</v>
      </c>
      <c r="F2112" s="14">
        <v>35.0</v>
      </c>
      <c r="G2112" s="14">
        <v>0.0</v>
      </c>
      <c r="H2112" s="14">
        <v>15.3025</v>
      </c>
      <c r="J2112" s="15" t="str">
        <f t="shared" si="1"/>
        <v/>
      </c>
      <c r="K2112" s="17" t="str">
        <f t="shared" ref="K2112:Q2112" si="2089">IFERROR(IF(right(left($A2112,7),2)=right(left($A2113,7),2),"",sum(B2089:B2112)),"")</f>
        <v/>
      </c>
      <c r="L2112" s="17" t="str">
        <f t="shared" si="2089"/>
        <v/>
      </c>
      <c r="M2112" s="17" t="str">
        <f t="shared" si="2089"/>
        <v/>
      </c>
      <c r="N2112" s="17" t="str">
        <f t="shared" si="2089"/>
        <v/>
      </c>
      <c r="O2112" s="17" t="str">
        <f t="shared" si="2089"/>
        <v/>
      </c>
      <c r="P2112" s="17" t="str">
        <f t="shared" si="2089"/>
        <v/>
      </c>
      <c r="Q2112" s="17" t="str">
        <f t="shared" si="2089"/>
        <v/>
      </c>
      <c r="R2112" s="15"/>
      <c r="S2112" s="15"/>
      <c r="T2112" s="15"/>
      <c r="U2112" s="15"/>
      <c r="V2112" s="15"/>
      <c r="W2112" s="15"/>
    </row>
    <row r="2113">
      <c r="A2113" s="14" t="s">
        <v>2168</v>
      </c>
      <c r="B2113" s="14">
        <v>0.0</v>
      </c>
      <c r="C2113" s="14">
        <v>0.0</v>
      </c>
      <c r="D2113" s="14">
        <v>0.0</v>
      </c>
      <c r="E2113" s="14">
        <v>7.486</v>
      </c>
      <c r="F2113" s="14">
        <v>35.0</v>
      </c>
      <c r="G2113" s="14">
        <v>0.0</v>
      </c>
      <c r="H2113" s="14">
        <v>14.684000000000001</v>
      </c>
      <c r="J2113" s="15" t="str">
        <f t="shared" si="1"/>
        <v>2025W36</v>
      </c>
      <c r="K2113" s="17">
        <f t="shared" ref="K2113:Q2113" si="2090">IFERROR(IF(right(left($A2113,7),2)=right(left($A2114,7),2),"",sum(B2090:B2113)),"")</f>
        <v>1.671075</v>
      </c>
      <c r="L2113" s="17">
        <f t="shared" si="2090"/>
        <v>0</v>
      </c>
      <c r="M2113" s="17">
        <f t="shared" si="2090"/>
        <v>0</v>
      </c>
      <c r="N2113" s="17">
        <f t="shared" si="2090"/>
        <v>146.08192</v>
      </c>
      <c r="O2113" s="17">
        <f t="shared" si="2090"/>
        <v>509.79</v>
      </c>
      <c r="P2113" s="17">
        <f t="shared" si="2090"/>
        <v>484.252</v>
      </c>
      <c r="Q2113" s="17">
        <f t="shared" si="2090"/>
        <v>585.211</v>
      </c>
      <c r="R2113" s="18">
        <f>sum(K2113:Q2113)</f>
        <v>1727.005995</v>
      </c>
      <c r="S2113" s="15"/>
      <c r="T2113" s="15"/>
      <c r="U2113" s="15"/>
      <c r="V2113" s="15"/>
      <c r="W2113" s="15"/>
    </row>
    <row r="2114">
      <c r="A2114" s="14" t="s">
        <v>2169</v>
      </c>
      <c r="B2114" s="14">
        <v>0.0</v>
      </c>
      <c r="C2114" s="14">
        <v>0.0</v>
      </c>
      <c r="D2114" s="14">
        <v>0.0</v>
      </c>
      <c r="E2114" s="14">
        <v>0.0</v>
      </c>
      <c r="F2114" s="14">
        <v>17.955</v>
      </c>
      <c r="G2114" s="14">
        <v>0.0</v>
      </c>
      <c r="H2114" s="14">
        <v>30.445</v>
      </c>
      <c r="J2114" s="15" t="str">
        <f t="shared" si="1"/>
        <v/>
      </c>
      <c r="K2114" s="17" t="str">
        <f t="shared" ref="K2114:Q2114" si="2091">IFERROR(IF(right(left($A2114,7),2)=right(left($A2115,7),2),"",sum(B2091:B2114)),"")</f>
        <v/>
      </c>
      <c r="L2114" s="17" t="str">
        <f t="shared" si="2091"/>
        <v/>
      </c>
      <c r="M2114" s="17" t="str">
        <f t="shared" si="2091"/>
        <v/>
      </c>
      <c r="N2114" s="17" t="str">
        <f t="shared" si="2091"/>
        <v/>
      </c>
      <c r="O2114" s="17" t="str">
        <f t="shared" si="2091"/>
        <v/>
      </c>
      <c r="P2114" s="17" t="str">
        <f t="shared" si="2091"/>
        <v/>
      </c>
      <c r="Q2114" s="17" t="str">
        <f t="shared" si="2091"/>
        <v/>
      </c>
      <c r="R2114" s="15"/>
      <c r="S2114" s="15"/>
      <c r="T2114" s="15"/>
      <c r="U2114" s="15"/>
      <c r="V2114" s="15"/>
      <c r="W2114" s="15"/>
    </row>
    <row r="2115">
      <c r="A2115" s="14" t="s">
        <v>2170</v>
      </c>
      <c r="B2115" s="14">
        <v>0.0</v>
      </c>
      <c r="C2115" s="14">
        <v>0.0</v>
      </c>
      <c r="D2115" s="14">
        <v>0.0</v>
      </c>
      <c r="E2115" s="14">
        <v>0.0</v>
      </c>
      <c r="F2115" s="14">
        <v>19.1375</v>
      </c>
      <c r="G2115" s="14">
        <v>0.0</v>
      </c>
      <c r="H2115" s="14">
        <v>27.6725</v>
      </c>
      <c r="J2115" s="15" t="str">
        <f t="shared" si="1"/>
        <v/>
      </c>
      <c r="K2115" s="17" t="str">
        <f t="shared" ref="K2115:Q2115" si="2092">IFERROR(IF(right(left($A2115,7),2)=right(left($A2116,7),2),"",sum(B2092:B2115)),"")</f>
        <v/>
      </c>
      <c r="L2115" s="17" t="str">
        <f t="shared" si="2092"/>
        <v/>
      </c>
      <c r="M2115" s="17" t="str">
        <f t="shared" si="2092"/>
        <v/>
      </c>
      <c r="N2115" s="17" t="str">
        <f t="shared" si="2092"/>
        <v/>
      </c>
      <c r="O2115" s="17" t="str">
        <f t="shared" si="2092"/>
        <v/>
      </c>
      <c r="P2115" s="17" t="str">
        <f t="shared" si="2092"/>
        <v/>
      </c>
      <c r="Q2115" s="17" t="str">
        <f t="shared" si="2092"/>
        <v/>
      </c>
      <c r="R2115" s="15"/>
      <c r="S2115" s="15"/>
      <c r="T2115" s="15"/>
      <c r="U2115" s="15"/>
      <c r="V2115" s="15"/>
      <c r="W2115" s="15"/>
    </row>
    <row r="2116">
      <c r="A2116" s="14" t="s">
        <v>2171</v>
      </c>
      <c r="B2116" s="14">
        <v>0.0</v>
      </c>
      <c r="C2116" s="14">
        <v>0.0</v>
      </c>
      <c r="D2116" s="14">
        <v>0.0</v>
      </c>
      <c r="E2116" s="14">
        <v>0.0</v>
      </c>
      <c r="F2116" s="14">
        <v>13.5775</v>
      </c>
      <c r="G2116" s="14">
        <v>0.0</v>
      </c>
      <c r="H2116" s="14">
        <v>32.332499999999996</v>
      </c>
      <c r="J2116" s="15" t="str">
        <f t="shared" si="1"/>
        <v/>
      </c>
      <c r="K2116" s="17" t="str">
        <f t="shared" ref="K2116:Q2116" si="2093">IFERROR(IF(right(left($A2116,7),2)=right(left($A2117,7),2),"",sum(B2093:B2116)),"")</f>
        <v/>
      </c>
      <c r="L2116" s="17" t="str">
        <f t="shared" si="2093"/>
        <v/>
      </c>
      <c r="M2116" s="17" t="str">
        <f t="shared" si="2093"/>
        <v/>
      </c>
      <c r="N2116" s="17" t="str">
        <f t="shared" si="2093"/>
        <v/>
      </c>
      <c r="O2116" s="17" t="str">
        <f t="shared" si="2093"/>
        <v/>
      </c>
      <c r="P2116" s="17" t="str">
        <f t="shared" si="2093"/>
        <v/>
      </c>
      <c r="Q2116" s="17" t="str">
        <f t="shared" si="2093"/>
        <v/>
      </c>
      <c r="R2116" s="15"/>
      <c r="S2116" s="15"/>
      <c r="T2116" s="15"/>
      <c r="U2116" s="15"/>
      <c r="V2116" s="15"/>
      <c r="W2116" s="15"/>
    </row>
    <row r="2117">
      <c r="A2117" s="14" t="s">
        <v>2172</v>
      </c>
      <c r="B2117" s="14">
        <v>0.0</v>
      </c>
      <c r="C2117" s="14">
        <v>0.0</v>
      </c>
      <c r="D2117" s="14">
        <v>0.0</v>
      </c>
      <c r="E2117" s="14">
        <v>0.0</v>
      </c>
      <c r="F2117" s="14">
        <v>9.1665</v>
      </c>
      <c r="G2117" s="14">
        <v>0.0</v>
      </c>
      <c r="H2117" s="14">
        <v>35.8835</v>
      </c>
      <c r="J2117" s="15" t="str">
        <f t="shared" si="1"/>
        <v/>
      </c>
      <c r="K2117" s="17" t="str">
        <f t="shared" ref="K2117:Q2117" si="2094">IFERROR(IF(right(left($A2117,7),2)=right(left($A2118,7),2),"",sum(B2094:B2117)),"")</f>
        <v/>
      </c>
      <c r="L2117" s="17" t="str">
        <f t="shared" si="2094"/>
        <v/>
      </c>
      <c r="M2117" s="17" t="str">
        <f t="shared" si="2094"/>
        <v/>
      </c>
      <c r="N2117" s="17" t="str">
        <f t="shared" si="2094"/>
        <v/>
      </c>
      <c r="O2117" s="17" t="str">
        <f t="shared" si="2094"/>
        <v/>
      </c>
      <c r="P2117" s="17" t="str">
        <f t="shared" si="2094"/>
        <v/>
      </c>
      <c r="Q2117" s="17" t="str">
        <f t="shared" si="2094"/>
        <v/>
      </c>
      <c r="R2117" s="15"/>
      <c r="S2117" s="15"/>
      <c r="T2117" s="15"/>
      <c r="U2117" s="15"/>
      <c r="V2117" s="15"/>
      <c r="W2117" s="15"/>
    </row>
    <row r="2118">
      <c r="A2118" s="14" t="s">
        <v>2173</v>
      </c>
      <c r="B2118" s="14">
        <v>0.0</v>
      </c>
      <c r="C2118" s="14">
        <v>0.0</v>
      </c>
      <c r="D2118" s="14">
        <v>0.0</v>
      </c>
      <c r="E2118" s="14">
        <v>0.0</v>
      </c>
      <c r="F2118" s="14">
        <v>8.358</v>
      </c>
      <c r="G2118" s="14">
        <v>0.0</v>
      </c>
      <c r="H2118" s="14">
        <v>36.501999999999995</v>
      </c>
      <c r="J2118" s="15" t="str">
        <f t="shared" si="1"/>
        <v/>
      </c>
      <c r="K2118" s="17" t="str">
        <f t="shared" ref="K2118:Q2118" si="2095">IFERROR(IF(right(left($A2118,7),2)=right(left($A2119,7),2),"",sum(B2095:B2118)),"")</f>
        <v/>
      </c>
      <c r="L2118" s="17" t="str">
        <f t="shared" si="2095"/>
        <v/>
      </c>
      <c r="M2118" s="17" t="str">
        <f t="shared" si="2095"/>
        <v/>
      </c>
      <c r="N2118" s="17" t="str">
        <f t="shared" si="2095"/>
        <v/>
      </c>
      <c r="O2118" s="17" t="str">
        <f t="shared" si="2095"/>
        <v/>
      </c>
      <c r="P2118" s="17" t="str">
        <f t="shared" si="2095"/>
        <v/>
      </c>
      <c r="Q2118" s="17" t="str">
        <f t="shared" si="2095"/>
        <v/>
      </c>
      <c r="R2118" s="15"/>
      <c r="S2118" s="15"/>
      <c r="T2118" s="15"/>
      <c r="U2118" s="15"/>
      <c r="V2118" s="15"/>
      <c r="W2118" s="15"/>
    </row>
    <row r="2119">
      <c r="A2119" s="14" t="s">
        <v>2174</v>
      </c>
      <c r="B2119" s="14">
        <v>0.0</v>
      </c>
      <c r="C2119" s="14">
        <v>0.0</v>
      </c>
      <c r="D2119" s="14">
        <v>0.0</v>
      </c>
      <c r="E2119" s="14">
        <v>0.0</v>
      </c>
      <c r="F2119" s="14">
        <v>14.595</v>
      </c>
      <c r="G2119" s="14">
        <v>0.0</v>
      </c>
      <c r="H2119" s="14">
        <v>40.085</v>
      </c>
      <c r="J2119" s="15" t="str">
        <f t="shared" si="1"/>
        <v/>
      </c>
      <c r="K2119" s="17" t="str">
        <f t="shared" ref="K2119:Q2119" si="2096">IFERROR(IF(right(left($A2119,7),2)=right(left($A2120,7),2),"",sum(B2096:B2119)),"")</f>
        <v/>
      </c>
      <c r="L2119" s="17" t="str">
        <f t="shared" si="2096"/>
        <v/>
      </c>
      <c r="M2119" s="17" t="str">
        <f t="shared" si="2096"/>
        <v/>
      </c>
      <c r="N2119" s="17" t="str">
        <f t="shared" si="2096"/>
        <v/>
      </c>
      <c r="O2119" s="17" t="str">
        <f t="shared" si="2096"/>
        <v/>
      </c>
      <c r="P2119" s="17" t="str">
        <f t="shared" si="2096"/>
        <v/>
      </c>
      <c r="Q2119" s="17" t="str">
        <f t="shared" si="2096"/>
        <v/>
      </c>
      <c r="R2119" s="15"/>
      <c r="S2119" s="15"/>
      <c r="T2119" s="15"/>
      <c r="U2119" s="15"/>
      <c r="V2119" s="15"/>
      <c r="W2119" s="15"/>
    </row>
    <row r="2120">
      <c r="A2120" s="14" t="s">
        <v>2175</v>
      </c>
      <c r="B2120" s="14">
        <v>0.0</v>
      </c>
      <c r="C2120" s="14">
        <v>0.0</v>
      </c>
      <c r="D2120" s="14">
        <v>0.0</v>
      </c>
      <c r="E2120" s="14">
        <v>0.0</v>
      </c>
      <c r="F2120" s="14">
        <v>26.4885</v>
      </c>
      <c r="G2120" s="14">
        <v>0.671</v>
      </c>
      <c r="H2120" s="14">
        <v>37.1205</v>
      </c>
      <c r="J2120" s="15" t="str">
        <f t="shared" si="1"/>
        <v/>
      </c>
      <c r="K2120" s="17" t="str">
        <f t="shared" ref="K2120:Q2120" si="2097">IFERROR(IF(right(left($A2120,7),2)=right(left($A2121,7),2),"",sum(B2097:B2120)),"")</f>
        <v/>
      </c>
      <c r="L2120" s="17" t="str">
        <f t="shared" si="2097"/>
        <v/>
      </c>
      <c r="M2120" s="17" t="str">
        <f t="shared" si="2097"/>
        <v/>
      </c>
      <c r="N2120" s="17" t="str">
        <f t="shared" si="2097"/>
        <v/>
      </c>
      <c r="O2120" s="17" t="str">
        <f t="shared" si="2097"/>
        <v/>
      </c>
      <c r="P2120" s="17" t="str">
        <f t="shared" si="2097"/>
        <v/>
      </c>
      <c r="Q2120" s="17" t="str">
        <f t="shared" si="2097"/>
        <v/>
      </c>
      <c r="R2120" s="15"/>
      <c r="S2120" s="15"/>
      <c r="T2120" s="15"/>
      <c r="U2120" s="15"/>
      <c r="V2120" s="15"/>
      <c r="W2120" s="15"/>
    </row>
    <row r="2121">
      <c r="A2121" s="14" t="s">
        <v>2176</v>
      </c>
      <c r="B2121" s="14">
        <v>0.0</v>
      </c>
      <c r="C2121" s="14">
        <v>0.0</v>
      </c>
      <c r="D2121" s="14">
        <v>0.0</v>
      </c>
      <c r="E2121" s="14">
        <v>0.0</v>
      </c>
      <c r="F2121" s="14">
        <v>2.64</v>
      </c>
      <c r="G2121" s="14">
        <v>34.535000000000004</v>
      </c>
      <c r="H2121" s="14">
        <v>40.245000000000005</v>
      </c>
      <c r="J2121" s="15" t="str">
        <f t="shared" si="1"/>
        <v/>
      </c>
      <c r="K2121" s="17" t="str">
        <f t="shared" ref="K2121:Q2121" si="2098">IFERROR(IF(right(left($A2121,7),2)=right(left($A2122,7),2),"",sum(B2098:B2121)),"")</f>
        <v/>
      </c>
      <c r="L2121" s="17" t="str">
        <f t="shared" si="2098"/>
        <v/>
      </c>
      <c r="M2121" s="17" t="str">
        <f t="shared" si="2098"/>
        <v/>
      </c>
      <c r="N2121" s="17" t="str">
        <f t="shared" si="2098"/>
        <v/>
      </c>
      <c r="O2121" s="17" t="str">
        <f t="shared" si="2098"/>
        <v/>
      </c>
      <c r="P2121" s="17" t="str">
        <f t="shared" si="2098"/>
        <v/>
      </c>
      <c r="Q2121" s="17" t="str">
        <f t="shared" si="2098"/>
        <v/>
      </c>
      <c r="R2121" s="15"/>
      <c r="S2121" s="15"/>
      <c r="T2121" s="15"/>
      <c r="U2121" s="15"/>
      <c r="V2121" s="15"/>
      <c r="W2121" s="15"/>
    </row>
    <row r="2122">
      <c r="A2122" s="14" t="s">
        <v>2177</v>
      </c>
      <c r="B2122" s="14">
        <v>0.0</v>
      </c>
      <c r="C2122" s="14">
        <v>0.0</v>
      </c>
      <c r="D2122" s="14">
        <v>0.0</v>
      </c>
      <c r="E2122" s="14">
        <v>0.0</v>
      </c>
      <c r="F2122" s="14">
        <v>4.0155</v>
      </c>
      <c r="G2122" s="14">
        <v>43.827</v>
      </c>
      <c r="H2122" s="14">
        <v>38.6775</v>
      </c>
      <c r="J2122" s="15" t="str">
        <f t="shared" si="1"/>
        <v/>
      </c>
      <c r="K2122" s="17" t="str">
        <f t="shared" ref="K2122:Q2122" si="2099">IFERROR(IF(right(left($A2122,7),2)=right(left($A2123,7),2),"",sum(B2099:B2122)),"")</f>
        <v/>
      </c>
      <c r="L2122" s="17" t="str">
        <f t="shared" si="2099"/>
        <v/>
      </c>
      <c r="M2122" s="17" t="str">
        <f t="shared" si="2099"/>
        <v/>
      </c>
      <c r="N2122" s="17" t="str">
        <f t="shared" si="2099"/>
        <v/>
      </c>
      <c r="O2122" s="17" t="str">
        <f t="shared" si="2099"/>
        <v/>
      </c>
      <c r="P2122" s="17" t="str">
        <f t="shared" si="2099"/>
        <v/>
      </c>
      <c r="Q2122" s="17" t="str">
        <f t="shared" si="2099"/>
        <v/>
      </c>
      <c r="R2122" s="15"/>
      <c r="S2122" s="15"/>
      <c r="T2122" s="15"/>
      <c r="U2122" s="15"/>
      <c r="V2122" s="15"/>
      <c r="W2122" s="15"/>
    </row>
    <row r="2123">
      <c r="A2123" s="14" t="s">
        <v>2178</v>
      </c>
      <c r="B2123" s="14">
        <v>0.0</v>
      </c>
      <c r="C2123" s="14">
        <v>0.0</v>
      </c>
      <c r="D2123" s="14">
        <v>0.0</v>
      </c>
      <c r="E2123" s="14">
        <v>0.0</v>
      </c>
      <c r="F2123" s="14">
        <v>0.0</v>
      </c>
      <c r="G2123" s="14">
        <v>47.131</v>
      </c>
      <c r="H2123" s="14">
        <v>42.909</v>
      </c>
      <c r="J2123" s="15" t="str">
        <f t="shared" si="1"/>
        <v/>
      </c>
      <c r="K2123" s="17" t="str">
        <f t="shared" ref="K2123:Q2123" si="2100">IFERROR(IF(right(left($A2123,7),2)=right(left($A2124,7),2),"",sum(B2100:B2123)),"")</f>
        <v/>
      </c>
      <c r="L2123" s="17" t="str">
        <f t="shared" si="2100"/>
        <v/>
      </c>
      <c r="M2123" s="17" t="str">
        <f t="shared" si="2100"/>
        <v/>
      </c>
      <c r="N2123" s="17" t="str">
        <f t="shared" si="2100"/>
        <v/>
      </c>
      <c r="O2123" s="17" t="str">
        <f t="shared" si="2100"/>
        <v/>
      </c>
      <c r="P2123" s="17" t="str">
        <f t="shared" si="2100"/>
        <v/>
      </c>
      <c r="Q2123" s="17" t="str">
        <f t="shared" si="2100"/>
        <v/>
      </c>
      <c r="R2123" s="15"/>
      <c r="S2123" s="15"/>
      <c r="T2123" s="15"/>
      <c r="U2123" s="15"/>
      <c r="V2123" s="15"/>
      <c r="W2123" s="15"/>
    </row>
    <row r="2124">
      <c r="A2124" s="14" t="s">
        <v>2179</v>
      </c>
      <c r="B2124" s="14">
        <v>0.0</v>
      </c>
      <c r="C2124" s="14">
        <v>0.0</v>
      </c>
      <c r="D2124" s="14">
        <v>0.0</v>
      </c>
      <c r="E2124" s="14">
        <v>0.0</v>
      </c>
      <c r="F2124" s="14">
        <v>0.0</v>
      </c>
      <c r="G2124" s="14">
        <v>43.4</v>
      </c>
      <c r="H2124" s="14">
        <v>42.1</v>
      </c>
      <c r="J2124" s="15" t="str">
        <f t="shared" si="1"/>
        <v/>
      </c>
      <c r="K2124" s="17" t="str">
        <f t="shared" ref="K2124:Q2124" si="2101">IFERROR(IF(right(left($A2124,7),2)=right(left($A2125,7),2),"",sum(B2101:B2124)),"")</f>
        <v/>
      </c>
      <c r="L2124" s="17" t="str">
        <f t="shared" si="2101"/>
        <v/>
      </c>
      <c r="M2124" s="17" t="str">
        <f t="shared" si="2101"/>
        <v/>
      </c>
      <c r="N2124" s="17" t="str">
        <f t="shared" si="2101"/>
        <v/>
      </c>
      <c r="O2124" s="17" t="str">
        <f t="shared" si="2101"/>
        <v/>
      </c>
      <c r="P2124" s="17" t="str">
        <f t="shared" si="2101"/>
        <v/>
      </c>
      <c r="Q2124" s="17" t="str">
        <f t="shared" si="2101"/>
        <v/>
      </c>
      <c r="R2124" s="15"/>
      <c r="S2124" s="15"/>
      <c r="T2124" s="15"/>
      <c r="U2124" s="15"/>
      <c r="V2124" s="15"/>
      <c r="W2124" s="15"/>
    </row>
    <row r="2125">
      <c r="A2125" s="14" t="s">
        <v>2180</v>
      </c>
      <c r="B2125" s="14">
        <v>0.0</v>
      </c>
      <c r="C2125" s="14">
        <v>0.0</v>
      </c>
      <c r="D2125" s="14">
        <v>0.0</v>
      </c>
      <c r="E2125" s="14">
        <v>0.0</v>
      </c>
      <c r="F2125" s="14">
        <v>0.0</v>
      </c>
      <c r="G2125" s="14">
        <v>49.611</v>
      </c>
      <c r="H2125" s="14">
        <v>38.2355</v>
      </c>
      <c r="J2125" s="15" t="str">
        <f t="shared" si="1"/>
        <v/>
      </c>
      <c r="K2125" s="17" t="str">
        <f t="shared" ref="K2125:Q2125" si="2102">IFERROR(IF(right(left($A2125,7),2)=right(left($A2126,7),2),"",sum(B2102:B2125)),"")</f>
        <v/>
      </c>
      <c r="L2125" s="17" t="str">
        <f t="shared" si="2102"/>
        <v/>
      </c>
      <c r="M2125" s="17" t="str">
        <f t="shared" si="2102"/>
        <v/>
      </c>
      <c r="N2125" s="17" t="str">
        <f t="shared" si="2102"/>
        <v/>
      </c>
      <c r="O2125" s="17" t="str">
        <f t="shared" si="2102"/>
        <v/>
      </c>
      <c r="P2125" s="17" t="str">
        <f t="shared" si="2102"/>
        <v/>
      </c>
      <c r="Q2125" s="17" t="str">
        <f t="shared" si="2102"/>
        <v/>
      </c>
      <c r="R2125" s="15"/>
      <c r="S2125" s="15"/>
      <c r="T2125" s="15"/>
      <c r="U2125" s="15"/>
      <c r="V2125" s="15"/>
      <c r="W2125" s="15"/>
    </row>
    <row r="2126">
      <c r="A2126" s="14" t="s">
        <v>2181</v>
      </c>
      <c r="B2126" s="14">
        <v>0.0</v>
      </c>
      <c r="C2126" s="14">
        <v>0.0</v>
      </c>
      <c r="D2126" s="14">
        <v>0.0</v>
      </c>
      <c r="E2126" s="14">
        <v>0.0</v>
      </c>
      <c r="F2126" s="14">
        <v>0.0</v>
      </c>
      <c r="G2126" s="14">
        <v>44.02</v>
      </c>
      <c r="H2126" s="14">
        <v>38.81</v>
      </c>
      <c r="J2126" s="15" t="str">
        <f t="shared" si="1"/>
        <v/>
      </c>
      <c r="K2126" s="17" t="str">
        <f t="shared" ref="K2126:Q2126" si="2103">IFERROR(IF(right(left($A2126,7),2)=right(left($A2127,7),2),"",sum(B2103:B2126)),"")</f>
        <v/>
      </c>
      <c r="L2126" s="17" t="str">
        <f t="shared" si="2103"/>
        <v/>
      </c>
      <c r="M2126" s="17" t="str">
        <f t="shared" si="2103"/>
        <v/>
      </c>
      <c r="N2126" s="17" t="str">
        <f t="shared" si="2103"/>
        <v/>
      </c>
      <c r="O2126" s="17" t="str">
        <f t="shared" si="2103"/>
        <v/>
      </c>
      <c r="P2126" s="17" t="str">
        <f t="shared" si="2103"/>
        <v/>
      </c>
      <c r="Q2126" s="17" t="str">
        <f t="shared" si="2103"/>
        <v/>
      </c>
      <c r="R2126" s="15"/>
      <c r="S2126" s="15"/>
      <c r="T2126" s="15"/>
      <c r="U2126" s="15"/>
      <c r="V2126" s="15"/>
      <c r="W2126" s="15"/>
    </row>
    <row r="2127">
      <c r="A2127" s="14" t="s">
        <v>2182</v>
      </c>
      <c r="B2127" s="14">
        <v>0.0</v>
      </c>
      <c r="C2127" s="14">
        <v>0.0</v>
      </c>
      <c r="D2127" s="14">
        <v>0.0</v>
      </c>
      <c r="E2127" s="14">
        <v>0.0</v>
      </c>
      <c r="F2127" s="14">
        <v>0.0</v>
      </c>
      <c r="G2127" s="14">
        <v>45.88</v>
      </c>
      <c r="H2127" s="14">
        <v>33.05</v>
      </c>
      <c r="J2127" s="15" t="str">
        <f t="shared" si="1"/>
        <v/>
      </c>
      <c r="K2127" s="17" t="str">
        <f t="shared" ref="K2127:Q2127" si="2104">IFERROR(IF(right(left($A2127,7),2)=right(left($A2128,7),2),"",sum(B2104:B2127)),"")</f>
        <v/>
      </c>
      <c r="L2127" s="17" t="str">
        <f t="shared" si="2104"/>
        <v/>
      </c>
      <c r="M2127" s="17" t="str">
        <f t="shared" si="2104"/>
        <v/>
      </c>
      <c r="N2127" s="17" t="str">
        <f t="shared" si="2104"/>
        <v/>
      </c>
      <c r="O2127" s="17" t="str">
        <f t="shared" si="2104"/>
        <v/>
      </c>
      <c r="P2127" s="17" t="str">
        <f t="shared" si="2104"/>
        <v/>
      </c>
      <c r="Q2127" s="17" t="str">
        <f t="shared" si="2104"/>
        <v/>
      </c>
      <c r="R2127" s="15"/>
      <c r="S2127" s="15"/>
      <c r="T2127" s="15"/>
      <c r="U2127" s="15"/>
      <c r="V2127" s="15"/>
      <c r="W2127" s="15"/>
    </row>
    <row r="2128">
      <c r="A2128" s="14" t="s">
        <v>2183</v>
      </c>
      <c r="B2128" s="14">
        <v>0.0</v>
      </c>
      <c r="C2128" s="14">
        <v>0.0</v>
      </c>
      <c r="D2128" s="14">
        <v>0.0</v>
      </c>
      <c r="E2128" s="14">
        <v>0.0</v>
      </c>
      <c r="F2128" s="14">
        <v>0.0</v>
      </c>
      <c r="G2128" s="14">
        <v>43.4</v>
      </c>
      <c r="H2128" s="14">
        <v>32.12</v>
      </c>
      <c r="J2128" s="15" t="str">
        <f t="shared" si="1"/>
        <v/>
      </c>
      <c r="K2128" s="17" t="str">
        <f t="shared" ref="K2128:Q2128" si="2105">IFERROR(IF(right(left($A2128,7),2)=right(left($A2129,7),2),"",sum(B2105:B2128)),"")</f>
        <v/>
      </c>
      <c r="L2128" s="17" t="str">
        <f t="shared" si="2105"/>
        <v/>
      </c>
      <c r="M2128" s="17" t="str">
        <f t="shared" si="2105"/>
        <v/>
      </c>
      <c r="N2128" s="17" t="str">
        <f t="shared" si="2105"/>
        <v/>
      </c>
      <c r="O2128" s="17" t="str">
        <f t="shared" si="2105"/>
        <v/>
      </c>
      <c r="P2128" s="17" t="str">
        <f t="shared" si="2105"/>
        <v/>
      </c>
      <c r="Q2128" s="17" t="str">
        <f t="shared" si="2105"/>
        <v/>
      </c>
      <c r="R2128" s="15"/>
      <c r="S2128" s="15"/>
      <c r="T2128" s="15"/>
      <c r="U2128" s="15"/>
      <c r="V2128" s="15"/>
      <c r="W2128" s="15"/>
    </row>
    <row r="2129">
      <c r="A2129" s="14" t="s">
        <v>2184</v>
      </c>
      <c r="B2129" s="14">
        <v>0.0</v>
      </c>
      <c r="C2129" s="14">
        <v>0.0</v>
      </c>
      <c r="D2129" s="14">
        <v>0.0</v>
      </c>
      <c r="E2129" s="14">
        <v>0.0</v>
      </c>
      <c r="F2129" s="14">
        <v>0.0</v>
      </c>
      <c r="G2129" s="14">
        <v>39.801</v>
      </c>
      <c r="H2129" s="14">
        <v>36.669</v>
      </c>
      <c r="J2129" s="15" t="str">
        <f t="shared" si="1"/>
        <v/>
      </c>
      <c r="K2129" s="17" t="str">
        <f t="shared" ref="K2129:Q2129" si="2106">IFERROR(IF(right(left($A2129,7),2)=right(left($A2130,7),2),"",sum(B2106:B2129)),"")</f>
        <v/>
      </c>
      <c r="L2129" s="17" t="str">
        <f t="shared" si="2106"/>
        <v/>
      </c>
      <c r="M2129" s="17" t="str">
        <f t="shared" si="2106"/>
        <v/>
      </c>
      <c r="N2129" s="17" t="str">
        <f t="shared" si="2106"/>
        <v/>
      </c>
      <c r="O2129" s="17" t="str">
        <f t="shared" si="2106"/>
        <v/>
      </c>
      <c r="P2129" s="17" t="str">
        <f t="shared" si="2106"/>
        <v/>
      </c>
      <c r="Q2129" s="17" t="str">
        <f t="shared" si="2106"/>
        <v/>
      </c>
      <c r="R2129" s="15"/>
      <c r="S2129" s="15"/>
      <c r="T2129" s="15"/>
      <c r="U2129" s="15"/>
      <c r="V2129" s="15"/>
      <c r="W2129" s="15"/>
    </row>
    <row r="2130">
      <c r="A2130" s="14" t="s">
        <v>2185</v>
      </c>
      <c r="B2130" s="14">
        <v>0.0</v>
      </c>
      <c r="C2130" s="14">
        <v>0.0</v>
      </c>
      <c r="D2130" s="14">
        <v>0.0</v>
      </c>
      <c r="E2130" s="14">
        <v>0.0</v>
      </c>
      <c r="F2130" s="14">
        <v>2.0435</v>
      </c>
      <c r="G2130" s="14">
        <v>35.724</v>
      </c>
      <c r="H2130" s="14">
        <v>39.722500000000004</v>
      </c>
      <c r="J2130" s="15" t="str">
        <f t="shared" si="1"/>
        <v/>
      </c>
      <c r="K2130" s="17" t="str">
        <f t="shared" ref="K2130:Q2130" si="2107">IFERROR(IF(right(left($A2130,7),2)=right(left($A2131,7),2),"",sum(B2107:B2130)),"")</f>
        <v/>
      </c>
      <c r="L2130" s="17" t="str">
        <f t="shared" si="2107"/>
        <v/>
      </c>
      <c r="M2130" s="17" t="str">
        <f t="shared" si="2107"/>
        <v/>
      </c>
      <c r="N2130" s="17" t="str">
        <f t="shared" si="2107"/>
        <v/>
      </c>
      <c r="O2130" s="17" t="str">
        <f t="shared" si="2107"/>
        <v/>
      </c>
      <c r="P2130" s="17" t="str">
        <f t="shared" si="2107"/>
        <v/>
      </c>
      <c r="Q2130" s="17" t="str">
        <f t="shared" si="2107"/>
        <v/>
      </c>
      <c r="R2130" s="15"/>
      <c r="S2130" s="15"/>
      <c r="T2130" s="15"/>
      <c r="U2130" s="15"/>
      <c r="V2130" s="15"/>
      <c r="W2130" s="15"/>
    </row>
    <row r="2131">
      <c r="A2131" s="14" t="s">
        <v>2186</v>
      </c>
      <c r="B2131" s="14">
        <v>0.0</v>
      </c>
      <c r="C2131" s="14">
        <v>0.0</v>
      </c>
      <c r="D2131" s="14">
        <v>0.0</v>
      </c>
      <c r="E2131" s="14">
        <v>0.0</v>
      </c>
      <c r="F2131" s="14">
        <v>14.9385</v>
      </c>
      <c r="G2131" s="14">
        <v>20.596999999999998</v>
      </c>
      <c r="H2131" s="14">
        <v>44.734500000000004</v>
      </c>
      <c r="J2131" s="15" t="str">
        <f t="shared" si="1"/>
        <v/>
      </c>
      <c r="K2131" s="17" t="str">
        <f t="shared" ref="K2131:Q2131" si="2108">IFERROR(IF(right(left($A2131,7),2)=right(left($A2132,7),2),"",sum(B2108:B2131)),"")</f>
        <v/>
      </c>
      <c r="L2131" s="17" t="str">
        <f t="shared" si="2108"/>
        <v/>
      </c>
      <c r="M2131" s="17" t="str">
        <f t="shared" si="2108"/>
        <v/>
      </c>
      <c r="N2131" s="17" t="str">
        <f t="shared" si="2108"/>
        <v/>
      </c>
      <c r="O2131" s="17" t="str">
        <f t="shared" si="2108"/>
        <v/>
      </c>
      <c r="P2131" s="17" t="str">
        <f t="shared" si="2108"/>
        <v/>
      </c>
      <c r="Q2131" s="17" t="str">
        <f t="shared" si="2108"/>
        <v/>
      </c>
      <c r="R2131" s="15"/>
      <c r="S2131" s="15"/>
      <c r="T2131" s="15"/>
      <c r="U2131" s="15"/>
      <c r="V2131" s="15"/>
      <c r="W2131" s="15"/>
    </row>
    <row r="2132">
      <c r="A2132" s="14" t="s">
        <v>2187</v>
      </c>
      <c r="B2132" s="14">
        <v>1.0</v>
      </c>
      <c r="C2132" s="14">
        <v>0.0</v>
      </c>
      <c r="D2132" s="14">
        <v>0.0</v>
      </c>
      <c r="E2132" s="14">
        <v>3.9515</v>
      </c>
      <c r="F2132" s="14">
        <v>35.0</v>
      </c>
      <c r="G2132" s="14">
        <v>0.0</v>
      </c>
      <c r="H2132" s="14">
        <v>42.0685</v>
      </c>
      <c r="J2132" s="15" t="str">
        <f t="shared" si="1"/>
        <v/>
      </c>
      <c r="K2132" s="17" t="str">
        <f t="shared" ref="K2132:Q2132" si="2109">IFERROR(IF(right(left($A2132,7),2)=right(left($A2133,7),2),"",sum(B2109:B2132)),"")</f>
        <v/>
      </c>
      <c r="L2132" s="17" t="str">
        <f t="shared" si="2109"/>
        <v/>
      </c>
      <c r="M2132" s="17" t="str">
        <f t="shared" si="2109"/>
        <v/>
      </c>
      <c r="N2132" s="17" t="str">
        <f t="shared" si="2109"/>
        <v/>
      </c>
      <c r="O2132" s="17" t="str">
        <f t="shared" si="2109"/>
        <v/>
      </c>
      <c r="P2132" s="17" t="str">
        <f t="shared" si="2109"/>
        <v/>
      </c>
      <c r="Q2132" s="17" t="str">
        <f t="shared" si="2109"/>
        <v/>
      </c>
      <c r="R2132" s="15"/>
      <c r="S2132" s="15"/>
      <c r="T2132" s="15"/>
      <c r="U2132" s="15"/>
      <c r="V2132" s="15"/>
      <c r="W2132" s="15"/>
    </row>
    <row r="2133">
      <c r="A2133" s="14" t="s">
        <v>2188</v>
      </c>
      <c r="B2133" s="14">
        <v>0.0</v>
      </c>
      <c r="C2133" s="14">
        <v>0.0</v>
      </c>
      <c r="D2133" s="14">
        <v>0.0</v>
      </c>
      <c r="E2133" s="14">
        <v>12.523</v>
      </c>
      <c r="F2133" s="14">
        <v>35.0</v>
      </c>
      <c r="G2133" s="14">
        <v>0.0</v>
      </c>
      <c r="H2133" s="14">
        <v>35.457</v>
      </c>
      <c r="J2133" s="15" t="str">
        <f t="shared" si="1"/>
        <v/>
      </c>
      <c r="K2133" s="17" t="str">
        <f t="shared" ref="K2133:Q2133" si="2110">IFERROR(IF(right(left($A2133,7),2)=right(left($A2134,7),2),"",sum(B2110:B2133)),"")</f>
        <v/>
      </c>
      <c r="L2133" s="17" t="str">
        <f t="shared" si="2110"/>
        <v/>
      </c>
      <c r="M2133" s="17" t="str">
        <f t="shared" si="2110"/>
        <v/>
      </c>
      <c r="N2133" s="17" t="str">
        <f t="shared" si="2110"/>
        <v/>
      </c>
      <c r="O2133" s="17" t="str">
        <f t="shared" si="2110"/>
        <v/>
      </c>
      <c r="P2133" s="17" t="str">
        <f t="shared" si="2110"/>
        <v/>
      </c>
      <c r="Q2133" s="17" t="str">
        <f t="shared" si="2110"/>
        <v/>
      </c>
      <c r="R2133" s="15"/>
      <c r="S2133" s="15"/>
      <c r="T2133" s="15"/>
      <c r="U2133" s="15"/>
      <c r="V2133" s="15"/>
      <c r="W2133" s="15"/>
    </row>
    <row r="2134">
      <c r="A2134" s="14" t="s">
        <v>2189</v>
      </c>
      <c r="B2134" s="14">
        <v>0.0</v>
      </c>
      <c r="C2134" s="14">
        <v>0.0</v>
      </c>
      <c r="D2134" s="14">
        <v>0.0</v>
      </c>
      <c r="E2134" s="14">
        <v>27.2945</v>
      </c>
      <c r="F2134" s="14">
        <v>35.0</v>
      </c>
      <c r="G2134" s="14">
        <v>0.0</v>
      </c>
      <c r="H2134" s="14">
        <v>21.2955</v>
      </c>
      <c r="J2134" s="15" t="str">
        <f t="shared" si="1"/>
        <v/>
      </c>
      <c r="K2134" s="17" t="str">
        <f t="shared" ref="K2134:Q2134" si="2111">IFERROR(IF(right(left($A2134,7),2)=right(left($A2135,7),2),"",sum(B2111:B2134)),"")</f>
        <v/>
      </c>
      <c r="L2134" s="17" t="str">
        <f t="shared" si="2111"/>
        <v/>
      </c>
      <c r="M2134" s="17" t="str">
        <f t="shared" si="2111"/>
        <v/>
      </c>
      <c r="N2134" s="17" t="str">
        <f t="shared" si="2111"/>
        <v/>
      </c>
      <c r="O2134" s="17" t="str">
        <f t="shared" si="2111"/>
        <v/>
      </c>
      <c r="P2134" s="17" t="str">
        <f t="shared" si="2111"/>
        <v/>
      </c>
      <c r="Q2134" s="17" t="str">
        <f t="shared" si="2111"/>
        <v/>
      </c>
      <c r="R2134" s="15"/>
      <c r="S2134" s="15"/>
      <c r="T2134" s="15"/>
      <c r="U2134" s="15"/>
      <c r="V2134" s="15"/>
      <c r="W2134" s="15"/>
    </row>
    <row r="2135">
      <c r="A2135" s="14" t="s">
        <v>2190</v>
      </c>
      <c r="B2135" s="14">
        <v>0.0</v>
      </c>
      <c r="C2135" s="14">
        <v>0.0</v>
      </c>
      <c r="D2135" s="14">
        <v>0.0</v>
      </c>
      <c r="E2135" s="14">
        <v>7.919</v>
      </c>
      <c r="F2135" s="14">
        <v>35.0</v>
      </c>
      <c r="G2135" s="14">
        <v>0.0</v>
      </c>
      <c r="H2135" s="14">
        <v>30.541</v>
      </c>
      <c r="J2135" s="15" t="str">
        <f t="shared" si="1"/>
        <v/>
      </c>
      <c r="K2135" s="17" t="str">
        <f t="shared" ref="K2135:Q2135" si="2112">IFERROR(IF(right(left($A2135,7),2)=right(left($A2136,7),2),"",sum(B2112:B2135)),"")</f>
        <v/>
      </c>
      <c r="L2135" s="17" t="str">
        <f t="shared" si="2112"/>
        <v/>
      </c>
      <c r="M2135" s="17" t="str">
        <f t="shared" si="2112"/>
        <v/>
      </c>
      <c r="N2135" s="17" t="str">
        <f t="shared" si="2112"/>
        <v/>
      </c>
      <c r="O2135" s="17" t="str">
        <f t="shared" si="2112"/>
        <v/>
      </c>
      <c r="P2135" s="17" t="str">
        <f t="shared" si="2112"/>
        <v/>
      </c>
      <c r="Q2135" s="17" t="str">
        <f t="shared" si="2112"/>
        <v/>
      </c>
      <c r="R2135" s="15"/>
      <c r="S2135" s="15"/>
      <c r="T2135" s="15"/>
      <c r="U2135" s="15"/>
      <c r="V2135" s="15"/>
      <c r="W2135" s="15"/>
    </row>
    <row r="2136">
      <c r="A2136" s="14" t="s">
        <v>2191</v>
      </c>
      <c r="B2136" s="14">
        <v>0.0</v>
      </c>
      <c r="C2136" s="14">
        <v>0.0</v>
      </c>
      <c r="D2136" s="14">
        <v>0.0</v>
      </c>
      <c r="E2136" s="14">
        <v>0.3585</v>
      </c>
      <c r="F2136" s="14">
        <v>35.0</v>
      </c>
      <c r="G2136" s="14">
        <v>0.0</v>
      </c>
      <c r="H2136" s="14">
        <v>28.6215</v>
      </c>
      <c r="J2136" s="15" t="str">
        <f t="shared" si="1"/>
        <v/>
      </c>
      <c r="K2136" s="17" t="str">
        <f t="shared" ref="K2136:Q2136" si="2113">IFERROR(IF(right(left($A2136,7),2)=right(left($A2137,7),2),"",sum(B2113:B2136)),"")</f>
        <v/>
      </c>
      <c r="L2136" s="17" t="str">
        <f t="shared" si="2113"/>
        <v/>
      </c>
      <c r="M2136" s="17" t="str">
        <f t="shared" si="2113"/>
        <v/>
      </c>
      <c r="N2136" s="17" t="str">
        <f t="shared" si="2113"/>
        <v/>
      </c>
      <c r="O2136" s="17" t="str">
        <f t="shared" si="2113"/>
        <v/>
      </c>
      <c r="P2136" s="17" t="str">
        <f t="shared" si="2113"/>
        <v/>
      </c>
      <c r="Q2136" s="17" t="str">
        <f t="shared" si="2113"/>
        <v/>
      </c>
      <c r="R2136" s="15"/>
      <c r="S2136" s="15"/>
      <c r="T2136" s="15"/>
      <c r="U2136" s="15"/>
      <c r="V2136" s="15"/>
      <c r="W2136" s="15"/>
    </row>
    <row r="2137">
      <c r="A2137" s="14" t="s">
        <v>2192</v>
      </c>
      <c r="B2137" s="14">
        <v>0.0</v>
      </c>
      <c r="C2137" s="14">
        <v>0.0</v>
      </c>
      <c r="D2137" s="14">
        <v>0.0</v>
      </c>
      <c r="E2137" s="14">
        <v>0.0</v>
      </c>
      <c r="F2137" s="14">
        <v>23.5415</v>
      </c>
      <c r="G2137" s="14">
        <v>0.0</v>
      </c>
      <c r="H2137" s="14">
        <v>32.268499999999996</v>
      </c>
      <c r="J2137" s="15" t="str">
        <f t="shared" si="1"/>
        <v>2025W37</v>
      </c>
      <c r="K2137" s="17">
        <f t="shared" ref="K2137:Q2137" si="2114">IFERROR(IF(right(left($A2137,7),2)=right(left($A2138,7),2),"",sum(B2114:B2137)),"")</f>
        <v>1</v>
      </c>
      <c r="L2137" s="17">
        <f t="shared" si="2114"/>
        <v>0</v>
      </c>
      <c r="M2137" s="17">
        <f t="shared" si="2114"/>
        <v>0</v>
      </c>
      <c r="N2137" s="17">
        <f t="shared" si="2114"/>
        <v>52.0465</v>
      </c>
      <c r="O2137" s="17">
        <f t="shared" si="2114"/>
        <v>331.457</v>
      </c>
      <c r="P2137" s="17">
        <f t="shared" si="2114"/>
        <v>448.597</v>
      </c>
      <c r="Q2137" s="17">
        <f t="shared" si="2114"/>
        <v>857.566</v>
      </c>
      <c r="R2137" s="18">
        <f>sum(K2137:Q2137)</f>
        <v>1690.6665</v>
      </c>
      <c r="S2137" s="15"/>
      <c r="T2137" s="15"/>
      <c r="U2137" s="15"/>
      <c r="V2137" s="15"/>
      <c r="W2137" s="15"/>
    </row>
    <row r="2138">
      <c r="A2138" s="14" t="s">
        <v>2193</v>
      </c>
      <c r="B2138" s="14">
        <v>1.0</v>
      </c>
      <c r="C2138" s="14">
        <v>0.0</v>
      </c>
      <c r="D2138" s="14">
        <v>0.0</v>
      </c>
      <c r="E2138" s="14">
        <v>13.9045</v>
      </c>
      <c r="F2138" s="14">
        <v>35.0</v>
      </c>
      <c r="G2138" s="14">
        <v>0.0</v>
      </c>
      <c r="H2138" s="14">
        <v>4.2655</v>
      </c>
      <c r="J2138" s="15" t="str">
        <f t="shared" si="1"/>
        <v/>
      </c>
      <c r="K2138" s="17" t="str">
        <f t="shared" ref="K2138:Q2138" si="2115">IFERROR(IF(right(left($A2138,7),2)=right(left($A2139,7),2),"",sum(B2115:B2138)),"")</f>
        <v/>
      </c>
      <c r="L2138" s="17" t="str">
        <f t="shared" si="2115"/>
        <v/>
      </c>
      <c r="M2138" s="17" t="str">
        <f t="shared" si="2115"/>
        <v/>
      </c>
      <c r="N2138" s="17" t="str">
        <f t="shared" si="2115"/>
        <v/>
      </c>
      <c r="O2138" s="17" t="str">
        <f t="shared" si="2115"/>
        <v/>
      </c>
      <c r="P2138" s="17" t="str">
        <f t="shared" si="2115"/>
        <v/>
      </c>
      <c r="Q2138" s="17" t="str">
        <f t="shared" si="2115"/>
        <v/>
      </c>
      <c r="R2138" s="15"/>
      <c r="S2138" s="15"/>
      <c r="T2138" s="15"/>
      <c r="U2138" s="15"/>
      <c r="V2138" s="15"/>
      <c r="W2138" s="15"/>
    </row>
    <row r="2139">
      <c r="A2139" s="14" t="s">
        <v>2194</v>
      </c>
      <c r="B2139" s="14">
        <v>0.0</v>
      </c>
      <c r="C2139" s="14">
        <v>0.0</v>
      </c>
      <c r="D2139" s="14">
        <v>0.0</v>
      </c>
      <c r="E2139" s="14">
        <v>13.383</v>
      </c>
      <c r="F2139" s="14">
        <v>35.0</v>
      </c>
      <c r="G2139" s="14">
        <v>0.0</v>
      </c>
      <c r="H2139" s="14">
        <v>3.6470000000000002</v>
      </c>
      <c r="J2139" s="15" t="str">
        <f t="shared" si="1"/>
        <v/>
      </c>
      <c r="K2139" s="17" t="str">
        <f t="shared" ref="K2139:Q2139" si="2116">IFERROR(IF(right(left($A2139,7),2)=right(left($A2140,7),2),"",sum(B2116:B2139)),"")</f>
        <v/>
      </c>
      <c r="L2139" s="17" t="str">
        <f t="shared" si="2116"/>
        <v/>
      </c>
      <c r="M2139" s="17" t="str">
        <f t="shared" si="2116"/>
        <v/>
      </c>
      <c r="N2139" s="17" t="str">
        <f t="shared" si="2116"/>
        <v/>
      </c>
      <c r="O2139" s="17" t="str">
        <f t="shared" si="2116"/>
        <v/>
      </c>
      <c r="P2139" s="17" t="str">
        <f t="shared" si="2116"/>
        <v/>
      </c>
      <c r="Q2139" s="17" t="str">
        <f t="shared" si="2116"/>
        <v/>
      </c>
      <c r="R2139" s="15"/>
      <c r="S2139" s="15"/>
      <c r="T2139" s="15"/>
      <c r="U2139" s="15"/>
      <c r="V2139" s="15"/>
      <c r="W2139" s="15"/>
    </row>
    <row r="2140">
      <c r="A2140" s="14" t="s">
        <v>2195</v>
      </c>
      <c r="B2140" s="14">
        <v>0.0</v>
      </c>
      <c r="C2140" s="14">
        <v>0.0</v>
      </c>
      <c r="D2140" s="14">
        <v>0.0</v>
      </c>
      <c r="E2140" s="14">
        <v>9.573</v>
      </c>
      <c r="F2140" s="14">
        <v>35.0</v>
      </c>
      <c r="G2140" s="14">
        <v>0.0</v>
      </c>
      <c r="H2140" s="14">
        <v>3.6470000000000002</v>
      </c>
      <c r="J2140" s="15" t="str">
        <f t="shared" si="1"/>
        <v/>
      </c>
      <c r="K2140" s="17" t="str">
        <f t="shared" ref="K2140:Q2140" si="2117">IFERROR(IF(right(left($A2140,7),2)=right(left($A2141,7),2),"",sum(B2117:B2140)),"")</f>
        <v/>
      </c>
      <c r="L2140" s="17" t="str">
        <f t="shared" si="2117"/>
        <v/>
      </c>
      <c r="M2140" s="17" t="str">
        <f t="shared" si="2117"/>
        <v/>
      </c>
      <c r="N2140" s="17" t="str">
        <f t="shared" si="2117"/>
        <v/>
      </c>
      <c r="O2140" s="17" t="str">
        <f t="shared" si="2117"/>
        <v/>
      </c>
      <c r="P2140" s="17" t="str">
        <f t="shared" si="2117"/>
        <v/>
      </c>
      <c r="Q2140" s="17" t="str">
        <f t="shared" si="2117"/>
        <v/>
      </c>
      <c r="R2140" s="15"/>
      <c r="S2140" s="15"/>
      <c r="T2140" s="15"/>
      <c r="U2140" s="15"/>
      <c r="V2140" s="15"/>
      <c r="W2140" s="15"/>
    </row>
    <row r="2141">
      <c r="A2141" s="14" t="s">
        <v>2196</v>
      </c>
      <c r="B2141" s="14">
        <v>0.0</v>
      </c>
      <c r="C2141" s="14">
        <v>0.0</v>
      </c>
      <c r="D2141" s="14">
        <v>0.0</v>
      </c>
      <c r="E2141" s="14">
        <v>7.1655</v>
      </c>
      <c r="F2141" s="14">
        <v>35.0</v>
      </c>
      <c r="G2141" s="14">
        <v>0.0</v>
      </c>
      <c r="H2141" s="14">
        <v>7.944500000000001</v>
      </c>
      <c r="J2141" s="15" t="str">
        <f t="shared" si="1"/>
        <v/>
      </c>
      <c r="K2141" s="17" t="str">
        <f t="shared" ref="K2141:Q2141" si="2118">IFERROR(IF(right(left($A2141,7),2)=right(left($A2142,7),2),"",sum(B2118:B2141)),"")</f>
        <v/>
      </c>
      <c r="L2141" s="17" t="str">
        <f t="shared" si="2118"/>
        <v/>
      </c>
      <c r="M2141" s="17" t="str">
        <f t="shared" si="2118"/>
        <v/>
      </c>
      <c r="N2141" s="17" t="str">
        <f t="shared" si="2118"/>
        <v/>
      </c>
      <c r="O2141" s="17" t="str">
        <f t="shared" si="2118"/>
        <v/>
      </c>
      <c r="P2141" s="17" t="str">
        <f t="shared" si="2118"/>
        <v/>
      </c>
      <c r="Q2141" s="17" t="str">
        <f t="shared" si="2118"/>
        <v/>
      </c>
      <c r="R2141" s="15"/>
      <c r="S2141" s="15"/>
      <c r="T2141" s="15"/>
      <c r="U2141" s="15"/>
      <c r="V2141" s="15"/>
      <c r="W2141" s="15"/>
    </row>
    <row r="2142">
      <c r="A2142" s="14" t="s">
        <v>2197</v>
      </c>
      <c r="B2142" s="14">
        <v>0.0</v>
      </c>
      <c r="C2142" s="14">
        <v>0.0</v>
      </c>
      <c r="D2142" s="14">
        <v>0.0</v>
      </c>
      <c r="E2142" s="14">
        <v>0.0</v>
      </c>
      <c r="F2142" s="14">
        <v>32.056</v>
      </c>
      <c r="G2142" s="14">
        <v>0.0</v>
      </c>
      <c r="H2142" s="14">
        <v>17.094</v>
      </c>
      <c r="J2142" s="15" t="str">
        <f t="shared" si="1"/>
        <v/>
      </c>
      <c r="K2142" s="17" t="str">
        <f t="shared" ref="K2142:Q2142" si="2119">IFERROR(IF(right(left($A2142,7),2)=right(left($A2143,7),2),"",sum(B2119:B2142)),"")</f>
        <v/>
      </c>
      <c r="L2142" s="17" t="str">
        <f t="shared" si="2119"/>
        <v/>
      </c>
      <c r="M2142" s="17" t="str">
        <f t="shared" si="2119"/>
        <v/>
      </c>
      <c r="N2142" s="17" t="str">
        <f t="shared" si="2119"/>
        <v/>
      </c>
      <c r="O2142" s="17" t="str">
        <f t="shared" si="2119"/>
        <v/>
      </c>
      <c r="P2142" s="17" t="str">
        <f t="shared" si="2119"/>
        <v/>
      </c>
      <c r="Q2142" s="17" t="str">
        <f t="shared" si="2119"/>
        <v/>
      </c>
      <c r="R2142" s="15"/>
      <c r="S2142" s="15"/>
      <c r="T2142" s="15"/>
      <c r="U2142" s="15"/>
      <c r="V2142" s="15"/>
      <c r="W2142" s="15"/>
    </row>
    <row r="2143">
      <c r="A2143" s="14" t="s">
        <v>2198</v>
      </c>
      <c r="B2143" s="14">
        <v>0.85</v>
      </c>
      <c r="C2143" s="14">
        <v>0.0</v>
      </c>
      <c r="D2143" s="14">
        <v>0.0</v>
      </c>
      <c r="E2143" s="14">
        <v>8.4105</v>
      </c>
      <c r="F2143" s="14">
        <v>35.0</v>
      </c>
      <c r="G2143" s="14">
        <v>0.0</v>
      </c>
      <c r="H2143" s="14">
        <v>14.1295</v>
      </c>
      <c r="J2143" s="15" t="str">
        <f t="shared" si="1"/>
        <v/>
      </c>
      <c r="K2143" s="17" t="str">
        <f t="shared" ref="K2143:Q2143" si="2120">IFERROR(IF(right(left($A2143,7),2)=right(left($A2144,7),2),"",sum(B2120:B2143)),"")</f>
        <v/>
      </c>
      <c r="L2143" s="17" t="str">
        <f t="shared" si="2120"/>
        <v/>
      </c>
      <c r="M2143" s="17" t="str">
        <f t="shared" si="2120"/>
        <v/>
      </c>
      <c r="N2143" s="17" t="str">
        <f t="shared" si="2120"/>
        <v/>
      </c>
      <c r="O2143" s="17" t="str">
        <f t="shared" si="2120"/>
        <v/>
      </c>
      <c r="P2143" s="17" t="str">
        <f t="shared" si="2120"/>
        <v/>
      </c>
      <c r="Q2143" s="17" t="str">
        <f t="shared" si="2120"/>
        <v/>
      </c>
      <c r="R2143" s="15"/>
      <c r="S2143" s="15"/>
      <c r="T2143" s="15"/>
      <c r="U2143" s="15"/>
      <c r="V2143" s="15"/>
      <c r="W2143" s="15"/>
    </row>
    <row r="2144">
      <c r="A2144" s="14" t="s">
        <v>2199</v>
      </c>
      <c r="B2144" s="14">
        <v>0.0</v>
      </c>
      <c r="C2144" s="14">
        <v>0.0</v>
      </c>
      <c r="D2144" s="14">
        <v>0.0</v>
      </c>
      <c r="E2144" s="14">
        <v>13.9945</v>
      </c>
      <c r="F2144" s="14">
        <v>35.0</v>
      </c>
      <c r="G2144" s="14">
        <v>0.671</v>
      </c>
      <c r="H2144" s="14">
        <v>15.1745</v>
      </c>
      <c r="J2144" s="15" t="str">
        <f t="shared" si="1"/>
        <v/>
      </c>
      <c r="K2144" s="17" t="str">
        <f t="shared" ref="K2144:Q2144" si="2121">IFERROR(IF(right(left($A2144,7),2)=right(left($A2145,7),2),"",sum(B2121:B2144)),"")</f>
        <v/>
      </c>
      <c r="L2144" s="17" t="str">
        <f t="shared" si="2121"/>
        <v/>
      </c>
      <c r="M2144" s="17" t="str">
        <f t="shared" si="2121"/>
        <v/>
      </c>
      <c r="N2144" s="17" t="str">
        <f t="shared" si="2121"/>
        <v/>
      </c>
      <c r="O2144" s="17" t="str">
        <f t="shared" si="2121"/>
        <v/>
      </c>
      <c r="P2144" s="17" t="str">
        <f t="shared" si="2121"/>
        <v/>
      </c>
      <c r="Q2144" s="17" t="str">
        <f t="shared" si="2121"/>
        <v/>
      </c>
      <c r="R2144" s="15"/>
      <c r="S2144" s="15"/>
      <c r="T2144" s="15"/>
      <c r="U2144" s="15"/>
      <c r="V2144" s="15"/>
      <c r="W2144" s="15"/>
    </row>
    <row r="2145">
      <c r="A2145" s="14" t="s">
        <v>2200</v>
      </c>
      <c r="B2145" s="14">
        <v>0.0</v>
      </c>
      <c r="C2145" s="14">
        <v>0.0</v>
      </c>
      <c r="D2145" s="14">
        <v>0.0</v>
      </c>
      <c r="E2145" s="14">
        <v>2.096</v>
      </c>
      <c r="F2145" s="14">
        <v>35.0</v>
      </c>
      <c r="G2145" s="14">
        <v>29.167</v>
      </c>
      <c r="H2145" s="14">
        <v>13.447000000000001</v>
      </c>
      <c r="J2145" s="15" t="str">
        <f t="shared" si="1"/>
        <v/>
      </c>
      <c r="K2145" s="17" t="str">
        <f t="shared" ref="K2145:Q2145" si="2122">IFERROR(IF(right(left($A2145,7),2)=right(left($A2146,7),2),"",sum(B2122:B2145)),"")</f>
        <v/>
      </c>
      <c r="L2145" s="17" t="str">
        <f t="shared" si="2122"/>
        <v/>
      </c>
      <c r="M2145" s="17" t="str">
        <f t="shared" si="2122"/>
        <v/>
      </c>
      <c r="N2145" s="17" t="str">
        <f t="shared" si="2122"/>
        <v/>
      </c>
      <c r="O2145" s="17" t="str">
        <f t="shared" si="2122"/>
        <v/>
      </c>
      <c r="P2145" s="17" t="str">
        <f t="shared" si="2122"/>
        <v/>
      </c>
      <c r="Q2145" s="17" t="str">
        <f t="shared" si="2122"/>
        <v/>
      </c>
      <c r="R2145" s="15"/>
      <c r="S2145" s="15"/>
      <c r="T2145" s="15"/>
      <c r="U2145" s="15"/>
      <c r="V2145" s="15"/>
      <c r="W2145" s="15"/>
    </row>
    <row r="2146">
      <c r="A2146" s="14" t="s">
        <v>2201</v>
      </c>
      <c r="B2146" s="14">
        <v>0.0</v>
      </c>
      <c r="C2146" s="14">
        <v>0.0</v>
      </c>
      <c r="D2146" s="14">
        <v>0.0</v>
      </c>
      <c r="E2146" s="14">
        <v>3.735</v>
      </c>
      <c r="F2146" s="14">
        <v>35.0</v>
      </c>
      <c r="G2146" s="14">
        <v>36.446</v>
      </c>
      <c r="H2146" s="14">
        <v>13.479000000000001</v>
      </c>
      <c r="J2146" s="15" t="str">
        <f t="shared" si="1"/>
        <v/>
      </c>
      <c r="K2146" s="17" t="str">
        <f t="shared" ref="K2146:Q2146" si="2123">IFERROR(IF(right(left($A2146,7),2)=right(left($A2147,7),2),"",sum(B2123:B2146)),"")</f>
        <v/>
      </c>
      <c r="L2146" s="17" t="str">
        <f t="shared" si="2123"/>
        <v/>
      </c>
      <c r="M2146" s="17" t="str">
        <f t="shared" si="2123"/>
        <v/>
      </c>
      <c r="N2146" s="17" t="str">
        <f t="shared" si="2123"/>
        <v/>
      </c>
      <c r="O2146" s="17" t="str">
        <f t="shared" si="2123"/>
        <v/>
      </c>
      <c r="P2146" s="17" t="str">
        <f t="shared" si="2123"/>
        <v/>
      </c>
      <c r="Q2146" s="17" t="str">
        <f t="shared" si="2123"/>
        <v/>
      </c>
      <c r="R2146" s="15"/>
      <c r="S2146" s="15"/>
      <c r="T2146" s="15"/>
      <c r="U2146" s="15"/>
      <c r="V2146" s="15"/>
      <c r="W2146" s="15"/>
    </row>
    <row r="2147">
      <c r="A2147" s="14" t="s">
        <v>2202</v>
      </c>
      <c r="B2147" s="14">
        <v>0.0</v>
      </c>
      <c r="C2147" s="14">
        <v>0.0</v>
      </c>
      <c r="D2147" s="14">
        <v>0.0</v>
      </c>
      <c r="E2147" s="14">
        <v>0.0</v>
      </c>
      <c r="F2147" s="14">
        <v>31.985</v>
      </c>
      <c r="G2147" s="14">
        <v>43.053999999999995</v>
      </c>
      <c r="H2147" s="14">
        <v>18.331</v>
      </c>
      <c r="J2147" s="15" t="str">
        <f t="shared" si="1"/>
        <v/>
      </c>
      <c r="K2147" s="17" t="str">
        <f t="shared" ref="K2147:Q2147" si="2124">IFERROR(IF(right(left($A2147,7),2)=right(left($A2148,7),2),"",sum(B2124:B2147)),"")</f>
        <v/>
      </c>
      <c r="L2147" s="17" t="str">
        <f t="shared" si="2124"/>
        <v/>
      </c>
      <c r="M2147" s="17" t="str">
        <f t="shared" si="2124"/>
        <v/>
      </c>
      <c r="N2147" s="17" t="str">
        <f t="shared" si="2124"/>
        <v/>
      </c>
      <c r="O2147" s="17" t="str">
        <f t="shared" si="2124"/>
        <v/>
      </c>
      <c r="P2147" s="17" t="str">
        <f t="shared" si="2124"/>
        <v/>
      </c>
      <c r="Q2147" s="17" t="str">
        <f t="shared" si="2124"/>
        <v/>
      </c>
      <c r="R2147" s="15"/>
      <c r="S2147" s="15"/>
      <c r="T2147" s="15"/>
      <c r="U2147" s="15"/>
      <c r="V2147" s="15"/>
      <c r="W2147" s="15"/>
    </row>
    <row r="2148">
      <c r="A2148" s="14" t="s">
        <v>2203</v>
      </c>
      <c r="B2148" s="14">
        <v>0.0</v>
      </c>
      <c r="C2148" s="14">
        <v>0.0</v>
      </c>
      <c r="D2148" s="14">
        <v>0.0</v>
      </c>
      <c r="E2148" s="14">
        <v>1.46</v>
      </c>
      <c r="F2148" s="14">
        <v>35.0</v>
      </c>
      <c r="G2148" s="14">
        <v>44.345</v>
      </c>
      <c r="H2148" s="14">
        <v>11.005</v>
      </c>
      <c r="J2148" s="15" t="str">
        <f t="shared" si="1"/>
        <v/>
      </c>
      <c r="K2148" s="17" t="str">
        <f t="shared" ref="K2148:Q2148" si="2125">IFERROR(IF(right(left($A2148,7),2)=right(left($A2149,7),2),"",sum(B2125:B2148)),"")</f>
        <v/>
      </c>
      <c r="L2148" s="17" t="str">
        <f t="shared" si="2125"/>
        <v/>
      </c>
      <c r="M2148" s="17" t="str">
        <f t="shared" si="2125"/>
        <v/>
      </c>
      <c r="N2148" s="17" t="str">
        <f t="shared" si="2125"/>
        <v/>
      </c>
      <c r="O2148" s="17" t="str">
        <f t="shared" si="2125"/>
        <v/>
      </c>
      <c r="P2148" s="17" t="str">
        <f t="shared" si="2125"/>
        <v/>
      </c>
      <c r="Q2148" s="17" t="str">
        <f t="shared" si="2125"/>
        <v/>
      </c>
      <c r="R2148" s="15"/>
      <c r="S2148" s="15"/>
      <c r="T2148" s="15"/>
      <c r="U2148" s="15"/>
      <c r="V2148" s="15"/>
      <c r="W2148" s="15"/>
    </row>
    <row r="2149">
      <c r="A2149" s="14" t="s">
        <v>2204</v>
      </c>
      <c r="B2149" s="14">
        <v>0.85</v>
      </c>
      <c r="C2149" s="14">
        <v>0.0</v>
      </c>
      <c r="D2149" s="14">
        <v>0.0</v>
      </c>
      <c r="E2149" s="14">
        <v>0.0265</v>
      </c>
      <c r="F2149" s="14">
        <v>35.0</v>
      </c>
      <c r="G2149" s="14">
        <v>42.587</v>
      </c>
      <c r="H2149" s="14">
        <v>15.3665</v>
      </c>
      <c r="J2149" s="15" t="str">
        <f t="shared" si="1"/>
        <v/>
      </c>
      <c r="K2149" s="17" t="str">
        <f t="shared" ref="K2149:Q2149" si="2126">IFERROR(IF(right(left($A2149,7),2)=right(left($A2150,7),2),"",sum(B2126:B2149)),"")</f>
        <v/>
      </c>
      <c r="L2149" s="17" t="str">
        <f t="shared" si="2126"/>
        <v/>
      </c>
      <c r="M2149" s="17" t="str">
        <f t="shared" si="2126"/>
        <v/>
      </c>
      <c r="N2149" s="17" t="str">
        <f t="shared" si="2126"/>
        <v/>
      </c>
      <c r="O2149" s="17" t="str">
        <f t="shared" si="2126"/>
        <v/>
      </c>
      <c r="P2149" s="17" t="str">
        <f t="shared" si="2126"/>
        <v/>
      </c>
      <c r="Q2149" s="17" t="str">
        <f t="shared" si="2126"/>
        <v/>
      </c>
      <c r="R2149" s="15"/>
      <c r="S2149" s="15"/>
      <c r="T2149" s="15"/>
      <c r="U2149" s="15"/>
      <c r="V2149" s="15"/>
      <c r="W2149" s="15"/>
    </row>
    <row r="2150">
      <c r="A2150" s="14" t="s">
        <v>2205</v>
      </c>
      <c r="B2150" s="14">
        <v>0.0</v>
      </c>
      <c r="C2150" s="14">
        <v>0.0</v>
      </c>
      <c r="D2150" s="14">
        <v>0.0</v>
      </c>
      <c r="E2150" s="14">
        <v>0.0</v>
      </c>
      <c r="F2150" s="14">
        <v>28.5435</v>
      </c>
      <c r="G2150" s="14">
        <v>40.523</v>
      </c>
      <c r="H2150" s="14">
        <v>16.4435</v>
      </c>
      <c r="J2150" s="15" t="str">
        <f t="shared" si="1"/>
        <v/>
      </c>
      <c r="K2150" s="17" t="str">
        <f t="shared" ref="K2150:Q2150" si="2127">IFERROR(IF(right(left($A2150,7),2)=right(left($A2151,7),2),"",sum(B2127:B2150)),"")</f>
        <v/>
      </c>
      <c r="L2150" s="17" t="str">
        <f t="shared" si="2127"/>
        <v/>
      </c>
      <c r="M2150" s="17" t="str">
        <f t="shared" si="2127"/>
        <v/>
      </c>
      <c r="N2150" s="17" t="str">
        <f t="shared" si="2127"/>
        <v/>
      </c>
      <c r="O2150" s="17" t="str">
        <f t="shared" si="2127"/>
        <v/>
      </c>
      <c r="P2150" s="17" t="str">
        <f t="shared" si="2127"/>
        <v/>
      </c>
      <c r="Q2150" s="17" t="str">
        <f t="shared" si="2127"/>
        <v/>
      </c>
      <c r="R2150" s="15"/>
      <c r="S2150" s="15"/>
      <c r="T2150" s="15"/>
      <c r="U2150" s="15"/>
      <c r="V2150" s="15"/>
      <c r="W2150" s="15"/>
    </row>
    <row r="2151">
      <c r="A2151" s="14" t="s">
        <v>2206</v>
      </c>
      <c r="B2151" s="14">
        <v>0.0</v>
      </c>
      <c r="C2151" s="14">
        <v>0.0</v>
      </c>
      <c r="D2151" s="14">
        <v>0.0</v>
      </c>
      <c r="E2151" s="14">
        <v>0.0</v>
      </c>
      <c r="F2151" s="14">
        <v>21.9235</v>
      </c>
      <c r="G2151" s="14">
        <v>39.129999999999995</v>
      </c>
      <c r="H2151" s="14">
        <v>22.596500000000002</v>
      </c>
      <c r="J2151" s="15" t="str">
        <f t="shared" si="1"/>
        <v/>
      </c>
      <c r="K2151" s="17" t="str">
        <f t="shared" ref="K2151:Q2151" si="2128">IFERROR(IF(right(left($A2151,7),2)=right(left($A2152,7),2),"",sum(B2128:B2151)),"")</f>
        <v/>
      </c>
      <c r="L2151" s="17" t="str">
        <f t="shared" si="2128"/>
        <v/>
      </c>
      <c r="M2151" s="17" t="str">
        <f t="shared" si="2128"/>
        <v/>
      </c>
      <c r="N2151" s="17" t="str">
        <f t="shared" si="2128"/>
        <v/>
      </c>
      <c r="O2151" s="17" t="str">
        <f t="shared" si="2128"/>
        <v/>
      </c>
      <c r="P2151" s="17" t="str">
        <f t="shared" si="2128"/>
        <v/>
      </c>
      <c r="Q2151" s="17" t="str">
        <f t="shared" si="2128"/>
        <v/>
      </c>
      <c r="R2151" s="15"/>
      <c r="S2151" s="15"/>
      <c r="T2151" s="15"/>
      <c r="U2151" s="15"/>
      <c r="V2151" s="15"/>
      <c r="W2151" s="15"/>
    </row>
    <row r="2152">
      <c r="A2152" s="14" t="s">
        <v>2207</v>
      </c>
      <c r="B2152" s="14">
        <v>0.0</v>
      </c>
      <c r="C2152" s="14">
        <v>0.0</v>
      </c>
      <c r="D2152" s="14">
        <v>0.0</v>
      </c>
      <c r="E2152" s="14">
        <v>0.0</v>
      </c>
      <c r="F2152" s="14">
        <v>16.5625</v>
      </c>
      <c r="G2152" s="14">
        <v>39.852000000000004</v>
      </c>
      <c r="H2152" s="14">
        <v>21.2955</v>
      </c>
      <c r="J2152" s="15" t="str">
        <f t="shared" si="1"/>
        <v/>
      </c>
      <c r="K2152" s="17" t="str">
        <f t="shared" ref="K2152:Q2152" si="2129">IFERROR(IF(right(left($A2152,7),2)=right(left($A2153,7),2),"",sum(B2129:B2152)),"")</f>
        <v/>
      </c>
      <c r="L2152" s="17" t="str">
        <f t="shared" si="2129"/>
        <v/>
      </c>
      <c r="M2152" s="17" t="str">
        <f t="shared" si="2129"/>
        <v/>
      </c>
      <c r="N2152" s="17" t="str">
        <f t="shared" si="2129"/>
        <v/>
      </c>
      <c r="O2152" s="17" t="str">
        <f t="shared" si="2129"/>
        <v/>
      </c>
      <c r="P2152" s="17" t="str">
        <f t="shared" si="2129"/>
        <v/>
      </c>
      <c r="Q2152" s="17" t="str">
        <f t="shared" si="2129"/>
        <v/>
      </c>
      <c r="R2152" s="15"/>
      <c r="S2152" s="15"/>
      <c r="T2152" s="15"/>
      <c r="U2152" s="15"/>
      <c r="V2152" s="15"/>
      <c r="W2152" s="15"/>
    </row>
    <row r="2153">
      <c r="A2153" s="14" t="s">
        <v>2208</v>
      </c>
      <c r="B2153" s="14">
        <v>0.0</v>
      </c>
      <c r="C2153" s="14">
        <v>0.0</v>
      </c>
      <c r="D2153" s="14">
        <v>0.0</v>
      </c>
      <c r="E2153" s="14">
        <v>0.0</v>
      </c>
      <c r="F2153" s="14">
        <v>23.1415</v>
      </c>
      <c r="G2153" s="14">
        <v>35.155</v>
      </c>
      <c r="H2153" s="14">
        <v>23.6735</v>
      </c>
      <c r="J2153" s="15" t="str">
        <f t="shared" si="1"/>
        <v/>
      </c>
      <c r="K2153" s="17" t="str">
        <f t="shared" ref="K2153:Q2153" si="2130">IFERROR(IF(right(left($A2153,7),2)=right(left($A2154,7),2),"",sum(B2130:B2153)),"")</f>
        <v/>
      </c>
      <c r="L2153" s="17" t="str">
        <f t="shared" si="2130"/>
        <v/>
      </c>
      <c r="M2153" s="17" t="str">
        <f t="shared" si="2130"/>
        <v/>
      </c>
      <c r="N2153" s="17" t="str">
        <f t="shared" si="2130"/>
        <v/>
      </c>
      <c r="O2153" s="17" t="str">
        <f t="shared" si="2130"/>
        <v/>
      </c>
      <c r="P2153" s="17" t="str">
        <f t="shared" si="2130"/>
        <v/>
      </c>
      <c r="Q2153" s="17" t="str">
        <f t="shared" si="2130"/>
        <v/>
      </c>
      <c r="R2153" s="15"/>
      <c r="S2153" s="15"/>
      <c r="T2153" s="15"/>
      <c r="U2153" s="15"/>
      <c r="V2153" s="15"/>
      <c r="W2153" s="15"/>
    </row>
    <row r="2154">
      <c r="A2154" s="14" t="s">
        <v>2209</v>
      </c>
      <c r="B2154" s="14">
        <v>0.0</v>
      </c>
      <c r="C2154" s="14">
        <v>0.0</v>
      </c>
      <c r="D2154" s="14">
        <v>0.0</v>
      </c>
      <c r="E2154" s="14">
        <v>0.0</v>
      </c>
      <c r="F2154" s="14">
        <v>34.8655</v>
      </c>
      <c r="G2154" s="14">
        <v>26.483</v>
      </c>
      <c r="H2154" s="14">
        <v>21.978</v>
      </c>
      <c r="J2154" s="15" t="str">
        <f t="shared" si="1"/>
        <v/>
      </c>
      <c r="K2154" s="17" t="str">
        <f t="shared" ref="K2154:Q2154" si="2131">IFERROR(IF(right(left($A2154,7),2)=right(left($A2155,7),2),"",sum(B2131:B2154)),"")</f>
        <v/>
      </c>
      <c r="L2154" s="17" t="str">
        <f t="shared" si="2131"/>
        <v/>
      </c>
      <c r="M2154" s="17" t="str">
        <f t="shared" si="2131"/>
        <v/>
      </c>
      <c r="N2154" s="17" t="str">
        <f t="shared" si="2131"/>
        <v/>
      </c>
      <c r="O2154" s="17" t="str">
        <f t="shared" si="2131"/>
        <v/>
      </c>
      <c r="P2154" s="17" t="str">
        <f t="shared" si="2131"/>
        <v/>
      </c>
      <c r="Q2154" s="17" t="str">
        <f t="shared" si="2131"/>
        <v/>
      </c>
      <c r="R2154" s="15"/>
      <c r="S2154" s="15"/>
      <c r="T2154" s="15"/>
      <c r="U2154" s="15"/>
      <c r="V2154" s="15"/>
      <c r="W2154" s="15"/>
    </row>
    <row r="2155">
      <c r="A2155" s="14" t="s">
        <v>2210</v>
      </c>
      <c r="B2155" s="14">
        <v>0.0</v>
      </c>
      <c r="C2155" s="14">
        <v>0.0</v>
      </c>
      <c r="D2155" s="14">
        <v>0.0</v>
      </c>
      <c r="E2155" s="14">
        <v>24.1555</v>
      </c>
      <c r="F2155" s="14">
        <v>35.0</v>
      </c>
      <c r="G2155" s="14">
        <v>12.596</v>
      </c>
      <c r="H2155" s="14">
        <v>17.648500000000002</v>
      </c>
      <c r="J2155" s="15" t="str">
        <f t="shared" si="1"/>
        <v/>
      </c>
      <c r="K2155" s="17" t="str">
        <f t="shared" ref="K2155:Q2155" si="2132">IFERROR(IF(right(left($A2155,7),2)=right(left($A2156,7),2),"",sum(B2132:B2155)),"")</f>
        <v/>
      </c>
      <c r="L2155" s="17" t="str">
        <f t="shared" si="2132"/>
        <v/>
      </c>
      <c r="M2155" s="17" t="str">
        <f t="shared" si="2132"/>
        <v/>
      </c>
      <c r="N2155" s="17" t="str">
        <f t="shared" si="2132"/>
        <v/>
      </c>
      <c r="O2155" s="17" t="str">
        <f t="shared" si="2132"/>
        <v/>
      </c>
      <c r="P2155" s="17" t="str">
        <f t="shared" si="2132"/>
        <v/>
      </c>
      <c r="Q2155" s="17" t="str">
        <f t="shared" si="2132"/>
        <v/>
      </c>
      <c r="R2155" s="15"/>
      <c r="S2155" s="15"/>
      <c r="T2155" s="15"/>
      <c r="U2155" s="15"/>
      <c r="V2155" s="15"/>
      <c r="W2155" s="15"/>
    </row>
    <row r="2156">
      <c r="A2156" s="14" t="s">
        <v>2211</v>
      </c>
      <c r="B2156" s="14">
        <v>0.0</v>
      </c>
      <c r="C2156" s="14">
        <v>0.0</v>
      </c>
      <c r="D2156" s="14">
        <v>0.0</v>
      </c>
      <c r="E2156" s="14">
        <v>41.0485</v>
      </c>
      <c r="F2156" s="14">
        <v>35.0</v>
      </c>
      <c r="G2156" s="14">
        <v>0.0</v>
      </c>
      <c r="H2156" s="14">
        <v>11.5915</v>
      </c>
      <c r="J2156" s="15" t="str">
        <f t="shared" si="1"/>
        <v/>
      </c>
      <c r="K2156" s="17" t="str">
        <f t="shared" ref="K2156:Q2156" si="2133">IFERROR(IF(right(left($A2156,7),2)=right(left($A2157,7),2),"",sum(B2133:B2156)),"")</f>
        <v/>
      </c>
      <c r="L2156" s="17" t="str">
        <f t="shared" si="2133"/>
        <v/>
      </c>
      <c r="M2156" s="17" t="str">
        <f t="shared" si="2133"/>
        <v/>
      </c>
      <c r="N2156" s="17" t="str">
        <f t="shared" si="2133"/>
        <v/>
      </c>
      <c r="O2156" s="17" t="str">
        <f t="shared" si="2133"/>
        <v/>
      </c>
      <c r="P2156" s="17" t="str">
        <f t="shared" si="2133"/>
        <v/>
      </c>
      <c r="Q2156" s="17" t="str">
        <f t="shared" si="2133"/>
        <v/>
      </c>
      <c r="R2156" s="15"/>
      <c r="S2156" s="15"/>
      <c r="T2156" s="15"/>
      <c r="U2156" s="15"/>
      <c r="V2156" s="15"/>
      <c r="W2156" s="15"/>
    </row>
    <row r="2157">
      <c r="A2157" s="14" t="s">
        <v>2212</v>
      </c>
      <c r="B2157" s="14">
        <v>0.0</v>
      </c>
      <c r="C2157" s="14">
        <v>0.0</v>
      </c>
      <c r="D2157" s="14">
        <v>0.0</v>
      </c>
      <c r="E2157" s="14">
        <v>51.266</v>
      </c>
      <c r="F2157" s="14">
        <v>35.0</v>
      </c>
      <c r="G2157" s="14">
        <v>0.0</v>
      </c>
      <c r="H2157" s="14">
        <v>7.2940000000000005</v>
      </c>
      <c r="J2157" s="15" t="str">
        <f t="shared" si="1"/>
        <v/>
      </c>
      <c r="K2157" s="17" t="str">
        <f t="shared" ref="K2157:Q2157" si="2134">IFERROR(IF(right(left($A2157,7),2)=right(left($A2158,7),2),"",sum(B2134:B2157)),"")</f>
        <v/>
      </c>
      <c r="L2157" s="17" t="str">
        <f t="shared" si="2134"/>
        <v/>
      </c>
      <c r="M2157" s="17" t="str">
        <f t="shared" si="2134"/>
        <v/>
      </c>
      <c r="N2157" s="17" t="str">
        <f t="shared" si="2134"/>
        <v/>
      </c>
      <c r="O2157" s="17" t="str">
        <f t="shared" si="2134"/>
        <v/>
      </c>
      <c r="P2157" s="17" t="str">
        <f t="shared" si="2134"/>
        <v/>
      </c>
      <c r="Q2157" s="17" t="str">
        <f t="shared" si="2134"/>
        <v/>
      </c>
      <c r="R2157" s="15"/>
      <c r="S2157" s="15"/>
      <c r="T2157" s="15"/>
      <c r="U2157" s="15"/>
      <c r="V2157" s="15"/>
      <c r="W2157" s="15"/>
    </row>
    <row r="2158">
      <c r="A2158" s="14" t="s">
        <v>2213</v>
      </c>
      <c r="B2158" s="14">
        <v>0.0</v>
      </c>
      <c r="C2158" s="14">
        <v>0.0</v>
      </c>
      <c r="D2158" s="14">
        <v>0.0</v>
      </c>
      <c r="E2158" s="14">
        <v>45.6175</v>
      </c>
      <c r="F2158" s="14">
        <v>35.0</v>
      </c>
      <c r="G2158" s="14">
        <v>0.0</v>
      </c>
      <c r="H2158" s="14">
        <v>5.5025</v>
      </c>
      <c r="J2158" s="15" t="str">
        <f t="shared" si="1"/>
        <v/>
      </c>
      <c r="K2158" s="17" t="str">
        <f t="shared" ref="K2158:Q2158" si="2135">IFERROR(IF(right(left($A2158,7),2)=right(left($A2159,7),2),"",sum(B2135:B2158)),"")</f>
        <v/>
      </c>
      <c r="L2158" s="17" t="str">
        <f t="shared" si="2135"/>
        <v/>
      </c>
      <c r="M2158" s="17" t="str">
        <f t="shared" si="2135"/>
        <v/>
      </c>
      <c r="N2158" s="17" t="str">
        <f t="shared" si="2135"/>
        <v/>
      </c>
      <c r="O2158" s="17" t="str">
        <f t="shared" si="2135"/>
        <v/>
      </c>
      <c r="P2158" s="17" t="str">
        <f t="shared" si="2135"/>
        <v/>
      </c>
      <c r="Q2158" s="17" t="str">
        <f t="shared" si="2135"/>
        <v/>
      </c>
      <c r="R2158" s="15"/>
      <c r="S2158" s="15"/>
      <c r="T2158" s="15"/>
      <c r="U2158" s="15"/>
      <c r="V2158" s="15"/>
      <c r="W2158" s="15"/>
    </row>
    <row r="2159">
      <c r="A2159" s="14" t="s">
        <v>2214</v>
      </c>
      <c r="B2159" s="14">
        <v>0.0</v>
      </c>
      <c r="C2159" s="14">
        <v>0.0</v>
      </c>
      <c r="D2159" s="14">
        <v>0.0</v>
      </c>
      <c r="E2159" s="14">
        <v>36.724</v>
      </c>
      <c r="F2159" s="14">
        <v>35.0</v>
      </c>
      <c r="G2159" s="14">
        <v>0.0</v>
      </c>
      <c r="H2159" s="14">
        <v>4.916</v>
      </c>
      <c r="J2159" s="15" t="str">
        <f t="shared" si="1"/>
        <v/>
      </c>
      <c r="K2159" s="17" t="str">
        <f t="shared" ref="K2159:Q2159" si="2136">IFERROR(IF(right(left($A2159,7),2)=right(left($A2160,7),2),"",sum(B2136:B2159)),"")</f>
        <v/>
      </c>
      <c r="L2159" s="17" t="str">
        <f t="shared" si="2136"/>
        <v/>
      </c>
      <c r="M2159" s="17" t="str">
        <f t="shared" si="2136"/>
        <v/>
      </c>
      <c r="N2159" s="17" t="str">
        <f t="shared" si="2136"/>
        <v/>
      </c>
      <c r="O2159" s="17" t="str">
        <f t="shared" si="2136"/>
        <v/>
      </c>
      <c r="P2159" s="17" t="str">
        <f t="shared" si="2136"/>
        <v/>
      </c>
      <c r="Q2159" s="17" t="str">
        <f t="shared" si="2136"/>
        <v/>
      </c>
      <c r="R2159" s="15"/>
      <c r="S2159" s="15"/>
      <c r="T2159" s="15"/>
      <c r="U2159" s="15"/>
      <c r="V2159" s="15"/>
      <c r="W2159" s="15"/>
    </row>
    <row r="2160">
      <c r="A2160" s="14" t="s">
        <v>2215</v>
      </c>
      <c r="B2160" s="14">
        <v>0.0</v>
      </c>
      <c r="C2160" s="14">
        <v>0.0</v>
      </c>
      <c r="D2160" s="14">
        <v>0.0</v>
      </c>
      <c r="E2160" s="14">
        <v>26.504</v>
      </c>
      <c r="F2160" s="14">
        <v>35.0</v>
      </c>
      <c r="G2160" s="14">
        <v>0.0</v>
      </c>
      <c r="H2160" s="14">
        <v>4.916</v>
      </c>
      <c r="J2160" s="15" t="str">
        <f t="shared" si="1"/>
        <v/>
      </c>
      <c r="K2160" s="17" t="str">
        <f t="shared" ref="K2160:Q2160" si="2137">IFERROR(IF(right(left($A2160,7),2)=right(left($A2161,7),2),"",sum(B2137:B2160)),"")</f>
        <v/>
      </c>
      <c r="L2160" s="17" t="str">
        <f t="shared" si="2137"/>
        <v/>
      </c>
      <c r="M2160" s="17" t="str">
        <f t="shared" si="2137"/>
        <v/>
      </c>
      <c r="N2160" s="17" t="str">
        <f t="shared" si="2137"/>
        <v/>
      </c>
      <c r="O2160" s="17" t="str">
        <f t="shared" si="2137"/>
        <v/>
      </c>
      <c r="P2160" s="17" t="str">
        <f t="shared" si="2137"/>
        <v/>
      </c>
      <c r="Q2160" s="17" t="str">
        <f t="shared" si="2137"/>
        <v/>
      </c>
      <c r="R2160" s="15"/>
      <c r="S2160" s="15"/>
      <c r="T2160" s="15"/>
      <c r="U2160" s="15"/>
      <c r="V2160" s="15"/>
      <c r="W2160" s="15"/>
    </row>
    <row r="2161">
      <c r="A2161" s="14" t="s">
        <v>2216</v>
      </c>
      <c r="B2161" s="14">
        <v>0.0</v>
      </c>
      <c r="C2161" s="14">
        <v>0.0</v>
      </c>
      <c r="D2161" s="14">
        <v>0.0</v>
      </c>
      <c r="E2161" s="14">
        <v>16.4675</v>
      </c>
      <c r="F2161" s="14">
        <v>35.0</v>
      </c>
      <c r="G2161" s="14">
        <v>0.0</v>
      </c>
      <c r="H2161" s="14">
        <v>5.5025</v>
      </c>
      <c r="J2161" s="15" t="str">
        <f t="shared" si="1"/>
        <v>2025W38</v>
      </c>
      <c r="K2161" s="17">
        <f t="shared" ref="K2161:Q2161" si="2138">IFERROR(IF(right(left($A2161,7),2)=right(left($A2162,7),2),"",sum(B2138:B2161)),"")</f>
        <v>2.7</v>
      </c>
      <c r="L2161" s="17">
        <f t="shared" si="2138"/>
        <v>0</v>
      </c>
      <c r="M2161" s="17">
        <f t="shared" si="2138"/>
        <v>0</v>
      </c>
      <c r="N2161" s="17">
        <f t="shared" si="2138"/>
        <v>315.5315</v>
      </c>
      <c r="O2161" s="17">
        <f t="shared" si="2138"/>
        <v>784.0775</v>
      </c>
      <c r="P2161" s="17">
        <f t="shared" si="2138"/>
        <v>390.009</v>
      </c>
      <c r="Q2161" s="17">
        <f t="shared" si="2138"/>
        <v>300.8885</v>
      </c>
      <c r="R2161" s="18">
        <f>sum(K2161:Q2161)</f>
        <v>1793.2065</v>
      </c>
      <c r="S2161" s="15"/>
      <c r="T2161" s="15"/>
      <c r="U2161" s="15"/>
      <c r="V2161" s="15"/>
      <c r="W2161" s="15"/>
    </row>
    <row r="2162">
      <c r="A2162" s="14" t="s">
        <v>2217</v>
      </c>
      <c r="B2162" s="14">
        <v>0.0</v>
      </c>
      <c r="C2162" s="14">
        <v>0.0</v>
      </c>
      <c r="D2162" s="14">
        <v>0.0</v>
      </c>
      <c r="E2162" s="14">
        <v>12.218</v>
      </c>
      <c r="F2162" s="14">
        <v>35.0</v>
      </c>
      <c r="G2162" s="14">
        <v>0.0</v>
      </c>
      <c r="H2162" s="14">
        <v>2.442</v>
      </c>
      <c r="J2162" s="15" t="str">
        <f t="shared" si="1"/>
        <v/>
      </c>
      <c r="K2162" s="17" t="str">
        <f t="shared" ref="K2162:Q2162" si="2139">IFERROR(IF(right(left($A2162,7),2)=right(left($A2163,7),2),"",sum(B2139:B2162)),"")</f>
        <v/>
      </c>
      <c r="L2162" s="17" t="str">
        <f t="shared" si="2139"/>
        <v/>
      </c>
      <c r="M2162" s="17" t="str">
        <f t="shared" si="2139"/>
        <v/>
      </c>
      <c r="N2162" s="17" t="str">
        <f t="shared" si="2139"/>
        <v/>
      </c>
      <c r="O2162" s="17" t="str">
        <f t="shared" si="2139"/>
        <v/>
      </c>
      <c r="P2162" s="17" t="str">
        <f t="shared" si="2139"/>
        <v/>
      </c>
      <c r="Q2162" s="17" t="str">
        <f t="shared" si="2139"/>
        <v/>
      </c>
      <c r="R2162" s="15"/>
      <c r="S2162" s="15"/>
      <c r="T2162" s="15"/>
      <c r="U2162" s="15"/>
      <c r="V2162" s="15"/>
      <c r="W2162" s="15"/>
    </row>
    <row r="2163">
      <c r="A2163" s="14" t="s">
        <v>2218</v>
      </c>
      <c r="B2163" s="14">
        <v>0.0</v>
      </c>
      <c r="C2163" s="14">
        <v>0.0</v>
      </c>
      <c r="D2163" s="14">
        <v>0.0</v>
      </c>
      <c r="E2163" s="14">
        <v>5.693</v>
      </c>
      <c r="F2163" s="14">
        <v>35.0</v>
      </c>
      <c r="G2163" s="14">
        <v>0.0</v>
      </c>
      <c r="H2163" s="14">
        <v>3.6470000000000002</v>
      </c>
      <c r="J2163" s="15" t="str">
        <f t="shared" si="1"/>
        <v/>
      </c>
      <c r="K2163" s="17" t="str">
        <f t="shared" ref="K2163:Q2163" si="2140">IFERROR(IF(right(left($A2163,7),2)=right(left($A2164,7),2),"",sum(B2140:B2163)),"")</f>
        <v/>
      </c>
      <c r="L2163" s="17" t="str">
        <f t="shared" si="2140"/>
        <v/>
      </c>
      <c r="M2163" s="17" t="str">
        <f t="shared" si="2140"/>
        <v/>
      </c>
      <c r="N2163" s="17" t="str">
        <f t="shared" si="2140"/>
        <v/>
      </c>
      <c r="O2163" s="17" t="str">
        <f t="shared" si="2140"/>
        <v/>
      </c>
      <c r="P2163" s="17" t="str">
        <f t="shared" si="2140"/>
        <v/>
      </c>
      <c r="Q2163" s="17" t="str">
        <f t="shared" si="2140"/>
        <v/>
      </c>
      <c r="R2163" s="15"/>
      <c r="S2163" s="15"/>
      <c r="T2163" s="15"/>
      <c r="U2163" s="15"/>
      <c r="V2163" s="15"/>
      <c r="W2163" s="15"/>
    </row>
    <row r="2164">
      <c r="A2164" s="14" t="s">
        <v>2219</v>
      </c>
      <c r="B2164" s="14">
        <v>0.0</v>
      </c>
      <c r="C2164" s="14">
        <v>0.0</v>
      </c>
      <c r="D2164" s="14">
        <v>0.0</v>
      </c>
      <c r="E2164" s="14">
        <v>8.2865</v>
      </c>
      <c r="F2164" s="14">
        <v>35.0</v>
      </c>
      <c r="G2164" s="14">
        <v>0.0</v>
      </c>
      <c r="H2164" s="14">
        <v>1.8235000000000001</v>
      </c>
      <c r="J2164" s="15" t="str">
        <f t="shared" si="1"/>
        <v/>
      </c>
      <c r="K2164" s="17" t="str">
        <f t="shared" ref="K2164:Q2164" si="2141">IFERROR(IF(right(left($A2164,7),2)=right(left($A2165,7),2),"",sum(B2141:B2164)),"")</f>
        <v/>
      </c>
      <c r="L2164" s="17" t="str">
        <f t="shared" si="2141"/>
        <v/>
      </c>
      <c r="M2164" s="17" t="str">
        <f t="shared" si="2141"/>
        <v/>
      </c>
      <c r="N2164" s="17" t="str">
        <f t="shared" si="2141"/>
        <v/>
      </c>
      <c r="O2164" s="17" t="str">
        <f t="shared" si="2141"/>
        <v/>
      </c>
      <c r="P2164" s="17" t="str">
        <f t="shared" si="2141"/>
        <v/>
      </c>
      <c r="Q2164" s="17" t="str">
        <f t="shared" si="2141"/>
        <v/>
      </c>
      <c r="R2164" s="15"/>
      <c r="S2164" s="15"/>
      <c r="T2164" s="15"/>
      <c r="U2164" s="15"/>
      <c r="V2164" s="15"/>
      <c r="W2164" s="15"/>
    </row>
    <row r="2165">
      <c r="A2165" s="14" t="s">
        <v>2220</v>
      </c>
      <c r="B2165" s="14">
        <v>0.0</v>
      </c>
      <c r="C2165" s="14">
        <v>0.0</v>
      </c>
      <c r="D2165" s="14">
        <v>0.0</v>
      </c>
      <c r="E2165" s="14">
        <v>5.765</v>
      </c>
      <c r="F2165" s="14">
        <v>35.0</v>
      </c>
      <c r="G2165" s="14">
        <v>0.0</v>
      </c>
      <c r="H2165" s="14">
        <v>1.205</v>
      </c>
      <c r="J2165" s="15" t="str">
        <f t="shared" si="1"/>
        <v/>
      </c>
      <c r="K2165" s="17" t="str">
        <f t="shared" ref="K2165:Q2165" si="2142">IFERROR(IF(right(left($A2165,7),2)=right(left($A2166,7),2),"",sum(B2142:B2165)),"")</f>
        <v/>
      </c>
      <c r="L2165" s="17" t="str">
        <f t="shared" si="2142"/>
        <v/>
      </c>
      <c r="M2165" s="17" t="str">
        <f t="shared" si="2142"/>
        <v/>
      </c>
      <c r="N2165" s="17" t="str">
        <f t="shared" si="2142"/>
        <v/>
      </c>
      <c r="O2165" s="17" t="str">
        <f t="shared" si="2142"/>
        <v/>
      </c>
      <c r="P2165" s="17" t="str">
        <f t="shared" si="2142"/>
        <v/>
      </c>
      <c r="Q2165" s="17" t="str">
        <f t="shared" si="2142"/>
        <v/>
      </c>
      <c r="R2165" s="15"/>
      <c r="S2165" s="15"/>
      <c r="T2165" s="15"/>
      <c r="U2165" s="15"/>
      <c r="V2165" s="15"/>
      <c r="W2165" s="15"/>
    </row>
    <row r="2166">
      <c r="A2166" s="14" t="s">
        <v>2221</v>
      </c>
      <c r="B2166" s="14">
        <v>0.0</v>
      </c>
      <c r="C2166" s="14">
        <v>0.0</v>
      </c>
      <c r="D2166" s="14">
        <v>0.0</v>
      </c>
      <c r="E2166" s="14">
        <v>11.4415</v>
      </c>
      <c r="F2166" s="14">
        <v>35.0</v>
      </c>
      <c r="G2166" s="14">
        <v>0.0</v>
      </c>
      <c r="H2166" s="14">
        <v>0.6185</v>
      </c>
      <c r="J2166" s="15" t="str">
        <f t="shared" si="1"/>
        <v/>
      </c>
      <c r="K2166" s="17" t="str">
        <f t="shared" ref="K2166:Q2166" si="2143">IFERROR(IF(right(left($A2166,7),2)=right(left($A2167,7),2),"",sum(B2143:B2166)),"")</f>
        <v/>
      </c>
      <c r="L2166" s="17" t="str">
        <f t="shared" si="2143"/>
        <v/>
      </c>
      <c r="M2166" s="17" t="str">
        <f t="shared" si="2143"/>
        <v/>
      </c>
      <c r="N2166" s="17" t="str">
        <f t="shared" si="2143"/>
        <v/>
      </c>
      <c r="O2166" s="17" t="str">
        <f t="shared" si="2143"/>
        <v/>
      </c>
      <c r="P2166" s="17" t="str">
        <f t="shared" si="2143"/>
        <v/>
      </c>
      <c r="Q2166" s="17" t="str">
        <f t="shared" si="2143"/>
        <v/>
      </c>
      <c r="R2166" s="15"/>
      <c r="S2166" s="15"/>
      <c r="T2166" s="15"/>
      <c r="U2166" s="15"/>
      <c r="V2166" s="15"/>
      <c r="W2166" s="15"/>
    </row>
    <row r="2167">
      <c r="A2167" s="14" t="s">
        <v>2222</v>
      </c>
      <c r="B2167" s="14">
        <v>0.0</v>
      </c>
      <c r="C2167" s="14">
        <v>0.0</v>
      </c>
      <c r="D2167" s="14">
        <v>0.0</v>
      </c>
      <c r="E2167" s="14">
        <v>16.1165</v>
      </c>
      <c r="F2167" s="14">
        <v>35.0</v>
      </c>
      <c r="G2167" s="14">
        <v>0.0</v>
      </c>
      <c r="H2167" s="14">
        <v>1.8235000000000001</v>
      </c>
      <c r="J2167" s="15" t="str">
        <f t="shared" si="1"/>
        <v/>
      </c>
      <c r="K2167" s="17" t="str">
        <f t="shared" ref="K2167:Q2167" si="2144">IFERROR(IF(right(left($A2167,7),2)=right(left($A2168,7),2),"",sum(B2144:B2167)),"")</f>
        <v/>
      </c>
      <c r="L2167" s="17" t="str">
        <f t="shared" si="2144"/>
        <v/>
      </c>
      <c r="M2167" s="17" t="str">
        <f t="shared" si="2144"/>
        <v/>
      </c>
      <c r="N2167" s="17" t="str">
        <f t="shared" si="2144"/>
        <v/>
      </c>
      <c r="O2167" s="17" t="str">
        <f t="shared" si="2144"/>
        <v/>
      </c>
      <c r="P2167" s="17" t="str">
        <f t="shared" si="2144"/>
        <v/>
      </c>
      <c r="Q2167" s="17" t="str">
        <f t="shared" si="2144"/>
        <v/>
      </c>
      <c r="R2167" s="15"/>
      <c r="S2167" s="15"/>
      <c r="T2167" s="15"/>
      <c r="U2167" s="15"/>
      <c r="V2167" s="15"/>
      <c r="W2167" s="15"/>
    </row>
    <row r="2168">
      <c r="A2168" s="14" t="s">
        <v>2223</v>
      </c>
      <c r="B2168" s="14">
        <v>0.0</v>
      </c>
      <c r="C2168" s="14">
        <v>0.0</v>
      </c>
      <c r="D2168" s="14">
        <v>0.0</v>
      </c>
      <c r="E2168" s="14">
        <v>28.373</v>
      </c>
      <c r="F2168" s="14">
        <v>35.0</v>
      </c>
      <c r="G2168" s="14">
        <v>0.62</v>
      </c>
      <c r="H2168" s="14">
        <v>1.237</v>
      </c>
      <c r="J2168" s="15" t="str">
        <f t="shared" si="1"/>
        <v/>
      </c>
      <c r="K2168" s="17" t="str">
        <f t="shared" ref="K2168:Q2168" si="2145">IFERROR(IF(right(left($A2168,7),2)=right(left($A2169,7),2),"",sum(B2145:B2168)),"")</f>
        <v/>
      </c>
      <c r="L2168" s="17" t="str">
        <f t="shared" si="2145"/>
        <v/>
      </c>
      <c r="M2168" s="17" t="str">
        <f t="shared" si="2145"/>
        <v/>
      </c>
      <c r="N2168" s="17" t="str">
        <f t="shared" si="2145"/>
        <v/>
      </c>
      <c r="O2168" s="17" t="str">
        <f t="shared" si="2145"/>
        <v/>
      </c>
      <c r="P2168" s="17" t="str">
        <f t="shared" si="2145"/>
        <v/>
      </c>
      <c r="Q2168" s="17" t="str">
        <f t="shared" si="2145"/>
        <v/>
      </c>
      <c r="R2168" s="15"/>
      <c r="S2168" s="15"/>
      <c r="T2168" s="15"/>
      <c r="U2168" s="15"/>
      <c r="V2168" s="15"/>
      <c r="W2168" s="15"/>
    </row>
    <row r="2169">
      <c r="A2169" s="14" t="s">
        <v>2224</v>
      </c>
      <c r="B2169" s="14">
        <v>0.0</v>
      </c>
      <c r="C2169" s="14">
        <v>0.0</v>
      </c>
      <c r="D2169" s="14">
        <v>0.0</v>
      </c>
      <c r="E2169" s="14">
        <v>11.7355</v>
      </c>
      <c r="F2169" s="14">
        <v>35.0</v>
      </c>
      <c r="G2169" s="14">
        <v>27.875999999999998</v>
      </c>
      <c r="H2169" s="14">
        <v>0.6185</v>
      </c>
      <c r="J2169" s="15" t="str">
        <f t="shared" si="1"/>
        <v/>
      </c>
      <c r="K2169" s="17" t="str">
        <f t="shared" ref="K2169:Q2169" si="2146">IFERROR(IF(right(left($A2169,7),2)=right(left($A2170,7),2),"",sum(B2146:B2169)),"")</f>
        <v/>
      </c>
      <c r="L2169" s="17" t="str">
        <f t="shared" si="2146"/>
        <v/>
      </c>
      <c r="M2169" s="17" t="str">
        <f t="shared" si="2146"/>
        <v/>
      </c>
      <c r="N2169" s="17" t="str">
        <f t="shared" si="2146"/>
        <v/>
      </c>
      <c r="O2169" s="17" t="str">
        <f t="shared" si="2146"/>
        <v/>
      </c>
      <c r="P2169" s="17" t="str">
        <f t="shared" si="2146"/>
        <v/>
      </c>
      <c r="Q2169" s="17" t="str">
        <f t="shared" si="2146"/>
        <v/>
      </c>
      <c r="R2169" s="15"/>
      <c r="S2169" s="15"/>
      <c r="T2169" s="15"/>
      <c r="U2169" s="15"/>
      <c r="V2169" s="15"/>
      <c r="W2169" s="15"/>
    </row>
    <row r="2170">
      <c r="A2170" s="14" t="s">
        <v>2225</v>
      </c>
      <c r="B2170" s="14">
        <v>0.0</v>
      </c>
      <c r="C2170" s="14">
        <v>0.0</v>
      </c>
      <c r="D2170" s="14">
        <v>0.0</v>
      </c>
      <c r="E2170" s="14">
        <v>10.2165</v>
      </c>
      <c r="F2170" s="14">
        <v>35.0</v>
      </c>
      <c r="G2170" s="14">
        <v>36.548</v>
      </c>
      <c r="H2170" s="14">
        <v>1.8555000000000001</v>
      </c>
      <c r="J2170" s="15" t="str">
        <f t="shared" si="1"/>
        <v/>
      </c>
      <c r="K2170" s="17" t="str">
        <f t="shared" ref="K2170:Q2170" si="2147">IFERROR(IF(right(left($A2170,7),2)=right(left($A2171,7),2),"",sum(B2147:B2170)),"")</f>
        <v/>
      </c>
      <c r="L2170" s="17" t="str">
        <f t="shared" si="2147"/>
        <v/>
      </c>
      <c r="M2170" s="17" t="str">
        <f t="shared" si="2147"/>
        <v/>
      </c>
      <c r="N2170" s="17" t="str">
        <f t="shared" si="2147"/>
        <v/>
      </c>
      <c r="O2170" s="17" t="str">
        <f t="shared" si="2147"/>
        <v/>
      </c>
      <c r="P2170" s="17" t="str">
        <f t="shared" si="2147"/>
        <v/>
      </c>
      <c r="Q2170" s="17" t="str">
        <f t="shared" si="2147"/>
        <v/>
      </c>
      <c r="R2170" s="15"/>
      <c r="S2170" s="15"/>
      <c r="T2170" s="15"/>
      <c r="U2170" s="15"/>
      <c r="V2170" s="15"/>
      <c r="W2170" s="15"/>
    </row>
    <row r="2171">
      <c r="A2171" s="14" t="s">
        <v>2226</v>
      </c>
      <c r="B2171" s="14">
        <v>0.0</v>
      </c>
      <c r="C2171" s="14">
        <v>0.0</v>
      </c>
      <c r="D2171" s="14">
        <v>0.0</v>
      </c>
      <c r="E2171" s="14">
        <v>5.351</v>
      </c>
      <c r="F2171" s="14">
        <v>35.0</v>
      </c>
      <c r="G2171" s="14">
        <v>39.75</v>
      </c>
      <c r="H2171" s="14">
        <v>3.6790000000000003</v>
      </c>
      <c r="J2171" s="15" t="str">
        <f t="shared" si="1"/>
        <v/>
      </c>
      <c r="K2171" s="17" t="str">
        <f t="shared" ref="K2171:Q2171" si="2148">IFERROR(IF(right(left($A2171,7),2)=right(left($A2172,7),2),"",sum(B2148:B2171)),"")</f>
        <v/>
      </c>
      <c r="L2171" s="17" t="str">
        <f t="shared" si="2148"/>
        <v/>
      </c>
      <c r="M2171" s="17" t="str">
        <f t="shared" si="2148"/>
        <v/>
      </c>
      <c r="N2171" s="17" t="str">
        <f t="shared" si="2148"/>
        <v/>
      </c>
      <c r="O2171" s="17" t="str">
        <f t="shared" si="2148"/>
        <v/>
      </c>
      <c r="P2171" s="17" t="str">
        <f t="shared" si="2148"/>
        <v/>
      </c>
      <c r="Q2171" s="17" t="str">
        <f t="shared" si="2148"/>
        <v/>
      </c>
      <c r="R2171" s="15"/>
      <c r="S2171" s="15"/>
      <c r="T2171" s="15"/>
      <c r="U2171" s="15"/>
      <c r="V2171" s="15"/>
      <c r="W2171" s="15"/>
    </row>
    <row r="2172">
      <c r="A2172" s="14" t="s">
        <v>2227</v>
      </c>
      <c r="B2172" s="14">
        <v>0.0</v>
      </c>
      <c r="C2172" s="14">
        <v>0.0</v>
      </c>
      <c r="D2172" s="14">
        <v>0.0</v>
      </c>
      <c r="E2172" s="14">
        <v>2.144</v>
      </c>
      <c r="F2172" s="14">
        <v>35.0</v>
      </c>
      <c r="G2172" s="14">
        <v>41.245</v>
      </c>
      <c r="H2172" s="14">
        <v>6.121</v>
      </c>
      <c r="J2172" s="15" t="str">
        <f t="shared" si="1"/>
        <v/>
      </c>
      <c r="K2172" s="17" t="str">
        <f t="shared" ref="K2172:Q2172" si="2149">IFERROR(IF(right(left($A2172,7),2)=right(left($A2173,7),2),"",sum(B2149:B2172)),"")</f>
        <v/>
      </c>
      <c r="L2172" s="17" t="str">
        <f t="shared" si="2149"/>
        <v/>
      </c>
      <c r="M2172" s="17" t="str">
        <f t="shared" si="2149"/>
        <v/>
      </c>
      <c r="N2172" s="17" t="str">
        <f t="shared" si="2149"/>
        <v/>
      </c>
      <c r="O2172" s="17" t="str">
        <f t="shared" si="2149"/>
        <v/>
      </c>
      <c r="P2172" s="17" t="str">
        <f t="shared" si="2149"/>
        <v/>
      </c>
      <c r="Q2172" s="17" t="str">
        <f t="shared" si="2149"/>
        <v/>
      </c>
      <c r="R2172" s="15"/>
      <c r="S2172" s="15"/>
      <c r="T2172" s="15"/>
      <c r="U2172" s="15"/>
      <c r="V2172" s="15"/>
      <c r="W2172" s="15"/>
    </row>
    <row r="2173">
      <c r="A2173" s="14" t="s">
        <v>2228</v>
      </c>
      <c r="B2173" s="14">
        <v>0.0</v>
      </c>
      <c r="C2173" s="14">
        <v>0.0</v>
      </c>
      <c r="D2173" s="14">
        <v>0.0</v>
      </c>
      <c r="E2173" s="14">
        <v>0.0</v>
      </c>
      <c r="F2173" s="14">
        <v>31.6375</v>
      </c>
      <c r="G2173" s="14">
        <v>43.105</v>
      </c>
      <c r="H2173" s="14">
        <v>9.1175</v>
      </c>
      <c r="J2173" s="15" t="str">
        <f t="shared" si="1"/>
        <v/>
      </c>
      <c r="K2173" s="17" t="str">
        <f t="shared" ref="K2173:Q2173" si="2150">IFERROR(IF(right(left($A2173,7),2)=right(left($A2174,7),2),"",sum(B2150:B2173)),"")</f>
        <v/>
      </c>
      <c r="L2173" s="17" t="str">
        <f t="shared" si="2150"/>
        <v/>
      </c>
      <c r="M2173" s="17" t="str">
        <f t="shared" si="2150"/>
        <v/>
      </c>
      <c r="N2173" s="17" t="str">
        <f t="shared" si="2150"/>
        <v/>
      </c>
      <c r="O2173" s="17" t="str">
        <f t="shared" si="2150"/>
        <v/>
      </c>
      <c r="P2173" s="17" t="str">
        <f t="shared" si="2150"/>
        <v/>
      </c>
      <c r="Q2173" s="17" t="str">
        <f t="shared" si="2150"/>
        <v/>
      </c>
      <c r="R2173" s="15"/>
      <c r="S2173" s="15"/>
      <c r="T2173" s="15"/>
      <c r="U2173" s="15"/>
      <c r="V2173" s="15"/>
      <c r="W2173" s="15"/>
    </row>
    <row r="2174">
      <c r="A2174" s="14" t="s">
        <v>2229</v>
      </c>
      <c r="B2174" s="14">
        <v>0.0</v>
      </c>
      <c r="C2174" s="14">
        <v>0.0</v>
      </c>
      <c r="D2174" s="14">
        <v>0.0</v>
      </c>
      <c r="E2174" s="14">
        <v>0.0</v>
      </c>
      <c r="F2174" s="14">
        <v>30.542</v>
      </c>
      <c r="G2174" s="14">
        <v>39.283</v>
      </c>
      <c r="H2174" s="14">
        <v>11.005</v>
      </c>
      <c r="J2174" s="15" t="str">
        <f t="shared" si="1"/>
        <v/>
      </c>
      <c r="K2174" s="17" t="str">
        <f t="shared" ref="K2174:Q2174" si="2151">IFERROR(IF(right(left($A2174,7),2)=right(left($A2175,7),2),"",sum(B2151:B2174)),"")</f>
        <v/>
      </c>
      <c r="L2174" s="17" t="str">
        <f t="shared" si="2151"/>
        <v/>
      </c>
      <c r="M2174" s="17" t="str">
        <f t="shared" si="2151"/>
        <v/>
      </c>
      <c r="N2174" s="17" t="str">
        <f t="shared" si="2151"/>
        <v/>
      </c>
      <c r="O2174" s="17" t="str">
        <f t="shared" si="2151"/>
        <v/>
      </c>
      <c r="P2174" s="17" t="str">
        <f t="shared" si="2151"/>
        <v/>
      </c>
      <c r="Q2174" s="17" t="str">
        <f t="shared" si="2151"/>
        <v/>
      </c>
      <c r="R2174" s="15"/>
      <c r="S2174" s="15"/>
      <c r="T2174" s="15"/>
      <c r="U2174" s="15"/>
      <c r="V2174" s="15"/>
      <c r="W2174" s="15"/>
    </row>
    <row r="2175">
      <c r="A2175" s="14" t="s">
        <v>2230</v>
      </c>
      <c r="B2175" s="14">
        <v>0.0</v>
      </c>
      <c r="C2175" s="14">
        <v>0.0</v>
      </c>
      <c r="D2175" s="14">
        <v>0.0</v>
      </c>
      <c r="E2175" s="14">
        <v>0.0</v>
      </c>
      <c r="F2175" s="14">
        <v>21.5065</v>
      </c>
      <c r="G2175" s="14">
        <v>41.092</v>
      </c>
      <c r="H2175" s="14">
        <v>14.0015</v>
      </c>
      <c r="J2175" s="15" t="str">
        <f t="shared" si="1"/>
        <v/>
      </c>
      <c r="K2175" s="17" t="str">
        <f t="shared" ref="K2175:Q2175" si="2152">IFERROR(IF(right(left($A2175,7),2)=right(left($A2176,7),2),"",sum(B2152:B2175)),"")</f>
        <v/>
      </c>
      <c r="L2175" s="17" t="str">
        <f t="shared" si="2152"/>
        <v/>
      </c>
      <c r="M2175" s="17" t="str">
        <f t="shared" si="2152"/>
        <v/>
      </c>
      <c r="N2175" s="17" t="str">
        <f t="shared" si="2152"/>
        <v/>
      </c>
      <c r="O2175" s="17" t="str">
        <f t="shared" si="2152"/>
        <v/>
      </c>
      <c r="P2175" s="17" t="str">
        <f t="shared" si="2152"/>
        <v/>
      </c>
      <c r="Q2175" s="17" t="str">
        <f t="shared" si="2152"/>
        <v/>
      </c>
      <c r="R2175" s="15"/>
      <c r="S2175" s="15"/>
      <c r="T2175" s="15"/>
      <c r="U2175" s="15"/>
      <c r="V2175" s="15"/>
      <c r="W2175" s="15"/>
    </row>
    <row r="2176">
      <c r="A2176" s="14" t="s">
        <v>2231</v>
      </c>
      <c r="B2176" s="14">
        <v>0.0</v>
      </c>
      <c r="C2176" s="14">
        <v>0.0</v>
      </c>
      <c r="D2176" s="14">
        <v>0.0</v>
      </c>
      <c r="E2176" s="14">
        <v>0.0</v>
      </c>
      <c r="F2176" s="14">
        <v>14.1685</v>
      </c>
      <c r="G2176" s="14">
        <v>37.117</v>
      </c>
      <c r="H2176" s="14">
        <v>25.134500000000003</v>
      </c>
      <c r="J2176" s="15" t="str">
        <f t="shared" si="1"/>
        <v/>
      </c>
      <c r="K2176" s="17" t="str">
        <f t="shared" ref="K2176:Q2176" si="2153">IFERROR(IF(right(left($A2176,7),2)=right(left($A2177,7),2),"",sum(B2153:B2176)),"")</f>
        <v/>
      </c>
      <c r="L2176" s="17" t="str">
        <f t="shared" si="2153"/>
        <v/>
      </c>
      <c r="M2176" s="17" t="str">
        <f t="shared" si="2153"/>
        <v/>
      </c>
      <c r="N2176" s="17" t="str">
        <f t="shared" si="2153"/>
        <v/>
      </c>
      <c r="O2176" s="17" t="str">
        <f t="shared" si="2153"/>
        <v/>
      </c>
      <c r="P2176" s="17" t="str">
        <f t="shared" si="2153"/>
        <v/>
      </c>
      <c r="Q2176" s="17" t="str">
        <f t="shared" si="2153"/>
        <v/>
      </c>
      <c r="R2176" s="15"/>
      <c r="S2176" s="15"/>
      <c r="T2176" s="15"/>
      <c r="U2176" s="15"/>
      <c r="V2176" s="15"/>
      <c r="W2176" s="15"/>
    </row>
    <row r="2177">
      <c r="A2177" s="14" t="s">
        <v>2232</v>
      </c>
      <c r="B2177" s="14">
        <v>0.0</v>
      </c>
      <c r="C2177" s="14">
        <v>0.0</v>
      </c>
      <c r="D2177" s="14">
        <v>0.0</v>
      </c>
      <c r="E2177" s="14">
        <v>0.0</v>
      </c>
      <c r="F2177" s="14">
        <v>11.56</v>
      </c>
      <c r="G2177" s="14">
        <v>37.737</v>
      </c>
      <c r="H2177" s="14">
        <v>25.753</v>
      </c>
      <c r="J2177" s="15" t="str">
        <f t="shared" si="1"/>
        <v/>
      </c>
      <c r="K2177" s="17" t="str">
        <f t="shared" ref="K2177:Q2177" si="2154">IFERROR(IF(right(left($A2177,7),2)=right(left($A2178,7),2),"",sum(B2154:B2177)),"")</f>
        <v/>
      </c>
      <c r="L2177" s="17" t="str">
        <f t="shared" si="2154"/>
        <v/>
      </c>
      <c r="M2177" s="17" t="str">
        <f t="shared" si="2154"/>
        <v/>
      </c>
      <c r="N2177" s="17" t="str">
        <f t="shared" si="2154"/>
        <v/>
      </c>
      <c r="O2177" s="17" t="str">
        <f t="shared" si="2154"/>
        <v/>
      </c>
      <c r="P2177" s="17" t="str">
        <f t="shared" si="2154"/>
        <v/>
      </c>
      <c r="Q2177" s="17" t="str">
        <f t="shared" si="2154"/>
        <v/>
      </c>
      <c r="R2177" s="15"/>
      <c r="S2177" s="15"/>
      <c r="T2177" s="15"/>
      <c r="U2177" s="15"/>
      <c r="V2177" s="15"/>
      <c r="W2177" s="15"/>
    </row>
    <row r="2178">
      <c r="A2178" s="14" t="s">
        <v>2233</v>
      </c>
      <c r="B2178" s="14">
        <v>0.0</v>
      </c>
      <c r="C2178" s="14">
        <v>0.0</v>
      </c>
      <c r="D2178" s="14">
        <v>0.0</v>
      </c>
      <c r="E2178" s="14">
        <v>0.0</v>
      </c>
      <c r="F2178" s="14">
        <v>21.681</v>
      </c>
      <c r="G2178" s="14">
        <v>27.256</v>
      </c>
      <c r="H2178" s="14">
        <v>26.3395</v>
      </c>
      <c r="J2178" s="15" t="str">
        <f t="shared" si="1"/>
        <v/>
      </c>
      <c r="K2178" s="17" t="str">
        <f t="shared" ref="K2178:Q2178" si="2155">IFERROR(IF(right(left($A2178,7),2)=right(left($A2179,7),2),"",sum(B2155:B2178)),"")</f>
        <v/>
      </c>
      <c r="L2178" s="17" t="str">
        <f t="shared" si="2155"/>
        <v/>
      </c>
      <c r="M2178" s="17" t="str">
        <f t="shared" si="2155"/>
        <v/>
      </c>
      <c r="N2178" s="17" t="str">
        <f t="shared" si="2155"/>
        <v/>
      </c>
      <c r="O2178" s="17" t="str">
        <f t="shared" si="2155"/>
        <v/>
      </c>
      <c r="P2178" s="17" t="str">
        <f t="shared" si="2155"/>
        <v/>
      </c>
      <c r="Q2178" s="17" t="str">
        <f t="shared" si="2155"/>
        <v/>
      </c>
      <c r="R2178" s="15"/>
      <c r="S2178" s="15"/>
      <c r="T2178" s="15"/>
      <c r="U2178" s="15"/>
      <c r="V2178" s="15"/>
      <c r="W2178" s="15"/>
    </row>
    <row r="2179">
      <c r="A2179" s="14" t="s">
        <v>2234</v>
      </c>
      <c r="B2179" s="14">
        <v>0.0</v>
      </c>
      <c r="C2179" s="14">
        <v>0.0</v>
      </c>
      <c r="D2179" s="14">
        <v>0.0</v>
      </c>
      <c r="E2179" s="14">
        <v>8.5365</v>
      </c>
      <c r="F2179" s="14">
        <v>35.0</v>
      </c>
      <c r="G2179" s="14">
        <v>8.621</v>
      </c>
      <c r="H2179" s="14">
        <v>27.5125</v>
      </c>
      <c r="J2179" s="15" t="str">
        <f t="shared" si="1"/>
        <v/>
      </c>
      <c r="K2179" s="17" t="str">
        <f t="shared" ref="K2179:Q2179" si="2156">IFERROR(IF(right(left($A2179,7),2)=right(left($A2180,7),2),"",sum(B2156:B2179)),"")</f>
        <v/>
      </c>
      <c r="L2179" s="17" t="str">
        <f t="shared" si="2156"/>
        <v/>
      </c>
      <c r="M2179" s="17" t="str">
        <f t="shared" si="2156"/>
        <v/>
      </c>
      <c r="N2179" s="17" t="str">
        <f t="shared" si="2156"/>
        <v/>
      </c>
      <c r="O2179" s="17" t="str">
        <f t="shared" si="2156"/>
        <v/>
      </c>
      <c r="P2179" s="17" t="str">
        <f t="shared" si="2156"/>
        <v/>
      </c>
      <c r="Q2179" s="17" t="str">
        <f t="shared" si="2156"/>
        <v/>
      </c>
      <c r="R2179" s="15"/>
      <c r="S2179" s="15"/>
      <c r="T2179" s="15"/>
      <c r="U2179" s="15"/>
      <c r="V2179" s="15"/>
      <c r="W2179" s="15"/>
    </row>
    <row r="2180">
      <c r="A2180" s="14" t="s">
        <v>2235</v>
      </c>
      <c r="B2180" s="14">
        <v>0.0</v>
      </c>
      <c r="C2180" s="14">
        <v>0.0</v>
      </c>
      <c r="D2180" s="14">
        <v>0.0</v>
      </c>
      <c r="E2180" s="14">
        <v>27.0045</v>
      </c>
      <c r="F2180" s="14">
        <v>35.0</v>
      </c>
      <c r="G2180" s="14">
        <v>0.0</v>
      </c>
      <c r="H2180" s="14">
        <v>21.4555</v>
      </c>
      <c r="J2180" s="15" t="str">
        <f t="shared" si="1"/>
        <v/>
      </c>
      <c r="K2180" s="17" t="str">
        <f t="shared" ref="K2180:Q2180" si="2157">IFERROR(IF(right(left($A2180,7),2)=right(left($A2181,7),2),"",sum(B2157:B2180)),"")</f>
        <v/>
      </c>
      <c r="L2180" s="17" t="str">
        <f t="shared" si="2157"/>
        <v/>
      </c>
      <c r="M2180" s="17" t="str">
        <f t="shared" si="2157"/>
        <v/>
      </c>
      <c r="N2180" s="17" t="str">
        <f t="shared" si="2157"/>
        <v/>
      </c>
      <c r="O2180" s="17" t="str">
        <f t="shared" si="2157"/>
        <v/>
      </c>
      <c r="P2180" s="17" t="str">
        <f t="shared" si="2157"/>
        <v/>
      </c>
      <c r="Q2180" s="17" t="str">
        <f t="shared" si="2157"/>
        <v/>
      </c>
      <c r="R2180" s="15"/>
      <c r="S2180" s="15"/>
      <c r="T2180" s="15"/>
      <c r="U2180" s="15"/>
      <c r="V2180" s="15"/>
      <c r="W2180" s="15"/>
    </row>
    <row r="2181">
      <c r="A2181" s="14" t="s">
        <v>2236</v>
      </c>
      <c r="B2181" s="14">
        <v>1.0</v>
      </c>
      <c r="C2181" s="14">
        <v>0.0</v>
      </c>
      <c r="D2181" s="14">
        <v>0.0</v>
      </c>
      <c r="E2181" s="14">
        <v>36.49</v>
      </c>
      <c r="F2181" s="14">
        <v>35.0</v>
      </c>
      <c r="G2181" s="14">
        <v>0.0</v>
      </c>
      <c r="H2181" s="14">
        <v>12.21</v>
      </c>
      <c r="J2181" s="15" t="str">
        <f t="shared" si="1"/>
        <v/>
      </c>
      <c r="K2181" s="17" t="str">
        <f t="shared" ref="K2181:Q2181" si="2158">IFERROR(IF(right(left($A2181,7),2)=right(left($A2182,7),2),"",sum(B2158:B2181)),"")</f>
        <v/>
      </c>
      <c r="L2181" s="17" t="str">
        <f t="shared" si="2158"/>
        <v/>
      </c>
      <c r="M2181" s="17" t="str">
        <f t="shared" si="2158"/>
        <v/>
      </c>
      <c r="N2181" s="17" t="str">
        <f t="shared" si="2158"/>
        <v/>
      </c>
      <c r="O2181" s="17" t="str">
        <f t="shared" si="2158"/>
        <v/>
      </c>
      <c r="P2181" s="17" t="str">
        <f t="shared" si="2158"/>
        <v/>
      </c>
      <c r="Q2181" s="17" t="str">
        <f t="shared" si="2158"/>
        <v/>
      </c>
      <c r="R2181" s="15"/>
      <c r="S2181" s="15"/>
      <c r="T2181" s="15"/>
      <c r="U2181" s="15"/>
      <c r="V2181" s="15"/>
      <c r="W2181" s="15"/>
    </row>
    <row r="2182">
      <c r="A2182" s="14" t="s">
        <v>2237</v>
      </c>
      <c r="B2182" s="14">
        <v>0.0</v>
      </c>
      <c r="C2182" s="14">
        <v>0.0</v>
      </c>
      <c r="D2182" s="14">
        <v>0.0</v>
      </c>
      <c r="E2182" s="14">
        <v>35.519</v>
      </c>
      <c r="F2182" s="14">
        <v>35.0</v>
      </c>
      <c r="G2182" s="14">
        <v>0.0</v>
      </c>
      <c r="H2182" s="14">
        <v>8.531</v>
      </c>
      <c r="J2182" s="15" t="str">
        <f t="shared" si="1"/>
        <v/>
      </c>
      <c r="K2182" s="17" t="str">
        <f t="shared" ref="K2182:Q2182" si="2159">IFERROR(IF(right(left($A2182,7),2)=right(left($A2183,7),2),"",sum(B2159:B2182)),"")</f>
        <v/>
      </c>
      <c r="L2182" s="17" t="str">
        <f t="shared" si="2159"/>
        <v/>
      </c>
      <c r="M2182" s="17" t="str">
        <f t="shared" si="2159"/>
        <v/>
      </c>
      <c r="N2182" s="17" t="str">
        <f t="shared" si="2159"/>
        <v/>
      </c>
      <c r="O2182" s="17" t="str">
        <f t="shared" si="2159"/>
        <v/>
      </c>
      <c r="P2182" s="17" t="str">
        <f t="shared" si="2159"/>
        <v/>
      </c>
      <c r="Q2182" s="17" t="str">
        <f t="shared" si="2159"/>
        <v/>
      </c>
      <c r="R2182" s="15"/>
      <c r="S2182" s="15"/>
      <c r="T2182" s="15"/>
      <c r="U2182" s="15"/>
      <c r="V2182" s="15"/>
      <c r="W2182" s="15"/>
    </row>
    <row r="2183">
      <c r="A2183" s="14" t="s">
        <v>2238</v>
      </c>
      <c r="B2183" s="14">
        <v>0.0</v>
      </c>
      <c r="C2183" s="14">
        <v>0.0</v>
      </c>
      <c r="D2183" s="14">
        <v>0.0</v>
      </c>
      <c r="E2183" s="14">
        <v>24.3055</v>
      </c>
      <c r="F2183" s="14">
        <v>35.0</v>
      </c>
      <c r="G2183" s="14">
        <v>0.0</v>
      </c>
      <c r="H2183" s="14">
        <v>7.944500000000001</v>
      </c>
      <c r="J2183" s="15" t="str">
        <f t="shared" si="1"/>
        <v/>
      </c>
      <c r="K2183" s="17" t="str">
        <f t="shared" ref="K2183:Q2183" si="2160">IFERROR(IF(right(left($A2183,7),2)=right(left($A2184,7),2),"",sum(B2160:B2183)),"")</f>
        <v/>
      </c>
      <c r="L2183" s="17" t="str">
        <f t="shared" si="2160"/>
        <v/>
      </c>
      <c r="M2183" s="17" t="str">
        <f t="shared" si="2160"/>
        <v/>
      </c>
      <c r="N2183" s="17" t="str">
        <f t="shared" si="2160"/>
        <v/>
      </c>
      <c r="O2183" s="17" t="str">
        <f t="shared" si="2160"/>
        <v/>
      </c>
      <c r="P2183" s="17" t="str">
        <f t="shared" si="2160"/>
        <v/>
      </c>
      <c r="Q2183" s="17" t="str">
        <f t="shared" si="2160"/>
        <v/>
      </c>
      <c r="R2183" s="15"/>
      <c r="S2183" s="15"/>
      <c r="T2183" s="15"/>
      <c r="U2183" s="15"/>
      <c r="V2183" s="15"/>
      <c r="W2183" s="15"/>
    </row>
    <row r="2184">
      <c r="A2184" s="14" t="s">
        <v>2239</v>
      </c>
      <c r="B2184" s="14">
        <v>0.0</v>
      </c>
      <c r="C2184" s="14">
        <v>0.0</v>
      </c>
      <c r="D2184" s="14">
        <v>0.0</v>
      </c>
      <c r="E2184" s="14">
        <v>17.8055</v>
      </c>
      <c r="F2184" s="14">
        <v>35.0</v>
      </c>
      <c r="G2184" s="14">
        <v>0.0</v>
      </c>
      <c r="H2184" s="14">
        <v>7.944500000000001</v>
      </c>
      <c r="J2184" s="15" t="str">
        <f t="shared" si="1"/>
        <v/>
      </c>
      <c r="K2184" s="17" t="str">
        <f t="shared" ref="K2184:Q2184" si="2161">IFERROR(IF(right(left($A2184,7),2)=right(left($A2185,7),2),"",sum(B2161:B2184)),"")</f>
        <v/>
      </c>
      <c r="L2184" s="17" t="str">
        <f t="shared" si="2161"/>
        <v/>
      </c>
      <c r="M2184" s="17" t="str">
        <f t="shared" si="2161"/>
        <v/>
      </c>
      <c r="N2184" s="17" t="str">
        <f t="shared" si="2161"/>
        <v/>
      </c>
      <c r="O2184" s="17" t="str">
        <f t="shared" si="2161"/>
        <v/>
      </c>
      <c r="P2184" s="17" t="str">
        <f t="shared" si="2161"/>
        <v/>
      </c>
      <c r="Q2184" s="17" t="str">
        <f t="shared" si="2161"/>
        <v/>
      </c>
      <c r="R2184" s="15"/>
      <c r="S2184" s="15"/>
      <c r="T2184" s="15"/>
      <c r="U2184" s="15"/>
      <c r="V2184" s="15"/>
      <c r="W2184" s="15"/>
    </row>
    <row r="2185">
      <c r="A2185" s="14" t="s">
        <v>2240</v>
      </c>
      <c r="B2185" s="14">
        <v>0.0</v>
      </c>
      <c r="C2185" s="14">
        <v>0.0</v>
      </c>
      <c r="D2185" s="14">
        <v>0.0</v>
      </c>
      <c r="E2185" s="14">
        <v>13.3545</v>
      </c>
      <c r="F2185" s="14">
        <v>35.0</v>
      </c>
      <c r="G2185" s="14">
        <v>0.0</v>
      </c>
      <c r="H2185" s="14">
        <v>4.2655</v>
      </c>
      <c r="J2185" s="15" t="str">
        <f t="shared" si="1"/>
        <v>2025W39</v>
      </c>
      <c r="K2185" s="17">
        <f t="shared" ref="K2185:Q2185" si="2162">IFERROR(IF(right(left($A2185,7),2)=right(left($A2186,7),2),"",sum(B2162:B2185)),"")</f>
        <v>1</v>
      </c>
      <c r="L2185" s="17">
        <f t="shared" si="2162"/>
        <v>0</v>
      </c>
      <c r="M2185" s="17">
        <f t="shared" si="2162"/>
        <v>0</v>
      </c>
      <c r="N2185" s="17">
        <f t="shared" si="2162"/>
        <v>280.356</v>
      </c>
      <c r="O2185" s="17">
        <f t="shared" si="2162"/>
        <v>761.0955</v>
      </c>
      <c r="P2185" s="17">
        <f t="shared" si="2162"/>
        <v>380.25</v>
      </c>
      <c r="Q2185" s="17">
        <f t="shared" si="2162"/>
        <v>226.285</v>
      </c>
      <c r="R2185" s="18">
        <f>sum(K2185:Q2185)</f>
        <v>1648.9865</v>
      </c>
      <c r="S2185" s="15"/>
      <c r="T2185" s="15"/>
      <c r="U2185" s="15"/>
      <c r="V2185" s="15"/>
      <c r="W2185" s="15"/>
    </row>
    <row r="2186">
      <c r="A2186" s="14" t="s">
        <v>2241</v>
      </c>
      <c r="B2186" s="14">
        <v>0.0</v>
      </c>
      <c r="C2186" s="14">
        <v>0.0</v>
      </c>
      <c r="D2186" s="14">
        <v>0.0</v>
      </c>
      <c r="E2186" s="14">
        <v>0.0</v>
      </c>
      <c r="F2186" s="14">
        <v>34.9135</v>
      </c>
      <c r="G2186" s="14">
        <v>0.0</v>
      </c>
      <c r="H2186" s="14">
        <v>10.3865</v>
      </c>
      <c r="J2186" s="15" t="str">
        <f t="shared" si="1"/>
        <v/>
      </c>
      <c r="K2186" s="17" t="str">
        <f t="shared" ref="K2186:Q2186" si="2163">IFERROR(IF(right(left($A2186,7),2)=right(left($A2187,7),2),"",sum(B2163:B2186)),"")</f>
        <v/>
      </c>
      <c r="L2186" s="17" t="str">
        <f t="shared" si="2163"/>
        <v/>
      </c>
      <c r="M2186" s="17" t="str">
        <f t="shared" si="2163"/>
        <v/>
      </c>
      <c r="N2186" s="17" t="str">
        <f t="shared" si="2163"/>
        <v/>
      </c>
      <c r="O2186" s="17" t="str">
        <f t="shared" si="2163"/>
        <v/>
      </c>
      <c r="P2186" s="17" t="str">
        <f t="shared" si="2163"/>
        <v/>
      </c>
      <c r="Q2186" s="17" t="str">
        <f t="shared" si="2163"/>
        <v/>
      </c>
      <c r="R2186" s="15"/>
      <c r="S2186" s="15"/>
      <c r="T2186" s="15"/>
      <c r="U2186" s="15"/>
      <c r="V2186" s="15"/>
      <c r="W2186" s="15"/>
    </row>
    <row r="2187">
      <c r="A2187" s="14" t="s">
        <v>2242</v>
      </c>
      <c r="B2187" s="14">
        <v>0.0</v>
      </c>
      <c r="C2187" s="14">
        <v>0.0</v>
      </c>
      <c r="D2187" s="14">
        <v>0.0</v>
      </c>
      <c r="E2187" s="14">
        <v>0.0</v>
      </c>
      <c r="F2187" s="14">
        <v>31.155</v>
      </c>
      <c r="G2187" s="14">
        <v>0.0</v>
      </c>
      <c r="H2187" s="14">
        <v>9.1815</v>
      </c>
      <c r="J2187" s="15" t="str">
        <f t="shared" si="1"/>
        <v/>
      </c>
      <c r="K2187" s="17" t="str">
        <f t="shared" ref="K2187:Q2187" si="2164">IFERROR(IF(right(left($A2187,7),2)=right(left($A2188,7),2),"",sum(B2164:B2187)),"")</f>
        <v/>
      </c>
      <c r="L2187" s="17" t="str">
        <f t="shared" si="2164"/>
        <v/>
      </c>
      <c r="M2187" s="17" t="str">
        <f t="shared" si="2164"/>
        <v/>
      </c>
      <c r="N2187" s="17" t="str">
        <f t="shared" si="2164"/>
        <v/>
      </c>
      <c r="O2187" s="17" t="str">
        <f t="shared" si="2164"/>
        <v/>
      </c>
      <c r="P2187" s="17" t="str">
        <f t="shared" si="2164"/>
        <v/>
      </c>
      <c r="Q2187" s="17" t="str">
        <f t="shared" si="2164"/>
        <v/>
      </c>
      <c r="R2187" s="15"/>
      <c r="S2187" s="15"/>
      <c r="T2187" s="15"/>
      <c r="U2187" s="15"/>
      <c r="V2187" s="15"/>
      <c r="W2187" s="15"/>
    </row>
    <row r="2188">
      <c r="A2188" s="14" t="s">
        <v>2243</v>
      </c>
      <c r="B2188" s="14">
        <v>0.0</v>
      </c>
      <c r="C2188" s="14">
        <v>0.0</v>
      </c>
      <c r="D2188" s="14">
        <v>0.0</v>
      </c>
      <c r="E2188" s="14">
        <v>0.0</v>
      </c>
      <c r="F2188" s="14">
        <v>28.349</v>
      </c>
      <c r="G2188" s="14">
        <v>0.0</v>
      </c>
      <c r="H2188" s="14">
        <v>10.941</v>
      </c>
      <c r="J2188" s="15" t="str">
        <f t="shared" si="1"/>
        <v/>
      </c>
      <c r="K2188" s="17" t="str">
        <f t="shared" ref="K2188:Q2188" si="2165">IFERROR(IF(right(left($A2188,7),2)=right(left($A2189,7),2),"",sum(B2165:B2188)),"")</f>
        <v/>
      </c>
      <c r="L2188" s="17" t="str">
        <f t="shared" si="2165"/>
        <v/>
      </c>
      <c r="M2188" s="17" t="str">
        <f t="shared" si="2165"/>
        <v/>
      </c>
      <c r="N2188" s="17" t="str">
        <f t="shared" si="2165"/>
        <v/>
      </c>
      <c r="O2188" s="17" t="str">
        <f t="shared" si="2165"/>
        <v/>
      </c>
      <c r="P2188" s="17" t="str">
        <f t="shared" si="2165"/>
        <v/>
      </c>
      <c r="Q2188" s="17" t="str">
        <f t="shared" si="2165"/>
        <v/>
      </c>
      <c r="R2188" s="15"/>
      <c r="S2188" s="15"/>
      <c r="T2188" s="15"/>
      <c r="U2188" s="15"/>
      <c r="V2188" s="15"/>
      <c r="W2188" s="15"/>
    </row>
    <row r="2189">
      <c r="A2189" s="14" t="s">
        <v>2244</v>
      </c>
      <c r="B2189" s="14">
        <v>0.0</v>
      </c>
      <c r="C2189" s="14">
        <v>0.0</v>
      </c>
      <c r="D2189" s="14">
        <v>0.0</v>
      </c>
      <c r="E2189" s="14">
        <v>0.0</v>
      </c>
      <c r="F2189" s="14">
        <v>21.6965</v>
      </c>
      <c r="G2189" s="14">
        <v>0.0</v>
      </c>
      <c r="H2189" s="14">
        <v>18.8535</v>
      </c>
      <c r="J2189" s="15" t="str">
        <f t="shared" si="1"/>
        <v/>
      </c>
      <c r="K2189" s="17" t="str">
        <f t="shared" ref="K2189:Q2189" si="2166">IFERROR(IF(right(left($A2189,7),2)=right(left($A2190,7),2),"",sum(B2166:B2189)),"")</f>
        <v/>
      </c>
      <c r="L2189" s="17" t="str">
        <f t="shared" si="2166"/>
        <v/>
      </c>
      <c r="M2189" s="17" t="str">
        <f t="shared" si="2166"/>
        <v/>
      </c>
      <c r="N2189" s="17" t="str">
        <f t="shared" si="2166"/>
        <v/>
      </c>
      <c r="O2189" s="17" t="str">
        <f t="shared" si="2166"/>
        <v/>
      </c>
      <c r="P2189" s="17" t="str">
        <f t="shared" si="2166"/>
        <v/>
      </c>
      <c r="Q2189" s="17" t="str">
        <f t="shared" si="2166"/>
        <v/>
      </c>
      <c r="R2189" s="15"/>
      <c r="S2189" s="15"/>
      <c r="T2189" s="15"/>
      <c r="U2189" s="15"/>
      <c r="V2189" s="15"/>
      <c r="W2189" s="15"/>
    </row>
    <row r="2190">
      <c r="A2190" s="14" t="s">
        <v>2245</v>
      </c>
      <c r="B2190" s="14">
        <v>0.0</v>
      </c>
      <c r="C2190" s="14">
        <v>0.0</v>
      </c>
      <c r="D2190" s="14">
        <v>0.0</v>
      </c>
      <c r="E2190" s="14">
        <v>0.0</v>
      </c>
      <c r="F2190" s="14">
        <v>21.761</v>
      </c>
      <c r="G2190" s="14">
        <v>0.0</v>
      </c>
      <c r="H2190" s="14">
        <v>18.299</v>
      </c>
      <c r="J2190" s="15" t="str">
        <f t="shared" si="1"/>
        <v/>
      </c>
      <c r="K2190" s="17" t="str">
        <f t="shared" ref="K2190:Q2190" si="2167">IFERROR(IF(right(left($A2190,7),2)=right(left($A2191,7),2),"",sum(B2167:B2190)),"")</f>
        <v/>
      </c>
      <c r="L2190" s="17" t="str">
        <f t="shared" si="2167"/>
        <v/>
      </c>
      <c r="M2190" s="17" t="str">
        <f t="shared" si="2167"/>
        <v/>
      </c>
      <c r="N2190" s="17" t="str">
        <f t="shared" si="2167"/>
        <v/>
      </c>
      <c r="O2190" s="17" t="str">
        <f t="shared" si="2167"/>
        <v/>
      </c>
      <c r="P2190" s="17" t="str">
        <f t="shared" si="2167"/>
        <v/>
      </c>
      <c r="Q2190" s="17" t="str">
        <f t="shared" si="2167"/>
        <v/>
      </c>
      <c r="R2190" s="15"/>
      <c r="S2190" s="15"/>
      <c r="T2190" s="15"/>
      <c r="U2190" s="15"/>
      <c r="V2190" s="15"/>
      <c r="W2190" s="15"/>
    </row>
    <row r="2191">
      <c r="A2191" s="14" t="s">
        <v>2246</v>
      </c>
      <c r="B2191" s="14">
        <v>0.0</v>
      </c>
      <c r="C2191" s="14">
        <v>0.0</v>
      </c>
      <c r="D2191" s="14">
        <v>0.0</v>
      </c>
      <c r="E2191" s="14">
        <v>0.0</v>
      </c>
      <c r="F2191" s="14">
        <v>32.3975</v>
      </c>
      <c r="G2191" s="14">
        <v>0.0</v>
      </c>
      <c r="H2191" s="14">
        <v>17.712500000000002</v>
      </c>
      <c r="J2191" s="15" t="str">
        <f t="shared" si="1"/>
        <v/>
      </c>
      <c r="K2191" s="17" t="str">
        <f t="shared" ref="K2191:Q2191" si="2168">IFERROR(IF(right(left($A2191,7),2)=right(left($A2192,7),2),"",sum(B2168:B2191)),"")</f>
        <v/>
      </c>
      <c r="L2191" s="17" t="str">
        <f t="shared" si="2168"/>
        <v/>
      </c>
      <c r="M2191" s="17" t="str">
        <f t="shared" si="2168"/>
        <v/>
      </c>
      <c r="N2191" s="17" t="str">
        <f t="shared" si="2168"/>
        <v/>
      </c>
      <c r="O2191" s="17" t="str">
        <f t="shared" si="2168"/>
        <v/>
      </c>
      <c r="P2191" s="17" t="str">
        <f t="shared" si="2168"/>
        <v/>
      </c>
      <c r="Q2191" s="17" t="str">
        <f t="shared" si="2168"/>
        <v/>
      </c>
      <c r="R2191" s="15"/>
      <c r="S2191" s="15"/>
      <c r="T2191" s="15"/>
      <c r="U2191" s="15"/>
      <c r="V2191" s="15"/>
      <c r="W2191" s="15"/>
    </row>
    <row r="2192">
      <c r="A2192" s="14" t="s">
        <v>2247</v>
      </c>
      <c r="B2192" s="14">
        <v>1.0</v>
      </c>
      <c r="C2192" s="14">
        <v>0.0</v>
      </c>
      <c r="D2192" s="14">
        <v>0.0</v>
      </c>
      <c r="E2192" s="14">
        <v>2.39</v>
      </c>
      <c r="F2192" s="14">
        <v>35.0</v>
      </c>
      <c r="G2192" s="14">
        <v>0.0</v>
      </c>
      <c r="H2192" s="14">
        <v>24.26</v>
      </c>
      <c r="J2192" s="15" t="str">
        <f t="shared" si="1"/>
        <v/>
      </c>
      <c r="K2192" s="17" t="str">
        <f t="shared" ref="K2192:Q2192" si="2169">IFERROR(IF(right(left($A2192,7),2)=right(left($A2193,7),2),"",sum(B2169:B2192)),"")</f>
        <v/>
      </c>
      <c r="L2192" s="17" t="str">
        <f t="shared" si="2169"/>
        <v/>
      </c>
      <c r="M2192" s="17" t="str">
        <f t="shared" si="2169"/>
        <v/>
      </c>
      <c r="N2192" s="17" t="str">
        <f t="shared" si="2169"/>
        <v/>
      </c>
      <c r="O2192" s="17" t="str">
        <f t="shared" si="2169"/>
        <v/>
      </c>
      <c r="P2192" s="17" t="str">
        <f t="shared" si="2169"/>
        <v/>
      </c>
      <c r="Q2192" s="17" t="str">
        <f t="shared" si="2169"/>
        <v/>
      </c>
      <c r="R2192" s="15"/>
      <c r="S2192" s="15"/>
      <c r="T2192" s="15"/>
      <c r="U2192" s="15"/>
      <c r="V2192" s="15"/>
      <c r="W2192" s="15"/>
    </row>
    <row r="2193">
      <c r="A2193" s="14" t="s">
        <v>2248</v>
      </c>
      <c r="B2193" s="14">
        <v>0.0</v>
      </c>
      <c r="C2193" s="14">
        <v>0.0</v>
      </c>
      <c r="D2193" s="14">
        <v>0.0</v>
      </c>
      <c r="E2193" s="14">
        <v>0.0</v>
      </c>
      <c r="F2193" s="14">
        <v>15.7445</v>
      </c>
      <c r="G2193" s="14">
        <v>31.282</v>
      </c>
      <c r="H2193" s="14">
        <v>21.4235</v>
      </c>
      <c r="J2193" s="15" t="str">
        <f t="shared" si="1"/>
        <v/>
      </c>
      <c r="K2193" s="17" t="str">
        <f t="shared" ref="K2193:Q2193" si="2170">IFERROR(IF(right(left($A2193,7),2)=right(left($A2194,7),2),"",sum(B2170:B2193)),"")</f>
        <v/>
      </c>
      <c r="L2193" s="17" t="str">
        <f t="shared" si="2170"/>
        <v/>
      </c>
      <c r="M2193" s="17" t="str">
        <f t="shared" si="2170"/>
        <v/>
      </c>
      <c r="N2193" s="17" t="str">
        <f t="shared" si="2170"/>
        <v/>
      </c>
      <c r="O2193" s="17" t="str">
        <f t="shared" si="2170"/>
        <v/>
      </c>
      <c r="P2193" s="17" t="str">
        <f t="shared" si="2170"/>
        <v/>
      </c>
      <c r="Q2193" s="17" t="str">
        <f t="shared" si="2170"/>
        <v/>
      </c>
      <c r="R2193" s="15"/>
      <c r="S2193" s="15"/>
      <c r="T2193" s="15"/>
      <c r="U2193" s="15"/>
      <c r="V2193" s="15"/>
      <c r="W2193" s="15"/>
    </row>
    <row r="2194">
      <c r="A2194" s="14" t="s">
        <v>2249</v>
      </c>
      <c r="B2194" s="14">
        <v>0.0</v>
      </c>
      <c r="C2194" s="14">
        <v>0.0</v>
      </c>
      <c r="D2194" s="14">
        <v>0.0</v>
      </c>
      <c r="E2194" s="14">
        <v>0.0</v>
      </c>
      <c r="F2194" s="14">
        <v>15.717</v>
      </c>
      <c r="G2194" s="14">
        <v>40.989999999999995</v>
      </c>
      <c r="H2194" s="14">
        <v>20.773</v>
      </c>
      <c r="J2194" s="15" t="str">
        <f t="shared" si="1"/>
        <v/>
      </c>
      <c r="K2194" s="17" t="str">
        <f t="shared" ref="K2194:Q2194" si="2171">IFERROR(IF(right(left($A2194,7),2)=right(left($A2195,7),2),"",sum(B2171:B2194)),"")</f>
        <v/>
      </c>
      <c r="L2194" s="17" t="str">
        <f t="shared" si="2171"/>
        <v/>
      </c>
      <c r="M2194" s="17" t="str">
        <f t="shared" si="2171"/>
        <v/>
      </c>
      <c r="N2194" s="17" t="str">
        <f t="shared" si="2171"/>
        <v/>
      </c>
      <c r="O2194" s="17" t="str">
        <f t="shared" si="2171"/>
        <v/>
      </c>
      <c r="P2194" s="17" t="str">
        <f t="shared" si="2171"/>
        <v/>
      </c>
      <c r="Q2194" s="17" t="str">
        <f t="shared" si="2171"/>
        <v/>
      </c>
      <c r="R2194" s="15"/>
      <c r="S2194" s="15"/>
      <c r="T2194" s="15"/>
      <c r="U2194" s="15"/>
      <c r="V2194" s="15"/>
      <c r="W2194" s="15"/>
    </row>
    <row r="2195">
      <c r="A2195" s="14" t="s">
        <v>2250</v>
      </c>
      <c r="B2195" s="14">
        <v>0.0</v>
      </c>
      <c r="C2195" s="14">
        <v>0.0</v>
      </c>
      <c r="D2195" s="14">
        <v>0.0</v>
      </c>
      <c r="E2195" s="14">
        <v>0.0</v>
      </c>
      <c r="F2195" s="14">
        <v>3.9465</v>
      </c>
      <c r="G2195" s="14">
        <v>45.016</v>
      </c>
      <c r="H2195" s="14">
        <v>28.7175</v>
      </c>
      <c r="J2195" s="15" t="str">
        <f t="shared" si="1"/>
        <v/>
      </c>
      <c r="K2195" s="17" t="str">
        <f t="shared" ref="K2195:Q2195" si="2172">IFERROR(IF(right(left($A2195,7),2)=right(left($A2196,7),2),"",sum(B2172:B2195)),"")</f>
        <v/>
      </c>
      <c r="L2195" s="17" t="str">
        <f t="shared" si="2172"/>
        <v/>
      </c>
      <c r="M2195" s="17" t="str">
        <f t="shared" si="2172"/>
        <v/>
      </c>
      <c r="N2195" s="17" t="str">
        <f t="shared" si="2172"/>
        <v/>
      </c>
      <c r="O2195" s="17" t="str">
        <f t="shared" si="2172"/>
        <v/>
      </c>
      <c r="P2195" s="17" t="str">
        <f t="shared" si="2172"/>
        <v/>
      </c>
      <c r="Q2195" s="17" t="str">
        <f t="shared" si="2172"/>
        <v/>
      </c>
      <c r="R2195" s="15"/>
      <c r="S2195" s="15"/>
      <c r="T2195" s="15"/>
      <c r="U2195" s="15"/>
      <c r="V2195" s="15"/>
      <c r="W2195" s="15"/>
    </row>
    <row r="2196">
      <c r="A2196" s="14" t="s">
        <v>2251</v>
      </c>
      <c r="B2196" s="14">
        <v>0.0</v>
      </c>
      <c r="C2196" s="14">
        <v>0.0</v>
      </c>
      <c r="D2196" s="14">
        <v>0.0</v>
      </c>
      <c r="E2196" s="14">
        <v>0.0</v>
      </c>
      <c r="F2196" s="14">
        <v>0.0</v>
      </c>
      <c r="G2196" s="14">
        <v>45.789</v>
      </c>
      <c r="H2196" s="14">
        <v>28.301000000000002</v>
      </c>
      <c r="J2196" s="15" t="str">
        <f t="shared" si="1"/>
        <v/>
      </c>
      <c r="K2196" s="17" t="str">
        <f t="shared" ref="K2196:Q2196" si="2173">IFERROR(IF(right(left($A2196,7),2)=right(left($A2197,7),2),"",sum(B2173:B2196)),"")</f>
        <v/>
      </c>
      <c r="L2196" s="17" t="str">
        <f t="shared" si="2173"/>
        <v/>
      </c>
      <c r="M2196" s="17" t="str">
        <f t="shared" si="2173"/>
        <v/>
      </c>
      <c r="N2196" s="17" t="str">
        <f t="shared" si="2173"/>
        <v/>
      </c>
      <c r="O2196" s="17" t="str">
        <f t="shared" si="2173"/>
        <v/>
      </c>
      <c r="P2196" s="17" t="str">
        <f t="shared" si="2173"/>
        <v/>
      </c>
      <c r="Q2196" s="17" t="str">
        <f t="shared" si="2173"/>
        <v/>
      </c>
      <c r="R2196" s="15"/>
      <c r="S2196" s="15"/>
      <c r="T2196" s="15"/>
      <c r="U2196" s="15"/>
      <c r="V2196" s="15"/>
      <c r="W2196" s="15"/>
    </row>
    <row r="2197">
      <c r="A2197" s="14" t="s">
        <v>2252</v>
      </c>
      <c r="B2197" s="14">
        <v>0.0</v>
      </c>
      <c r="C2197" s="14">
        <v>0.0</v>
      </c>
      <c r="D2197" s="14">
        <v>0.0</v>
      </c>
      <c r="E2197" s="14">
        <v>0.0</v>
      </c>
      <c r="F2197" s="14">
        <v>0.0</v>
      </c>
      <c r="G2197" s="14">
        <v>44.64</v>
      </c>
      <c r="H2197" s="14">
        <v>26.44</v>
      </c>
      <c r="J2197" s="15" t="str">
        <f t="shared" si="1"/>
        <v/>
      </c>
      <c r="K2197" s="17" t="str">
        <f t="shared" ref="K2197:Q2197" si="2174">IFERROR(IF(right(left($A2197,7),2)=right(left($A2198,7),2),"",sum(B2174:B2197)),"")</f>
        <v/>
      </c>
      <c r="L2197" s="17" t="str">
        <f t="shared" si="2174"/>
        <v/>
      </c>
      <c r="M2197" s="17" t="str">
        <f t="shared" si="2174"/>
        <v/>
      </c>
      <c r="N2197" s="17" t="str">
        <f t="shared" si="2174"/>
        <v/>
      </c>
      <c r="O2197" s="17" t="str">
        <f t="shared" si="2174"/>
        <v/>
      </c>
      <c r="P2197" s="17" t="str">
        <f t="shared" si="2174"/>
        <v/>
      </c>
      <c r="Q2197" s="17" t="str">
        <f t="shared" si="2174"/>
        <v/>
      </c>
      <c r="R2197" s="15"/>
      <c r="S2197" s="15"/>
      <c r="T2197" s="15"/>
      <c r="U2197" s="15"/>
      <c r="V2197" s="15"/>
      <c r="W2197" s="15"/>
    </row>
    <row r="2198">
      <c r="A2198" s="14" t="s">
        <v>2253</v>
      </c>
      <c r="B2198" s="14">
        <v>0.0</v>
      </c>
      <c r="C2198" s="14">
        <v>0.0</v>
      </c>
      <c r="D2198" s="14">
        <v>0.0</v>
      </c>
      <c r="E2198" s="14">
        <v>0.0</v>
      </c>
      <c r="F2198" s="14">
        <v>0.0</v>
      </c>
      <c r="G2198" s="14">
        <v>43.038000000000004</v>
      </c>
      <c r="H2198" s="14">
        <v>28.152</v>
      </c>
      <c r="J2198" s="15" t="str">
        <f t="shared" si="1"/>
        <v/>
      </c>
      <c r="K2198" s="17" t="str">
        <f t="shared" ref="K2198:Q2198" si="2175">IFERROR(IF(right(left($A2198,7),2)=right(left($A2199,7),2),"",sum(B2175:B2198)),"")</f>
        <v/>
      </c>
      <c r="L2198" s="17" t="str">
        <f t="shared" si="2175"/>
        <v/>
      </c>
      <c r="M2198" s="17" t="str">
        <f t="shared" si="2175"/>
        <v/>
      </c>
      <c r="N2198" s="17" t="str">
        <f t="shared" si="2175"/>
        <v/>
      </c>
      <c r="O2198" s="17" t="str">
        <f t="shared" si="2175"/>
        <v/>
      </c>
      <c r="P2198" s="17" t="str">
        <f t="shared" si="2175"/>
        <v/>
      </c>
      <c r="Q2198" s="17" t="str">
        <f t="shared" si="2175"/>
        <v/>
      </c>
      <c r="R2198" s="15"/>
      <c r="S2198" s="15"/>
      <c r="T2198" s="15"/>
      <c r="U2198" s="15"/>
      <c r="V2198" s="15"/>
      <c r="W2198" s="15"/>
    </row>
    <row r="2199">
      <c r="A2199" s="14" t="s">
        <v>2254</v>
      </c>
      <c r="B2199" s="14">
        <v>0.7</v>
      </c>
      <c r="C2199" s="14">
        <v>0.0</v>
      </c>
      <c r="D2199" s="14">
        <v>0.0</v>
      </c>
      <c r="E2199" s="14">
        <v>0.0</v>
      </c>
      <c r="F2199" s="14">
        <v>0.0</v>
      </c>
      <c r="G2199" s="14">
        <v>41.598499999999994</v>
      </c>
      <c r="H2199" s="14">
        <v>28.6215</v>
      </c>
      <c r="J2199" s="15" t="str">
        <f t="shared" si="1"/>
        <v/>
      </c>
      <c r="K2199" s="17" t="str">
        <f t="shared" ref="K2199:Q2199" si="2176">IFERROR(IF(right(left($A2199,7),2)=right(left($A2200,7),2),"",sum(B2176:B2199)),"")</f>
        <v/>
      </c>
      <c r="L2199" s="17" t="str">
        <f t="shared" si="2176"/>
        <v/>
      </c>
      <c r="M2199" s="17" t="str">
        <f t="shared" si="2176"/>
        <v/>
      </c>
      <c r="N2199" s="17" t="str">
        <f t="shared" si="2176"/>
        <v/>
      </c>
      <c r="O2199" s="17" t="str">
        <f t="shared" si="2176"/>
        <v/>
      </c>
      <c r="P2199" s="17" t="str">
        <f t="shared" si="2176"/>
        <v/>
      </c>
      <c r="Q2199" s="17" t="str">
        <f t="shared" si="2176"/>
        <v/>
      </c>
      <c r="R2199" s="15"/>
      <c r="S2199" s="15"/>
      <c r="T2199" s="15"/>
      <c r="U2199" s="15"/>
      <c r="V2199" s="15"/>
      <c r="W2199" s="15"/>
    </row>
    <row r="2200">
      <c r="A2200" s="14" t="s">
        <v>2255</v>
      </c>
      <c r="B2200" s="14">
        <v>0.0</v>
      </c>
      <c r="C2200" s="14">
        <v>0.0</v>
      </c>
      <c r="D2200" s="14">
        <v>0.0</v>
      </c>
      <c r="E2200" s="14">
        <v>0.0</v>
      </c>
      <c r="F2200" s="14">
        <v>0.0</v>
      </c>
      <c r="G2200" s="14">
        <v>36.0415</v>
      </c>
      <c r="H2200" s="14">
        <v>28.7385</v>
      </c>
      <c r="J2200" s="15" t="str">
        <f t="shared" si="1"/>
        <v/>
      </c>
      <c r="K2200" s="17" t="str">
        <f t="shared" ref="K2200:Q2200" si="2177">IFERROR(IF(right(left($A2200,7),2)=right(left($A2201,7),2),"",sum(B2177:B2200)),"")</f>
        <v/>
      </c>
      <c r="L2200" s="17" t="str">
        <f t="shared" si="2177"/>
        <v/>
      </c>
      <c r="M2200" s="17" t="str">
        <f t="shared" si="2177"/>
        <v/>
      </c>
      <c r="N2200" s="17" t="str">
        <f t="shared" si="2177"/>
        <v/>
      </c>
      <c r="O2200" s="17" t="str">
        <f t="shared" si="2177"/>
        <v/>
      </c>
      <c r="P2200" s="17" t="str">
        <f t="shared" si="2177"/>
        <v/>
      </c>
      <c r="Q2200" s="17" t="str">
        <f t="shared" si="2177"/>
        <v/>
      </c>
      <c r="R2200" s="15"/>
      <c r="S2200" s="15"/>
      <c r="T2200" s="15"/>
      <c r="U2200" s="15"/>
      <c r="V2200" s="15"/>
      <c r="W2200" s="15"/>
    </row>
    <row r="2201">
      <c r="A2201" s="14" t="s">
        <v>2256</v>
      </c>
      <c r="B2201" s="14">
        <v>0.0</v>
      </c>
      <c r="C2201" s="14">
        <v>0.0</v>
      </c>
      <c r="D2201" s="14">
        <v>0.0</v>
      </c>
      <c r="E2201" s="14">
        <v>0.0</v>
      </c>
      <c r="F2201" s="14">
        <v>0.0</v>
      </c>
      <c r="G2201" s="14">
        <v>37.039500000000004</v>
      </c>
      <c r="H2201" s="14">
        <v>27.6405</v>
      </c>
      <c r="J2201" s="15" t="str">
        <f t="shared" si="1"/>
        <v/>
      </c>
      <c r="K2201" s="17" t="str">
        <f t="shared" ref="K2201:Q2201" si="2178">IFERROR(IF(right(left($A2201,7),2)=right(left($A2202,7),2),"",sum(B2178:B2201)),"")</f>
        <v/>
      </c>
      <c r="L2201" s="17" t="str">
        <f t="shared" si="2178"/>
        <v/>
      </c>
      <c r="M2201" s="17" t="str">
        <f t="shared" si="2178"/>
        <v/>
      </c>
      <c r="N2201" s="17" t="str">
        <f t="shared" si="2178"/>
        <v/>
      </c>
      <c r="O2201" s="17" t="str">
        <f t="shared" si="2178"/>
        <v/>
      </c>
      <c r="P2201" s="17" t="str">
        <f t="shared" si="2178"/>
        <v/>
      </c>
      <c r="Q2201" s="17" t="str">
        <f t="shared" si="2178"/>
        <v/>
      </c>
      <c r="R2201" s="15"/>
      <c r="S2201" s="15"/>
      <c r="T2201" s="15"/>
      <c r="U2201" s="15"/>
      <c r="V2201" s="15"/>
      <c r="W2201" s="15"/>
    </row>
    <row r="2202">
      <c r="A2202" s="14" t="s">
        <v>2257</v>
      </c>
      <c r="B2202" s="14">
        <v>0.0</v>
      </c>
      <c r="C2202" s="14">
        <v>0.0</v>
      </c>
      <c r="D2202" s="14">
        <v>0.0</v>
      </c>
      <c r="E2202" s="14">
        <v>0.0</v>
      </c>
      <c r="F2202" s="14">
        <v>13.925</v>
      </c>
      <c r="G2202" s="14">
        <v>28.598</v>
      </c>
      <c r="H2202" s="14">
        <v>25.817</v>
      </c>
      <c r="J2202" s="15" t="str">
        <f t="shared" si="1"/>
        <v/>
      </c>
      <c r="K2202" s="17" t="str">
        <f t="shared" ref="K2202:Q2202" si="2179">IFERROR(IF(right(left($A2202,7),2)=right(left($A2203,7),2),"",sum(B2179:B2202)),"")</f>
        <v/>
      </c>
      <c r="L2202" s="17" t="str">
        <f t="shared" si="2179"/>
        <v/>
      </c>
      <c r="M2202" s="17" t="str">
        <f t="shared" si="2179"/>
        <v/>
      </c>
      <c r="N2202" s="17" t="str">
        <f t="shared" si="2179"/>
        <v/>
      </c>
      <c r="O2202" s="17" t="str">
        <f t="shared" si="2179"/>
        <v/>
      </c>
      <c r="P2202" s="17" t="str">
        <f t="shared" si="2179"/>
        <v/>
      </c>
      <c r="Q2202" s="17" t="str">
        <f t="shared" si="2179"/>
        <v/>
      </c>
      <c r="R2202" s="15"/>
      <c r="S2202" s="15"/>
      <c r="T2202" s="15"/>
      <c r="U2202" s="15"/>
      <c r="V2202" s="15"/>
      <c r="W2202" s="15"/>
    </row>
    <row r="2203">
      <c r="A2203" s="14" t="s">
        <v>2258</v>
      </c>
      <c r="B2203" s="14">
        <v>0.0</v>
      </c>
      <c r="C2203" s="14">
        <v>0.0</v>
      </c>
      <c r="D2203" s="14">
        <v>0.0</v>
      </c>
      <c r="E2203" s="14">
        <v>9.4035</v>
      </c>
      <c r="F2203" s="14">
        <v>35.0</v>
      </c>
      <c r="G2203" s="14">
        <v>0.671</v>
      </c>
      <c r="H2203" s="14">
        <v>23.8655</v>
      </c>
      <c r="J2203" s="15" t="str">
        <f t="shared" si="1"/>
        <v/>
      </c>
      <c r="K2203" s="17" t="str">
        <f t="shared" ref="K2203:Q2203" si="2180">IFERROR(IF(right(left($A2203,7),2)=right(left($A2204,7),2),"",sum(B2180:B2203)),"")</f>
        <v/>
      </c>
      <c r="L2203" s="17" t="str">
        <f t="shared" si="2180"/>
        <v/>
      </c>
      <c r="M2203" s="17" t="str">
        <f t="shared" si="2180"/>
        <v/>
      </c>
      <c r="N2203" s="17" t="str">
        <f t="shared" si="2180"/>
        <v/>
      </c>
      <c r="O2203" s="17" t="str">
        <f t="shared" si="2180"/>
        <v/>
      </c>
      <c r="P2203" s="17" t="str">
        <f t="shared" si="2180"/>
        <v/>
      </c>
      <c r="Q2203" s="17" t="str">
        <f t="shared" si="2180"/>
        <v/>
      </c>
      <c r="R2203" s="15"/>
      <c r="S2203" s="15"/>
      <c r="T2203" s="15"/>
      <c r="U2203" s="15"/>
      <c r="V2203" s="15"/>
      <c r="W2203" s="15"/>
    </row>
    <row r="2204">
      <c r="A2204" s="14" t="s">
        <v>2259</v>
      </c>
      <c r="B2204" s="14">
        <v>0.0</v>
      </c>
      <c r="C2204" s="14">
        <v>0.0</v>
      </c>
      <c r="D2204" s="14">
        <v>0.0</v>
      </c>
      <c r="E2204" s="14">
        <v>17.624</v>
      </c>
      <c r="F2204" s="14">
        <v>35.0</v>
      </c>
      <c r="G2204" s="14">
        <v>0.0</v>
      </c>
      <c r="H2204" s="14">
        <v>19.536</v>
      </c>
      <c r="J2204" s="15" t="str">
        <f t="shared" si="1"/>
        <v/>
      </c>
      <c r="K2204" s="17" t="str">
        <f t="shared" ref="K2204:Q2204" si="2181">IFERROR(IF(right(left($A2204,7),2)=right(left($A2205,7),2),"",sum(B2181:B2204)),"")</f>
        <v/>
      </c>
      <c r="L2204" s="17" t="str">
        <f t="shared" si="2181"/>
        <v/>
      </c>
      <c r="M2204" s="17" t="str">
        <f t="shared" si="2181"/>
        <v/>
      </c>
      <c r="N2204" s="17" t="str">
        <f t="shared" si="2181"/>
        <v/>
      </c>
      <c r="O2204" s="17" t="str">
        <f t="shared" si="2181"/>
        <v/>
      </c>
      <c r="P2204" s="17" t="str">
        <f t="shared" si="2181"/>
        <v/>
      </c>
      <c r="Q2204" s="17" t="str">
        <f t="shared" si="2181"/>
        <v/>
      </c>
      <c r="R2204" s="15"/>
      <c r="S2204" s="15"/>
      <c r="T2204" s="15"/>
      <c r="U2204" s="15"/>
      <c r="V2204" s="15"/>
      <c r="W2204" s="15"/>
    </row>
    <row r="2205">
      <c r="A2205" s="14" t="s">
        <v>2260</v>
      </c>
      <c r="B2205" s="14">
        <v>0.0</v>
      </c>
      <c r="C2205" s="14">
        <v>0.0</v>
      </c>
      <c r="D2205" s="14">
        <v>0.0</v>
      </c>
      <c r="E2205" s="14">
        <v>29.87</v>
      </c>
      <c r="F2205" s="14">
        <v>35.0</v>
      </c>
      <c r="G2205" s="14">
        <v>0.0</v>
      </c>
      <c r="H2205" s="14">
        <v>14.620000000000001</v>
      </c>
      <c r="J2205" s="15" t="str">
        <f t="shared" si="1"/>
        <v/>
      </c>
      <c r="K2205" s="17" t="str">
        <f t="shared" ref="K2205:Q2205" si="2182">IFERROR(IF(right(left($A2205,7),2)=right(left($A2206,7),2),"",sum(B2182:B2205)),"")</f>
        <v/>
      </c>
      <c r="L2205" s="17" t="str">
        <f t="shared" si="2182"/>
        <v/>
      </c>
      <c r="M2205" s="17" t="str">
        <f t="shared" si="2182"/>
        <v/>
      </c>
      <c r="N2205" s="17" t="str">
        <f t="shared" si="2182"/>
        <v/>
      </c>
      <c r="O2205" s="17" t="str">
        <f t="shared" si="2182"/>
        <v/>
      </c>
      <c r="P2205" s="17" t="str">
        <f t="shared" si="2182"/>
        <v/>
      </c>
      <c r="Q2205" s="17" t="str">
        <f t="shared" si="2182"/>
        <v/>
      </c>
      <c r="R2205" s="15"/>
      <c r="S2205" s="15"/>
      <c r="T2205" s="15"/>
      <c r="U2205" s="15"/>
      <c r="V2205" s="15"/>
      <c r="W2205" s="15"/>
    </row>
    <row r="2206">
      <c r="A2206" s="14" t="s">
        <v>2261</v>
      </c>
      <c r="B2206" s="14">
        <v>1.0</v>
      </c>
      <c r="C2206" s="14">
        <v>0.0</v>
      </c>
      <c r="D2206" s="14">
        <v>0.0</v>
      </c>
      <c r="E2206" s="14">
        <v>17.4305</v>
      </c>
      <c r="F2206" s="14">
        <v>35.0</v>
      </c>
      <c r="G2206" s="14">
        <v>0.0</v>
      </c>
      <c r="H2206" s="14">
        <v>16.3795</v>
      </c>
      <c r="J2206" s="15" t="str">
        <f t="shared" si="1"/>
        <v/>
      </c>
      <c r="K2206" s="17" t="str">
        <f t="shared" ref="K2206:Q2206" si="2183">IFERROR(IF(right(left($A2206,7),2)=right(left($A2207,7),2),"",sum(B2183:B2206)),"")</f>
        <v/>
      </c>
      <c r="L2206" s="17" t="str">
        <f t="shared" si="2183"/>
        <v/>
      </c>
      <c r="M2206" s="17" t="str">
        <f t="shared" si="2183"/>
        <v/>
      </c>
      <c r="N2206" s="17" t="str">
        <f t="shared" si="2183"/>
        <v/>
      </c>
      <c r="O2206" s="17" t="str">
        <f t="shared" si="2183"/>
        <v/>
      </c>
      <c r="P2206" s="17" t="str">
        <f t="shared" si="2183"/>
        <v/>
      </c>
      <c r="Q2206" s="17" t="str">
        <f t="shared" si="2183"/>
        <v/>
      </c>
      <c r="R2206" s="15"/>
      <c r="S2206" s="15"/>
      <c r="T2206" s="15"/>
      <c r="U2206" s="15"/>
      <c r="V2206" s="15"/>
      <c r="W2206" s="15"/>
    </row>
    <row r="2207">
      <c r="A2207" s="14" t="s">
        <v>2262</v>
      </c>
      <c r="B2207" s="14">
        <v>0.0</v>
      </c>
      <c r="C2207" s="14">
        <v>0.0</v>
      </c>
      <c r="D2207" s="14">
        <v>0.0</v>
      </c>
      <c r="E2207" s="14">
        <v>11.4035</v>
      </c>
      <c r="F2207" s="14">
        <v>35.0</v>
      </c>
      <c r="G2207" s="14">
        <v>0.0</v>
      </c>
      <c r="H2207" s="14">
        <v>15.2065</v>
      </c>
      <c r="J2207" s="15" t="str">
        <f t="shared" si="1"/>
        <v/>
      </c>
      <c r="K2207" s="17" t="str">
        <f t="shared" ref="K2207:Q2207" si="2184">IFERROR(IF(right(left($A2207,7),2)=right(left($A2208,7),2),"",sum(B2184:B2207)),"")</f>
        <v/>
      </c>
      <c r="L2207" s="17" t="str">
        <f t="shared" si="2184"/>
        <v/>
      </c>
      <c r="M2207" s="17" t="str">
        <f t="shared" si="2184"/>
        <v/>
      </c>
      <c r="N2207" s="17" t="str">
        <f t="shared" si="2184"/>
        <v/>
      </c>
      <c r="O2207" s="17" t="str">
        <f t="shared" si="2184"/>
        <v/>
      </c>
      <c r="P2207" s="17" t="str">
        <f t="shared" si="2184"/>
        <v/>
      </c>
      <c r="Q2207" s="17" t="str">
        <f t="shared" si="2184"/>
        <v/>
      </c>
      <c r="R2207" s="15"/>
      <c r="S2207" s="15"/>
      <c r="T2207" s="15"/>
      <c r="U2207" s="15"/>
      <c r="V2207" s="15"/>
      <c r="W2207" s="15"/>
    </row>
    <row r="2208">
      <c r="A2208" s="14" t="s">
        <v>2263</v>
      </c>
      <c r="B2208" s="14">
        <v>0.0</v>
      </c>
      <c r="C2208" s="14">
        <v>0.0</v>
      </c>
      <c r="D2208" s="14">
        <v>0.0</v>
      </c>
      <c r="E2208" s="14">
        <v>2.311</v>
      </c>
      <c r="F2208" s="14">
        <v>35.0</v>
      </c>
      <c r="G2208" s="14">
        <v>0.0</v>
      </c>
      <c r="H2208" s="14">
        <v>15.889000000000001</v>
      </c>
      <c r="J2208" s="15" t="str">
        <f t="shared" si="1"/>
        <v/>
      </c>
      <c r="K2208" s="17" t="str">
        <f t="shared" ref="K2208:Q2208" si="2185">IFERROR(IF(right(left($A2208,7),2)=right(left($A2209,7),2),"",sum(B2185:B2208)),"")</f>
        <v/>
      </c>
      <c r="L2208" s="17" t="str">
        <f t="shared" si="2185"/>
        <v/>
      </c>
      <c r="M2208" s="17" t="str">
        <f t="shared" si="2185"/>
        <v/>
      </c>
      <c r="N2208" s="17" t="str">
        <f t="shared" si="2185"/>
        <v/>
      </c>
      <c r="O2208" s="17" t="str">
        <f t="shared" si="2185"/>
        <v/>
      </c>
      <c r="P2208" s="17" t="str">
        <f t="shared" si="2185"/>
        <v/>
      </c>
      <c r="Q2208" s="17" t="str">
        <f t="shared" si="2185"/>
        <v/>
      </c>
      <c r="R2208" s="15"/>
      <c r="S2208" s="15"/>
      <c r="T2208" s="15"/>
      <c r="U2208" s="15"/>
      <c r="V2208" s="15"/>
      <c r="W2208" s="15"/>
    </row>
    <row r="2209">
      <c r="A2209" s="14" t="s">
        <v>2264</v>
      </c>
      <c r="B2209" s="14">
        <v>0.0</v>
      </c>
      <c r="C2209" s="14">
        <v>0.0</v>
      </c>
      <c r="D2209" s="14">
        <v>0.0</v>
      </c>
      <c r="E2209" s="14">
        <v>0.0</v>
      </c>
      <c r="F2209" s="14">
        <v>29.0865</v>
      </c>
      <c r="G2209" s="14">
        <v>0.0</v>
      </c>
      <c r="H2209" s="14">
        <v>18.8535</v>
      </c>
      <c r="J2209" s="15" t="str">
        <f t="shared" si="1"/>
        <v>2025W40</v>
      </c>
      <c r="K2209" s="17">
        <f t="shared" ref="K2209:Q2209" si="2186">IFERROR(IF(right(left($A2209,7),2)=right(left($A2210,7),2),"",sum(B2186:B2209)),"")</f>
        <v>2.7</v>
      </c>
      <c r="L2209" s="17">
        <f t="shared" si="2186"/>
        <v>0</v>
      </c>
      <c r="M2209" s="17">
        <f t="shared" si="2186"/>
        <v>0</v>
      </c>
      <c r="N2209" s="17">
        <f t="shared" si="2186"/>
        <v>90.4325</v>
      </c>
      <c r="O2209" s="17">
        <f t="shared" si="2186"/>
        <v>493.692</v>
      </c>
      <c r="P2209" s="17">
        <f t="shared" si="2186"/>
        <v>394.7035</v>
      </c>
      <c r="Q2209" s="17">
        <f t="shared" si="2186"/>
        <v>498.6085</v>
      </c>
      <c r="R2209" s="18">
        <f>sum(K2209:Q2209)</f>
        <v>1480.1365</v>
      </c>
      <c r="S2209" s="15"/>
      <c r="T2209" s="15"/>
      <c r="U2209" s="15"/>
      <c r="V2209" s="15"/>
      <c r="W2209" s="15"/>
    </row>
    <row r="2210">
      <c r="A2210" s="14" t="s">
        <v>2265</v>
      </c>
      <c r="B2210" s="14">
        <v>0.0</v>
      </c>
      <c r="C2210" s="14">
        <v>0.0</v>
      </c>
      <c r="D2210" s="14">
        <v>0.0</v>
      </c>
      <c r="E2210" s="14">
        <v>0.0</v>
      </c>
      <c r="F2210" s="14">
        <v>30.711</v>
      </c>
      <c r="G2210" s="14">
        <v>0.0</v>
      </c>
      <c r="H2210" s="14">
        <v>11.069</v>
      </c>
      <c r="J2210" s="15" t="str">
        <f t="shared" si="1"/>
        <v/>
      </c>
      <c r="K2210" s="17" t="str">
        <f t="shared" ref="K2210:Q2210" si="2187">IFERROR(IF(right(left($A2210,7),2)=right(left($A2211,7),2),"",sum(B2187:B2210)),"")</f>
        <v/>
      </c>
      <c r="L2210" s="17" t="str">
        <f t="shared" si="2187"/>
        <v/>
      </c>
      <c r="M2210" s="17" t="str">
        <f t="shared" si="2187"/>
        <v/>
      </c>
      <c r="N2210" s="17" t="str">
        <f t="shared" si="2187"/>
        <v/>
      </c>
      <c r="O2210" s="17" t="str">
        <f t="shared" si="2187"/>
        <v/>
      </c>
      <c r="P2210" s="17" t="str">
        <f t="shared" si="2187"/>
        <v/>
      </c>
      <c r="Q2210" s="17" t="str">
        <f t="shared" si="2187"/>
        <v/>
      </c>
      <c r="R2210" s="15"/>
      <c r="S2210" s="15"/>
      <c r="T2210" s="15"/>
      <c r="U2210" s="15"/>
      <c r="V2210" s="15"/>
      <c r="W2210" s="15"/>
    </row>
    <row r="2211">
      <c r="A2211" s="14" t="s">
        <v>2266</v>
      </c>
      <c r="B2211" s="14">
        <v>0.0</v>
      </c>
      <c r="C2211" s="14">
        <v>0.0</v>
      </c>
      <c r="D2211" s="14">
        <v>0.0</v>
      </c>
      <c r="E2211" s="14">
        <v>0.0</v>
      </c>
      <c r="F2211" s="14">
        <v>28.668</v>
      </c>
      <c r="G2211" s="14">
        <v>0.0</v>
      </c>
      <c r="H2211" s="14">
        <v>9.832</v>
      </c>
      <c r="J2211" s="15" t="str">
        <f t="shared" si="1"/>
        <v/>
      </c>
      <c r="K2211" s="17" t="str">
        <f t="shared" ref="K2211:Q2211" si="2188">IFERROR(IF(right(left($A2211,7),2)=right(left($A2212,7),2),"",sum(B2188:B2211)),"")</f>
        <v/>
      </c>
      <c r="L2211" s="17" t="str">
        <f t="shared" si="2188"/>
        <v/>
      </c>
      <c r="M2211" s="17" t="str">
        <f t="shared" si="2188"/>
        <v/>
      </c>
      <c r="N2211" s="17" t="str">
        <f t="shared" si="2188"/>
        <v/>
      </c>
      <c r="O2211" s="17" t="str">
        <f t="shared" si="2188"/>
        <v/>
      </c>
      <c r="P2211" s="17" t="str">
        <f t="shared" si="2188"/>
        <v/>
      </c>
      <c r="Q2211" s="17" t="str">
        <f t="shared" si="2188"/>
        <v/>
      </c>
      <c r="R2211" s="15"/>
      <c r="S2211" s="15"/>
      <c r="T2211" s="15"/>
      <c r="U2211" s="15"/>
      <c r="V2211" s="15"/>
      <c r="W2211" s="15"/>
    </row>
    <row r="2212">
      <c r="A2212" s="14" t="s">
        <v>2267</v>
      </c>
      <c r="B2212" s="14">
        <v>0.0</v>
      </c>
      <c r="C2212" s="14">
        <v>0.0</v>
      </c>
      <c r="D2212" s="14">
        <v>0.0</v>
      </c>
      <c r="E2212" s="14">
        <v>0.0</v>
      </c>
      <c r="F2212" s="14">
        <v>28.702</v>
      </c>
      <c r="G2212" s="14">
        <v>0.0</v>
      </c>
      <c r="H2212" s="14">
        <v>9.768</v>
      </c>
      <c r="J2212" s="15" t="str">
        <f t="shared" si="1"/>
        <v/>
      </c>
      <c r="K2212" s="17" t="str">
        <f t="shared" ref="K2212:Q2212" si="2189">IFERROR(IF(right(left($A2212,7),2)=right(left($A2213,7),2),"",sum(B2189:B2212)),"")</f>
        <v/>
      </c>
      <c r="L2212" s="17" t="str">
        <f t="shared" si="2189"/>
        <v/>
      </c>
      <c r="M2212" s="17" t="str">
        <f t="shared" si="2189"/>
        <v/>
      </c>
      <c r="N2212" s="17" t="str">
        <f t="shared" si="2189"/>
        <v/>
      </c>
      <c r="O2212" s="17" t="str">
        <f t="shared" si="2189"/>
        <v/>
      </c>
      <c r="P2212" s="17" t="str">
        <f t="shared" si="2189"/>
        <v/>
      </c>
      <c r="Q2212" s="17" t="str">
        <f t="shared" si="2189"/>
        <v/>
      </c>
      <c r="R2212" s="15"/>
      <c r="S2212" s="15"/>
      <c r="T2212" s="15"/>
      <c r="U2212" s="15"/>
      <c r="V2212" s="15"/>
      <c r="W2212" s="15"/>
    </row>
    <row r="2213">
      <c r="A2213" s="14" t="s">
        <v>2268</v>
      </c>
      <c r="B2213" s="14">
        <v>0.0</v>
      </c>
      <c r="C2213" s="14">
        <v>0.0</v>
      </c>
      <c r="D2213" s="14">
        <v>0.0</v>
      </c>
      <c r="E2213" s="14">
        <v>0.0</v>
      </c>
      <c r="F2213" s="14">
        <v>29.6055</v>
      </c>
      <c r="G2213" s="14">
        <v>0.0</v>
      </c>
      <c r="H2213" s="14">
        <v>7.944500000000001</v>
      </c>
      <c r="J2213" s="15" t="str">
        <f t="shared" si="1"/>
        <v/>
      </c>
      <c r="K2213" s="17" t="str">
        <f t="shared" ref="K2213:Q2213" si="2190">IFERROR(IF(right(left($A2213,7),2)=right(left($A2214,7),2),"",sum(B2190:B2213)),"")</f>
        <v/>
      </c>
      <c r="L2213" s="17" t="str">
        <f t="shared" si="2190"/>
        <v/>
      </c>
      <c r="M2213" s="17" t="str">
        <f t="shared" si="2190"/>
        <v/>
      </c>
      <c r="N2213" s="17" t="str">
        <f t="shared" si="2190"/>
        <v/>
      </c>
      <c r="O2213" s="17" t="str">
        <f t="shared" si="2190"/>
        <v/>
      </c>
      <c r="P2213" s="17" t="str">
        <f t="shared" si="2190"/>
        <v/>
      </c>
      <c r="Q2213" s="17" t="str">
        <f t="shared" si="2190"/>
        <v/>
      </c>
      <c r="R2213" s="15"/>
      <c r="S2213" s="15"/>
      <c r="T2213" s="15"/>
      <c r="U2213" s="15"/>
      <c r="V2213" s="15"/>
      <c r="W2213" s="15"/>
    </row>
    <row r="2214">
      <c r="A2214" s="14" t="s">
        <v>2269</v>
      </c>
      <c r="B2214" s="14">
        <v>0.0</v>
      </c>
      <c r="C2214" s="14">
        <v>0.0</v>
      </c>
      <c r="D2214" s="14">
        <v>0.0</v>
      </c>
      <c r="E2214" s="14">
        <v>0.0</v>
      </c>
      <c r="F2214" s="14">
        <v>34.144</v>
      </c>
      <c r="G2214" s="14">
        <v>0.0</v>
      </c>
      <c r="H2214" s="14">
        <v>5.5025</v>
      </c>
      <c r="J2214" s="15" t="str">
        <f t="shared" si="1"/>
        <v/>
      </c>
      <c r="K2214" s="17" t="str">
        <f t="shared" ref="K2214:Q2214" si="2191">IFERROR(IF(right(left($A2214,7),2)=right(left($A2215,7),2),"",sum(B2191:B2214)),"")</f>
        <v/>
      </c>
      <c r="L2214" s="17" t="str">
        <f t="shared" si="2191"/>
        <v/>
      </c>
      <c r="M2214" s="17" t="str">
        <f t="shared" si="2191"/>
        <v/>
      </c>
      <c r="N2214" s="17" t="str">
        <f t="shared" si="2191"/>
        <v/>
      </c>
      <c r="O2214" s="17" t="str">
        <f t="shared" si="2191"/>
        <v/>
      </c>
      <c r="P2214" s="17" t="str">
        <f t="shared" si="2191"/>
        <v/>
      </c>
      <c r="Q2214" s="17" t="str">
        <f t="shared" si="2191"/>
        <v/>
      </c>
      <c r="R2214" s="15"/>
      <c r="S2214" s="15"/>
      <c r="T2214" s="15"/>
      <c r="U2214" s="15"/>
      <c r="V2214" s="15"/>
      <c r="W2214" s="15"/>
    </row>
    <row r="2215">
      <c r="A2215" s="14" t="s">
        <v>2270</v>
      </c>
      <c r="B2215" s="14">
        <v>1.0</v>
      </c>
      <c r="C2215" s="14">
        <v>0.0</v>
      </c>
      <c r="D2215" s="14">
        <v>0.0</v>
      </c>
      <c r="E2215" s="14">
        <v>4.8925</v>
      </c>
      <c r="F2215" s="14">
        <v>35.0</v>
      </c>
      <c r="G2215" s="14">
        <v>0.0</v>
      </c>
      <c r="H2215" s="14">
        <v>6.7075000000000005</v>
      </c>
      <c r="J2215" s="15" t="str">
        <f t="shared" si="1"/>
        <v/>
      </c>
      <c r="K2215" s="17" t="str">
        <f t="shared" ref="K2215:Q2215" si="2192">IFERROR(IF(right(left($A2215,7),2)=right(left($A2216,7),2),"",sum(B2192:B2215)),"")</f>
        <v/>
      </c>
      <c r="L2215" s="17" t="str">
        <f t="shared" si="2192"/>
        <v/>
      </c>
      <c r="M2215" s="17" t="str">
        <f t="shared" si="2192"/>
        <v/>
      </c>
      <c r="N2215" s="17" t="str">
        <f t="shared" si="2192"/>
        <v/>
      </c>
      <c r="O2215" s="17" t="str">
        <f t="shared" si="2192"/>
        <v/>
      </c>
      <c r="P2215" s="17" t="str">
        <f t="shared" si="2192"/>
        <v/>
      </c>
      <c r="Q2215" s="17" t="str">
        <f t="shared" si="2192"/>
        <v/>
      </c>
      <c r="R2215" s="15"/>
      <c r="S2215" s="15"/>
      <c r="T2215" s="15"/>
      <c r="U2215" s="15"/>
      <c r="V2215" s="15"/>
      <c r="W2215" s="15"/>
    </row>
    <row r="2216">
      <c r="A2216" s="14" t="s">
        <v>2271</v>
      </c>
      <c r="B2216" s="14">
        <v>0.0</v>
      </c>
      <c r="C2216" s="14">
        <v>0.0</v>
      </c>
      <c r="D2216" s="14">
        <v>0.0</v>
      </c>
      <c r="E2216" s="14">
        <v>12.714</v>
      </c>
      <c r="F2216" s="14">
        <v>35.0</v>
      </c>
      <c r="G2216" s="14">
        <v>0.0</v>
      </c>
      <c r="H2216" s="14">
        <v>7.3260000000000005</v>
      </c>
      <c r="J2216" s="15" t="str">
        <f t="shared" si="1"/>
        <v/>
      </c>
      <c r="K2216" s="17" t="str">
        <f t="shared" ref="K2216:Q2216" si="2193">IFERROR(IF(right(left($A2216,7),2)=right(left($A2217,7),2),"",sum(B2193:B2216)),"")</f>
        <v/>
      </c>
      <c r="L2216" s="17" t="str">
        <f t="shared" si="2193"/>
        <v/>
      </c>
      <c r="M2216" s="17" t="str">
        <f t="shared" si="2193"/>
        <v/>
      </c>
      <c r="N2216" s="17" t="str">
        <f t="shared" si="2193"/>
        <v/>
      </c>
      <c r="O2216" s="17" t="str">
        <f t="shared" si="2193"/>
        <v/>
      </c>
      <c r="P2216" s="17" t="str">
        <f t="shared" si="2193"/>
        <v/>
      </c>
      <c r="Q2216" s="17" t="str">
        <f t="shared" si="2193"/>
        <v/>
      </c>
      <c r="R2216" s="15"/>
      <c r="S2216" s="15"/>
      <c r="T2216" s="15"/>
      <c r="U2216" s="15"/>
      <c r="V2216" s="15"/>
      <c r="W2216" s="15"/>
    </row>
    <row r="2217">
      <c r="A2217" s="14" t="s">
        <v>2272</v>
      </c>
      <c r="B2217" s="14">
        <v>0.0</v>
      </c>
      <c r="C2217" s="14">
        <v>0.0</v>
      </c>
      <c r="D2217" s="14">
        <v>0.0</v>
      </c>
      <c r="E2217" s="14">
        <v>0.0</v>
      </c>
      <c r="F2217" s="14">
        <v>33.7185</v>
      </c>
      <c r="G2217" s="14">
        <v>26.534</v>
      </c>
      <c r="H2217" s="14">
        <v>4.2975</v>
      </c>
      <c r="J2217" s="15" t="str">
        <f t="shared" si="1"/>
        <v/>
      </c>
      <c r="K2217" s="17" t="str">
        <f t="shared" ref="K2217:Q2217" si="2194">IFERROR(IF(right(left($A2217,7),2)=right(left($A2218,7),2),"",sum(B2194:B2217)),"")</f>
        <v/>
      </c>
      <c r="L2217" s="17" t="str">
        <f t="shared" si="2194"/>
        <v/>
      </c>
      <c r="M2217" s="17" t="str">
        <f t="shared" si="2194"/>
        <v/>
      </c>
      <c r="N2217" s="17" t="str">
        <f t="shared" si="2194"/>
        <v/>
      </c>
      <c r="O2217" s="17" t="str">
        <f t="shared" si="2194"/>
        <v/>
      </c>
      <c r="P2217" s="17" t="str">
        <f t="shared" si="2194"/>
        <v/>
      </c>
      <c r="Q2217" s="17" t="str">
        <f t="shared" si="2194"/>
        <v/>
      </c>
      <c r="R2217" s="15"/>
      <c r="S2217" s="15"/>
      <c r="T2217" s="15"/>
      <c r="U2217" s="15"/>
      <c r="V2217" s="15"/>
      <c r="W2217" s="15"/>
    </row>
    <row r="2218">
      <c r="A2218" s="14" t="s">
        <v>2273</v>
      </c>
      <c r="B2218" s="14">
        <v>0.0</v>
      </c>
      <c r="C2218" s="14">
        <v>0.0</v>
      </c>
      <c r="D2218" s="14">
        <v>0.0</v>
      </c>
      <c r="E2218" s="14">
        <v>0.0</v>
      </c>
      <c r="F2218" s="14">
        <v>34.4995</v>
      </c>
      <c r="G2218" s="14">
        <v>31.8</v>
      </c>
      <c r="H2218" s="14">
        <v>5.4705</v>
      </c>
      <c r="J2218" s="15" t="str">
        <f t="shared" si="1"/>
        <v/>
      </c>
      <c r="K2218" s="17" t="str">
        <f t="shared" ref="K2218:Q2218" si="2195">IFERROR(IF(right(left($A2218,7),2)=right(left($A2219,7),2),"",sum(B2195:B2218)),"")</f>
        <v/>
      </c>
      <c r="L2218" s="17" t="str">
        <f t="shared" si="2195"/>
        <v/>
      </c>
      <c r="M2218" s="17" t="str">
        <f t="shared" si="2195"/>
        <v/>
      </c>
      <c r="N2218" s="17" t="str">
        <f t="shared" si="2195"/>
        <v/>
      </c>
      <c r="O2218" s="17" t="str">
        <f t="shared" si="2195"/>
        <v/>
      </c>
      <c r="P2218" s="17" t="str">
        <f t="shared" si="2195"/>
        <v/>
      </c>
      <c r="Q2218" s="17" t="str">
        <f t="shared" si="2195"/>
        <v/>
      </c>
      <c r="R2218" s="15"/>
      <c r="S2218" s="15"/>
      <c r="T2218" s="15"/>
      <c r="U2218" s="15"/>
      <c r="V2218" s="15"/>
      <c r="W2218" s="15"/>
    </row>
    <row r="2219">
      <c r="A2219" s="14" t="s">
        <v>2274</v>
      </c>
      <c r="B2219" s="14">
        <v>0.0</v>
      </c>
      <c r="C2219" s="14">
        <v>0.0</v>
      </c>
      <c r="D2219" s="14">
        <v>0.0</v>
      </c>
      <c r="E2219" s="14">
        <v>0.0</v>
      </c>
      <c r="F2219" s="14">
        <v>16.239</v>
      </c>
      <c r="G2219" s="14">
        <v>37.68600000000001</v>
      </c>
      <c r="H2219" s="14">
        <v>15.825000000000001</v>
      </c>
      <c r="J2219" s="15" t="str">
        <f t="shared" si="1"/>
        <v/>
      </c>
      <c r="K2219" s="17" t="str">
        <f t="shared" ref="K2219:Q2219" si="2196">IFERROR(IF(right(left($A2219,7),2)=right(left($A2220,7),2),"",sum(B2196:B2219)),"")</f>
        <v/>
      </c>
      <c r="L2219" s="17" t="str">
        <f t="shared" si="2196"/>
        <v/>
      </c>
      <c r="M2219" s="17" t="str">
        <f t="shared" si="2196"/>
        <v/>
      </c>
      <c r="N2219" s="17" t="str">
        <f t="shared" si="2196"/>
        <v/>
      </c>
      <c r="O2219" s="17" t="str">
        <f t="shared" si="2196"/>
        <v/>
      </c>
      <c r="P2219" s="17" t="str">
        <f t="shared" si="2196"/>
        <v/>
      </c>
      <c r="Q2219" s="17" t="str">
        <f t="shared" si="2196"/>
        <v/>
      </c>
      <c r="R2219" s="15"/>
      <c r="S2219" s="15"/>
      <c r="T2219" s="15"/>
      <c r="U2219" s="15"/>
      <c r="V2219" s="15"/>
      <c r="W2219" s="15"/>
    </row>
    <row r="2220">
      <c r="A2220" s="14" t="s">
        <v>2275</v>
      </c>
      <c r="B2220" s="14">
        <v>0.0</v>
      </c>
      <c r="C2220" s="14">
        <v>0.0</v>
      </c>
      <c r="D2220" s="14">
        <v>0.0</v>
      </c>
      <c r="E2220" s="14">
        <v>0.0</v>
      </c>
      <c r="F2220" s="14">
        <v>11.0805</v>
      </c>
      <c r="G2220" s="14">
        <v>40.989999999999995</v>
      </c>
      <c r="H2220" s="14">
        <v>18.9495</v>
      </c>
      <c r="J2220" s="15" t="str">
        <f t="shared" si="1"/>
        <v/>
      </c>
      <c r="K2220" s="17" t="str">
        <f t="shared" ref="K2220:Q2220" si="2197">IFERROR(IF(right(left($A2220,7),2)=right(left($A2221,7),2),"",sum(B2197:B2220)),"")</f>
        <v/>
      </c>
      <c r="L2220" s="17" t="str">
        <f t="shared" si="2197"/>
        <v/>
      </c>
      <c r="M2220" s="17" t="str">
        <f t="shared" si="2197"/>
        <v/>
      </c>
      <c r="N2220" s="17" t="str">
        <f t="shared" si="2197"/>
        <v/>
      </c>
      <c r="O2220" s="17" t="str">
        <f t="shared" si="2197"/>
        <v/>
      </c>
      <c r="P2220" s="17" t="str">
        <f t="shared" si="2197"/>
        <v/>
      </c>
      <c r="Q2220" s="17" t="str">
        <f t="shared" si="2197"/>
        <v/>
      </c>
      <c r="R2220" s="15"/>
      <c r="S2220" s="15"/>
      <c r="T2220" s="15"/>
      <c r="U2220" s="15"/>
      <c r="V2220" s="15"/>
      <c r="W2220" s="15"/>
    </row>
    <row r="2221">
      <c r="A2221" s="14" t="s">
        <v>2276</v>
      </c>
      <c r="B2221" s="14">
        <v>0.0</v>
      </c>
      <c r="C2221" s="14">
        <v>0.0</v>
      </c>
      <c r="D2221" s="14">
        <v>0.0</v>
      </c>
      <c r="E2221" s="14">
        <v>0.0</v>
      </c>
      <c r="F2221" s="14">
        <v>3.819</v>
      </c>
      <c r="G2221" s="14">
        <v>37.269999999999996</v>
      </c>
      <c r="H2221" s="14">
        <v>27.971</v>
      </c>
      <c r="J2221" s="15" t="str">
        <f t="shared" si="1"/>
        <v/>
      </c>
      <c r="K2221" s="17" t="str">
        <f t="shared" ref="K2221:Q2221" si="2198">IFERROR(IF(right(left($A2221,7),2)=right(left($A2222,7),2),"",sum(B2198:B2221)),"")</f>
        <v/>
      </c>
      <c r="L2221" s="17" t="str">
        <f t="shared" si="2198"/>
        <v/>
      </c>
      <c r="M2221" s="17" t="str">
        <f t="shared" si="2198"/>
        <v/>
      </c>
      <c r="N2221" s="17" t="str">
        <f t="shared" si="2198"/>
        <v/>
      </c>
      <c r="O2221" s="17" t="str">
        <f t="shared" si="2198"/>
        <v/>
      </c>
      <c r="P2221" s="17" t="str">
        <f t="shared" si="2198"/>
        <v/>
      </c>
      <c r="Q2221" s="17" t="str">
        <f t="shared" si="2198"/>
        <v/>
      </c>
      <c r="R2221" s="15"/>
      <c r="S2221" s="15"/>
      <c r="T2221" s="15"/>
      <c r="U2221" s="15"/>
      <c r="V2221" s="15"/>
      <c r="W2221" s="15"/>
    </row>
    <row r="2222">
      <c r="A2222" s="14" t="s">
        <v>2277</v>
      </c>
      <c r="B2222" s="14">
        <v>0.0</v>
      </c>
      <c r="C2222" s="14">
        <v>0.0</v>
      </c>
      <c r="D2222" s="14">
        <v>0.0</v>
      </c>
      <c r="E2222" s="14">
        <v>0.0</v>
      </c>
      <c r="F2222" s="14">
        <v>0.3705</v>
      </c>
      <c r="G2222" s="14">
        <v>38.561</v>
      </c>
      <c r="H2222" s="14">
        <v>27.6085</v>
      </c>
      <c r="J2222" s="15" t="str">
        <f t="shared" si="1"/>
        <v/>
      </c>
      <c r="K2222" s="17" t="str">
        <f t="shared" ref="K2222:Q2222" si="2199">IFERROR(IF(right(left($A2222,7),2)=right(left($A2223,7),2),"",sum(B2199:B2222)),"")</f>
        <v/>
      </c>
      <c r="L2222" s="17" t="str">
        <f t="shared" si="2199"/>
        <v/>
      </c>
      <c r="M2222" s="17" t="str">
        <f t="shared" si="2199"/>
        <v/>
      </c>
      <c r="N2222" s="17" t="str">
        <f t="shared" si="2199"/>
        <v/>
      </c>
      <c r="O2222" s="17" t="str">
        <f t="shared" si="2199"/>
        <v/>
      </c>
      <c r="P2222" s="17" t="str">
        <f t="shared" si="2199"/>
        <v/>
      </c>
      <c r="Q2222" s="17" t="str">
        <f t="shared" si="2199"/>
        <v/>
      </c>
      <c r="R2222" s="15"/>
      <c r="S2222" s="15"/>
      <c r="T2222" s="15"/>
      <c r="U2222" s="15"/>
      <c r="V2222" s="15"/>
      <c r="W2222" s="15"/>
    </row>
    <row r="2223">
      <c r="A2223" s="14" t="s">
        <v>2278</v>
      </c>
      <c r="B2223" s="14">
        <v>0.0</v>
      </c>
      <c r="C2223" s="14">
        <v>0.0</v>
      </c>
      <c r="D2223" s="14">
        <v>0.0</v>
      </c>
      <c r="E2223" s="14">
        <v>0.0</v>
      </c>
      <c r="F2223" s="14">
        <v>0.0</v>
      </c>
      <c r="G2223" s="14">
        <v>33.566</v>
      </c>
      <c r="H2223" s="14">
        <v>29.8905</v>
      </c>
      <c r="J2223" s="15" t="str">
        <f t="shared" si="1"/>
        <v/>
      </c>
      <c r="K2223" s="17" t="str">
        <f t="shared" ref="K2223:Q2223" si="2200">IFERROR(IF(right(left($A2223,7),2)=right(left($A2224,7),2),"",sum(B2200:B2223)),"")</f>
        <v/>
      </c>
      <c r="L2223" s="17" t="str">
        <f t="shared" si="2200"/>
        <v/>
      </c>
      <c r="M2223" s="17" t="str">
        <f t="shared" si="2200"/>
        <v/>
      </c>
      <c r="N2223" s="17" t="str">
        <f t="shared" si="2200"/>
        <v/>
      </c>
      <c r="O2223" s="17" t="str">
        <f t="shared" si="2200"/>
        <v/>
      </c>
      <c r="P2223" s="17" t="str">
        <f t="shared" si="2200"/>
        <v/>
      </c>
      <c r="Q2223" s="17" t="str">
        <f t="shared" si="2200"/>
        <v/>
      </c>
      <c r="R2223" s="15"/>
      <c r="S2223" s="15"/>
      <c r="T2223" s="15"/>
      <c r="U2223" s="15"/>
      <c r="V2223" s="15"/>
      <c r="W2223" s="15"/>
    </row>
    <row r="2224">
      <c r="A2224" s="14" t="s">
        <v>2279</v>
      </c>
      <c r="B2224" s="14">
        <v>0.0</v>
      </c>
      <c r="C2224" s="14">
        <v>0.0</v>
      </c>
      <c r="D2224" s="14">
        <v>0.0</v>
      </c>
      <c r="E2224" s="14">
        <v>0.0</v>
      </c>
      <c r="F2224" s="14">
        <v>0.0</v>
      </c>
      <c r="G2224" s="14">
        <v>34.1</v>
      </c>
      <c r="H2224" s="14">
        <v>27.17</v>
      </c>
      <c r="J2224" s="15" t="str">
        <f t="shared" si="1"/>
        <v/>
      </c>
      <c r="K2224" s="17" t="str">
        <f t="shared" ref="K2224:Q2224" si="2201">IFERROR(IF(right(left($A2224,7),2)=right(left($A2225,7),2),"",sum(B2201:B2224)),"")</f>
        <v/>
      </c>
      <c r="L2224" s="17" t="str">
        <f t="shared" si="2201"/>
        <v/>
      </c>
      <c r="M2224" s="17" t="str">
        <f t="shared" si="2201"/>
        <v/>
      </c>
      <c r="N2224" s="17" t="str">
        <f t="shared" si="2201"/>
        <v/>
      </c>
      <c r="O2224" s="17" t="str">
        <f t="shared" si="2201"/>
        <v/>
      </c>
      <c r="P2224" s="17" t="str">
        <f t="shared" si="2201"/>
        <v/>
      </c>
      <c r="Q2224" s="17" t="str">
        <f t="shared" si="2201"/>
        <v/>
      </c>
      <c r="R2224" s="15"/>
      <c r="S2224" s="15"/>
      <c r="T2224" s="15"/>
      <c r="U2224" s="15"/>
      <c r="V2224" s="15"/>
      <c r="W2224" s="15"/>
    </row>
    <row r="2225">
      <c r="A2225" s="14" t="s">
        <v>2280</v>
      </c>
      <c r="B2225" s="14">
        <v>0.0</v>
      </c>
      <c r="C2225" s="14">
        <v>0.0</v>
      </c>
      <c r="D2225" s="14">
        <v>0.0</v>
      </c>
      <c r="E2225" s="14">
        <v>0.0</v>
      </c>
      <c r="F2225" s="14">
        <v>0.0</v>
      </c>
      <c r="G2225" s="14">
        <v>33.193</v>
      </c>
      <c r="H2225" s="14">
        <v>28.227</v>
      </c>
      <c r="J2225" s="15" t="str">
        <f t="shared" si="1"/>
        <v/>
      </c>
      <c r="K2225" s="17" t="str">
        <f t="shared" ref="K2225:Q2225" si="2202">IFERROR(IF(right(left($A2225,7),2)=right(left($A2226,7),2),"",sum(B2202:B2225)),"")</f>
        <v/>
      </c>
      <c r="L2225" s="17" t="str">
        <f t="shared" si="2202"/>
        <v/>
      </c>
      <c r="M2225" s="17" t="str">
        <f t="shared" si="2202"/>
        <v/>
      </c>
      <c r="N2225" s="17" t="str">
        <f t="shared" si="2202"/>
        <v/>
      </c>
      <c r="O2225" s="17" t="str">
        <f t="shared" si="2202"/>
        <v/>
      </c>
      <c r="P2225" s="17" t="str">
        <f t="shared" si="2202"/>
        <v/>
      </c>
      <c r="Q2225" s="17" t="str">
        <f t="shared" si="2202"/>
        <v/>
      </c>
      <c r="R2225" s="15"/>
      <c r="S2225" s="15"/>
      <c r="T2225" s="15"/>
      <c r="U2225" s="15"/>
      <c r="V2225" s="15"/>
      <c r="W2225" s="15"/>
    </row>
    <row r="2226">
      <c r="A2226" s="14" t="s">
        <v>2281</v>
      </c>
      <c r="B2226" s="14">
        <v>0.0</v>
      </c>
      <c r="C2226" s="14">
        <v>0.0</v>
      </c>
      <c r="D2226" s="14">
        <v>0.0</v>
      </c>
      <c r="E2226" s="14">
        <v>0.0</v>
      </c>
      <c r="F2226" s="14">
        <v>16.1445</v>
      </c>
      <c r="G2226" s="14">
        <v>23.799</v>
      </c>
      <c r="H2226" s="14">
        <v>22.596500000000002</v>
      </c>
      <c r="J2226" s="15" t="str">
        <f t="shared" si="1"/>
        <v/>
      </c>
      <c r="K2226" s="17" t="str">
        <f t="shared" ref="K2226:Q2226" si="2203">IFERROR(IF(right(left($A2226,7),2)=right(left($A2227,7),2),"",sum(B2203:B2226)),"")</f>
        <v/>
      </c>
      <c r="L2226" s="17" t="str">
        <f t="shared" si="2203"/>
        <v/>
      </c>
      <c r="M2226" s="17" t="str">
        <f t="shared" si="2203"/>
        <v/>
      </c>
      <c r="N2226" s="17" t="str">
        <f t="shared" si="2203"/>
        <v/>
      </c>
      <c r="O2226" s="17" t="str">
        <f t="shared" si="2203"/>
        <v/>
      </c>
      <c r="P2226" s="17" t="str">
        <f t="shared" si="2203"/>
        <v/>
      </c>
      <c r="Q2226" s="17" t="str">
        <f t="shared" si="2203"/>
        <v/>
      </c>
      <c r="R2226" s="15"/>
      <c r="S2226" s="15"/>
      <c r="T2226" s="15"/>
      <c r="U2226" s="15"/>
      <c r="V2226" s="15"/>
      <c r="W2226" s="15"/>
    </row>
    <row r="2227">
      <c r="A2227" s="14" t="s">
        <v>2282</v>
      </c>
      <c r="B2227" s="14">
        <v>0.0</v>
      </c>
      <c r="C2227" s="14">
        <v>0.0</v>
      </c>
      <c r="D2227" s="14">
        <v>0.0</v>
      </c>
      <c r="E2227" s="14">
        <v>11.5455</v>
      </c>
      <c r="F2227" s="14">
        <v>35.0</v>
      </c>
      <c r="G2227" s="14">
        <v>0.0</v>
      </c>
      <c r="H2227" s="14">
        <v>17.744500000000002</v>
      </c>
      <c r="J2227" s="15" t="str">
        <f t="shared" si="1"/>
        <v/>
      </c>
      <c r="K2227" s="17" t="str">
        <f t="shared" ref="K2227:Q2227" si="2204">IFERROR(IF(right(left($A2227,7),2)=right(left($A2228,7),2),"",sum(B2204:B2227)),"")</f>
        <v/>
      </c>
      <c r="L2227" s="17" t="str">
        <f t="shared" si="2204"/>
        <v/>
      </c>
      <c r="M2227" s="17" t="str">
        <f t="shared" si="2204"/>
        <v/>
      </c>
      <c r="N2227" s="17" t="str">
        <f t="shared" si="2204"/>
        <v/>
      </c>
      <c r="O2227" s="17" t="str">
        <f t="shared" si="2204"/>
        <v/>
      </c>
      <c r="P2227" s="17" t="str">
        <f t="shared" si="2204"/>
        <v/>
      </c>
      <c r="Q2227" s="17" t="str">
        <f t="shared" si="2204"/>
        <v/>
      </c>
      <c r="R2227" s="15"/>
      <c r="S2227" s="15"/>
      <c r="T2227" s="15"/>
      <c r="U2227" s="15"/>
      <c r="V2227" s="15"/>
      <c r="W2227" s="15"/>
    </row>
    <row r="2228">
      <c r="A2228" s="14" t="s">
        <v>2283</v>
      </c>
      <c r="B2228" s="14">
        <v>0.0</v>
      </c>
      <c r="C2228" s="14">
        <v>0.0</v>
      </c>
      <c r="D2228" s="14">
        <v>0.0</v>
      </c>
      <c r="E2228" s="14">
        <v>18.1385</v>
      </c>
      <c r="F2228" s="14">
        <v>35.0</v>
      </c>
      <c r="G2228" s="14">
        <v>0.0</v>
      </c>
      <c r="H2228" s="14">
        <v>14.0015</v>
      </c>
      <c r="J2228" s="15" t="str">
        <f t="shared" si="1"/>
        <v/>
      </c>
      <c r="K2228" s="17" t="str">
        <f t="shared" ref="K2228:Q2228" si="2205">IFERROR(IF(right(left($A2228,7),2)=right(left($A2229,7),2),"",sum(B2205:B2228)),"")</f>
        <v/>
      </c>
      <c r="L2228" s="17" t="str">
        <f t="shared" si="2205"/>
        <v/>
      </c>
      <c r="M2228" s="17" t="str">
        <f t="shared" si="2205"/>
        <v/>
      </c>
      <c r="N2228" s="17" t="str">
        <f t="shared" si="2205"/>
        <v/>
      </c>
      <c r="O2228" s="17" t="str">
        <f t="shared" si="2205"/>
        <v/>
      </c>
      <c r="P2228" s="17" t="str">
        <f t="shared" si="2205"/>
        <v/>
      </c>
      <c r="Q2228" s="17" t="str">
        <f t="shared" si="2205"/>
        <v/>
      </c>
      <c r="R2228" s="15"/>
      <c r="S2228" s="15"/>
      <c r="T2228" s="15"/>
      <c r="U2228" s="15"/>
      <c r="V2228" s="15"/>
      <c r="W2228" s="15"/>
    </row>
    <row r="2229">
      <c r="A2229" s="14" t="s">
        <v>2284</v>
      </c>
      <c r="B2229" s="14">
        <v>0.0</v>
      </c>
      <c r="C2229" s="14">
        <v>0.0</v>
      </c>
      <c r="D2229" s="14">
        <v>0.0</v>
      </c>
      <c r="E2229" s="14">
        <v>32.331</v>
      </c>
      <c r="F2229" s="14">
        <v>35.0</v>
      </c>
      <c r="G2229" s="14">
        <v>0.0</v>
      </c>
      <c r="H2229" s="14">
        <v>3.6790000000000003</v>
      </c>
      <c r="J2229" s="15" t="str">
        <f t="shared" si="1"/>
        <v/>
      </c>
      <c r="K2229" s="17" t="str">
        <f t="shared" ref="K2229:Q2229" si="2206">IFERROR(IF(right(left($A2229,7),2)=right(left($A2230,7),2),"",sum(B2206:B2229)),"")</f>
        <v/>
      </c>
      <c r="L2229" s="17" t="str">
        <f t="shared" si="2206"/>
        <v/>
      </c>
      <c r="M2229" s="17" t="str">
        <f t="shared" si="2206"/>
        <v/>
      </c>
      <c r="N2229" s="17" t="str">
        <f t="shared" si="2206"/>
        <v/>
      </c>
      <c r="O2229" s="17" t="str">
        <f t="shared" si="2206"/>
        <v/>
      </c>
      <c r="P2229" s="17" t="str">
        <f t="shared" si="2206"/>
        <v/>
      </c>
      <c r="Q2229" s="17" t="str">
        <f t="shared" si="2206"/>
        <v/>
      </c>
      <c r="R2229" s="15"/>
      <c r="S2229" s="15"/>
      <c r="T2229" s="15"/>
      <c r="U2229" s="15"/>
      <c r="V2229" s="15"/>
      <c r="W2229" s="15"/>
    </row>
    <row r="2230">
      <c r="A2230" s="14" t="s">
        <v>2285</v>
      </c>
      <c r="B2230" s="14">
        <v>0.0</v>
      </c>
      <c r="C2230" s="14">
        <v>0.0</v>
      </c>
      <c r="D2230" s="14">
        <v>0.0</v>
      </c>
      <c r="E2230" s="14">
        <v>27.6765</v>
      </c>
      <c r="F2230" s="14">
        <v>35.0</v>
      </c>
      <c r="G2230" s="14">
        <v>0.0</v>
      </c>
      <c r="H2230" s="14">
        <v>1.8235000000000001</v>
      </c>
      <c r="J2230" s="15" t="str">
        <f t="shared" si="1"/>
        <v/>
      </c>
      <c r="K2230" s="17" t="str">
        <f t="shared" ref="K2230:Q2230" si="2207">IFERROR(IF(right(left($A2230,7),2)=right(left($A2231,7),2),"",sum(B2207:B2230)),"")</f>
        <v/>
      </c>
      <c r="L2230" s="17" t="str">
        <f t="shared" si="2207"/>
        <v/>
      </c>
      <c r="M2230" s="17" t="str">
        <f t="shared" si="2207"/>
        <v/>
      </c>
      <c r="N2230" s="17" t="str">
        <f t="shared" si="2207"/>
        <v/>
      </c>
      <c r="O2230" s="17" t="str">
        <f t="shared" si="2207"/>
        <v/>
      </c>
      <c r="P2230" s="17" t="str">
        <f t="shared" si="2207"/>
        <v/>
      </c>
      <c r="Q2230" s="17" t="str">
        <f t="shared" si="2207"/>
        <v/>
      </c>
      <c r="R2230" s="15"/>
      <c r="S2230" s="15"/>
      <c r="T2230" s="15"/>
      <c r="U2230" s="15"/>
      <c r="V2230" s="15"/>
      <c r="W2230" s="15"/>
    </row>
    <row r="2231">
      <c r="A2231" s="14" t="s">
        <v>2286</v>
      </c>
      <c r="B2231" s="14">
        <v>1.0</v>
      </c>
      <c r="C2231" s="14">
        <v>0.0</v>
      </c>
      <c r="D2231" s="14">
        <v>0.0</v>
      </c>
      <c r="E2231" s="14">
        <v>19.488</v>
      </c>
      <c r="F2231" s="14">
        <v>35.0</v>
      </c>
      <c r="G2231" s="14">
        <v>0.0</v>
      </c>
      <c r="H2231" s="14">
        <v>2.442</v>
      </c>
      <c r="J2231" s="15" t="str">
        <f t="shared" si="1"/>
        <v/>
      </c>
      <c r="K2231" s="17" t="str">
        <f t="shared" ref="K2231:Q2231" si="2208">IFERROR(IF(right(left($A2231,7),2)=right(left($A2232,7),2),"",sum(B2208:B2231)),"")</f>
        <v/>
      </c>
      <c r="L2231" s="17" t="str">
        <f t="shared" si="2208"/>
        <v/>
      </c>
      <c r="M2231" s="17" t="str">
        <f t="shared" si="2208"/>
        <v/>
      </c>
      <c r="N2231" s="17" t="str">
        <f t="shared" si="2208"/>
        <v/>
      </c>
      <c r="O2231" s="17" t="str">
        <f t="shared" si="2208"/>
        <v/>
      </c>
      <c r="P2231" s="17" t="str">
        <f t="shared" si="2208"/>
        <v/>
      </c>
      <c r="Q2231" s="17" t="str">
        <f t="shared" si="2208"/>
        <v/>
      </c>
      <c r="R2231" s="15"/>
      <c r="S2231" s="15"/>
      <c r="T2231" s="15"/>
      <c r="U2231" s="15"/>
      <c r="V2231" s="15"/>
      <c r="W2231" s="15"/>
    </row>
    <row r="2232">
      <c r="A2232" s="14" t="s">
        <v>2287</v>
      </c>
      <c r="B2232" s="14">
        <v>0.0</v>
      </c>
      <c r="C2232" s="14">
        <v>0.0</v>
      </c>
      <c r="D2232" s="14">
        <v>0.0</v>
      </c>
      <c r="E2232" s="14">
        <v>10.7825</v>
      </c>
      <c r="F2232" s="14">
        <v>35.0</v>
      </c>
      <c r="G2232" s="14">
        <v>0.0</v>
      </c>
      <c r="H2232" s="14">
        <v>4.2975</v>
      </c>
      <c r="J2232" s="15" t="str">
        <f t="shared" si="1"/>
        <v/>
      </c>
      <c r="K2232" s="17" t="str">
        <f t="shared" ref="K2232:Q2232" si="2209">IFERROR(IF(right(left($A2232,7),2)=right(left($A2233,7),2),"",sum(B2209:B2232)),"")</f>
        <v/>
      </c>
      <c r="L2232" s="17" t="str">
        <f t="shared" si="2209"/>
        <v/>
      </c>
      <c r="M2232" s="17" t="str">
        <f t="shared" si="2209"/>
        <v/>
      </c>
      <c r="N2232" s="17" t="str">
        <f t="shared" si="2209"/>
        <v/>
      </c>
      <c r="O2232" s="17" t="str">
        <f t="shared" si="2209"/>
        <v/>
      </c>
      <c r="P2232" s="17" t="str">
        <f t="shared" si="2209"/>
        <v/>
      </c>
      <c r="Q2232" s="17" t="str">
        <f t="shared" si="2209"/>
        <v/>
      </c>
      <c r="R2232" s="15"/>
      <c r="S2232" s="15"/>
      <c r="T2232" s="15"/>
      <c r="U2232" s="15"/>
      <c r="V2232" s="15"/>
      <c r="W2232" s="15"/>
    </row>
    <row r="2233">
      <c r="A2233" s="14" t="s">
        <v>2288</v>
      </c>
      <c r="B2233" s="14">
        <v>0.0</v>
      </c>
      <c r="C2233" s="14">
        <v>0.0</v>
      </c>
      <c r="D2233" s="14">
        <v>0.0</v>
      </c>
      <c r="E2233" s="14">
        <v>4.7475</v>
      </c>
      <c r="F2233" s="14">
        <v>35.0</v>
      </c>
      <c r="G2233" s="14">
        <v>0.0</v>
      </c>
      <c r="H2233" s="14">
        <v>5.5025</v>
      </c>
      <c r="J2233" s="15" t="str">
        <f t="shared" si="1"/>
        <v>2025W41</v>
      </c>
      <c r="K2233" s="17">
        <f t="shared" ref="K2233:Q2233" si="2210">IFERROR(IF(right(left($A2233,7),2)=right(left($A2234,7),2),"",sum(B2210:B2233)),"")</f>
        <v>2</v>
      </c>
      <c r="L2233" s="17">
        <f t="shared" si="2210"/>
        <v>0</v>
      </c>
      <c r="M2233" s="17">
        <f t="shared" si="2210"/>
        <v>0</v>
      </c>
      <c r="N2233" s="17">
        <f t="shared" si="2210"/>
        <v>142.316</v>
      </c>
      <c r="O2233" s="17">
        <f t="shared" si="2210"/>
        <v>582.702</v>
      </c>
      <c r="P2233" s="17">
        <f t="shared" si="2210"/>
        <v>337.499</v>
      </c>
      <c r="Q2233" s="17">
        <f t="shared" si="2210"/>
        <v>315.646</v>
      </c>
      <c r="R2233" s="18">
        <f>sum(K2233:Q2233)</f>
        <v>1380.163</v>
      </c>
      <c r="S2233" s="15"/>
      <c r="T2233" s="15"/>
      <c r="U2233" s="15"/>
      <c r="V2233" s="15"/>
      <c r="W2233" s="15"/>
    </row>
    <row r="2234">
      <c r="A2234" s="14" t="s">
        <v>2289</v>
      </c>
      <c r="B2234" s="14">
        <v>0.0</v>
      </c>
      <c r="C2234" s="14">
        <v>0.0</v>
      </c>
      <c r="D2234" s="14">
        <v>0.0</v>
      </c>
      <c r="E2234" s="14">
        <v>0.0</v>
      </c>
      <c r="F2234" s="14">
        <v>28.3605</v>
      </c>
      <c r="G2234" s="14">
        <v>0.0</v>
      </c>
      <c r="H2234" s="14">
        <v>9.1495</v>
      </c>
      <c r="J2234" s="15" t="str">
        <f t="shared" si="1"/>
        <v/>
      </c>
      <c r="K2234" s="17" t="str">
        <f t="shared" ref="K2234:Q2234" si="2211">IFERROR(IF(right(left($A2234,7),2)=right(left($A2235,7),2),"",sum(B2211:B2234)),"")</f>
        <v/>
      </c>
      <c r="L2234" s="17" t="str">
        <f t="shared" si="2211"/>
        <v/>
      </c>
      <c r="M2234" s="17" t="str">
        <f t="shared" si="2211"/>
        <v/>
      </c>
      <c r="N2234" s="17" t="str">
        <f t="shared" si="2211"/>
        <v/>
      </c>
      <c r="O2234" s="17" t="str">
        <f t="shared" si="2211"/>
        <v/>
      </c>
      <c r="P2234" s="17" t="str">
        <f t="shared" si="2211"/>
        <v/>
      </c>
      <c r="Q2234" s="17" t="str">
        <f t="shared" si="2211"/>
        <v/>
      </c>
      <c r="R2234" s="15"/>
      <c r="S2234" s="15"/>
      <c r="T2234" s="15"/>
      <c r="U2234" s="15"/>
      <c r="V2234" s="15"/>
      <c r="W2234" s="15"/>
    </row>
    <row r="2235">
      <c r="A2235" s="14" t="s">
        <v>2290</v>
      </c>
      <c r="B2235" s="14">
        <v>0.0</v>
      </c>
      <c r="C2235" s="14">
        <v>0.0</v>
      </c>
      <c r="D2235" s="14">
        <v>0.0</v>
      </c>
      <c r="E2235" s="14">
        <v>0.0</v>
      </c>
      <c r="F2235" s="14">
        <v>29.322</v>
      </c>
      <c r="G2235" s="14">
        <v>0.0</v>
      </c>
      <c r="H2235" s="14">
        <v>7.3580000000000005</v>
      </c>
      <c r="J2235" s="15" t="str">
        <f t="shared" si="1"/>
        <v/>
      </c>
      <c r="K2235" s="17" t="str">
        <f t="shared" ref="K2235:Q2235" si="2212">IFERROR(IF(right(left($A2235,7),2)=right(left($A2236,7),2),"",sum(B2212:B2235)),"")</f>
        <v/>
      </c>
      <c r="L2235" s="17" t="str">
        <f t="shared" si="2212"/>
        <v/>
      </c>
      <c r="M2235" s="17" t="str">
        <f t="shared" si="2212"/>
        <v/>
      </c>
      <c r="N2235" s="17" t="str">
        <f t="shared" si="2212"/>
        <v/>
      </c>
      <c r="O2235" s="17" t="str">
        <f t="shared" si="2212"/>
        <v/>
      </c>
      <c r="P2235" s="17" t="str">
        <f t="shared" si="2212"/>
        <v/>
      </c>
      <c r="Q2235" s="17" t="str">
        <f t="shared" si="2212"/>
        <v/>
      </c>
      <c r="R2235" s="15"/>
      <c r="S2235" s="15"/>
      <c r="T2235" s="15"/>
      <c r="U2235" s="15"/>
      <c r="V2235" s="15"/>
      <c r="W2235" s="15"/>
    </row>
    <row r="2236">
      <c r="A2236" s="14" t="s">
        <v>2291</v>
      </c>
      <c r="B2236" s="14">
        <v>0.0</v>
      </c>
      <c r="C2236" s="14">
        <v>0.0</v>
      </c>
      <c r="D2236" s="14">
        <v>0.0</v>
      </c>
      <c r="E2236" s="14">
        <v>0.0</v>
      </c>
      <c r="F2236" s="14">
        <v>27.3625</v>
      </c>
      <c r="G2236" s="14">
        <v>0.0</v>
      </c>
      <c r="H2236" s="14">
        <v>9.1175</v>
      </c>
      <c r="J2236" s="15" t="str">
        <f t="shared" si="1"/>
        <v/>
      </c>
      <c r="K2236" s="17" t="str">
        <f t="shared" ref="K2236:Q2236" si="2213">IFERROR(IF(right(left($A2236,7),2)=right(left($A2237,7),2),"",sum(B2213:B2236)),"")</f>
        <v/>
      </c>
      <c r="L2236" s="17" t="str">
        <f t="shared" si="2213"/>
        <v/>
      </c>
      <c r="M2236" s="17" t="str">
        <f t="shared" si="2213"/>
        <v/>
      </c>
      <c r="N2236" s="17" t="str">
        <f t="shared" si="2213"/>
        <v/>
      </c>
      <c r="O2236" s="17" t="str">
        <f t="shared" si="2213"/>
        <v/>
      </c>
      <c r="P2236" s="17" t="str">
        <f t="shared" si="2213"/>
        <v/>
      </c>
      <c r="Q2236" s="17" t="str">
        <f t="shared" si="2213"/>
        <v/>
      </c>
      <c r="R2236" s="15"/>
      <c r="S2236" s="15"/>
      <c r="T2236" s="15"/>
      <c r="U2236" s="15"/>
      <c r="V2236" s="15"/>
      <c r="W2236" s="15"/>
    </row>
    <row r="2237">
      <c r="A2237" s="14" t="s">
        <v>2292</v>
      </c>
      <c r="B2237" s="14">
        <v>0.0</v>
      </c>
      <c r="C2237" s="14">
        <v>0.0</v>
      </c>
      <c r="D2237" s="14">
        <v>0.0</v>
      </c>
      <c r="E2237" s="14">
        <v>0.0</v>
      </c>
      <c r="F2237" s="14">
        <v>22.521</v>
      </c>
      <c r="G2237" s="14">
        <v>0.0</v>
      </c>
      <c r="H2237" s="14">
        <v>13.479000000000001</v>
      </c>
      <c r="J2237" s="15" t="str">
        <f t="shared" si="1"/>
        <v/>
      </c>
      <c r="K2237" s="17" t="str">
        <f t="shared" ref="K2237:Q2237" si="2214">IFERROR(IF(right(left($A2237,7),2)=right(left($A2238,7),2),"",sum(B2214:B2237)),"")</f>
        <v/>
      </c>
      <c r="L2237" s="17" t="str">
        <f t="shared" si="2214"/>
        <v/>
      </c>
      <c r="M2237" s="17" t="str">
        <f t="shared" si="2214"/>
        <v/>
      </c>
      <c r="N2237" s="17" t="str">
        <f t="shared" si="2214"/>
        <v/>
      </c>
      <c r="O2237" s="17" t="str">
        <f t="shared" si="2214"/>
        <v/>
      </c>
      <c r="P2237" s="17" t="str">
        <f t="shared" si="2214"/>
        <v/>
      </c>
      <c r="Q2237" s="17" t="str">
        <f t="shared" si="2214"/>
        <v/>
      </c>
      <c r="R2237" s="15"/>
      <c r="S2237" s="15"/>
      <c r="T2237" s="15"/>
      <c r="U2237" s="15"/>
      <c r="V2237" s="15"/>
      <c r="W2237" s="15"/>
    </row>
    <row r="2238">
      <c r="A2238" s="14" t="s">
        <v>2293</v>
      </c>
      <c r="B2238" s="14">
        <v>0.0</v>
      </c>
      <c r="C2238" s="14">
        <v>0.0</v>
      </c>
      <c r="D2238" s="14">
        <v>0.0</v>
      </c>
      <c r="E2238" s="14">
        <v>0.0</v>
      </c>
      <c r="F2238" s="14">
        <v>29.3355</v>
      </c>
      <c r="G2238" s="14">
        <v>0.0</v>
      </c>
      <c r="H2238" s="14">
        <v>7.944500000000001</v>
      </c>
      <c r="J2238" s="15" t="str">
        <f t="shared" si="1"/>
        <v/>
      </c>
      <c r="K2238" s="17" t="str">
        <f t="shared" ref="K2238:Q2238" si="2215">IFERROR(IF(right(left($A2238,7),2)=right(left($A2239,7),2),"",sum(B2215:B2238)),"")</f>
        <v/>
      </c>
      <c r="L2238" s="17" t="str">
        <f t="shared" si="2215"/>
        <v/>
      </c>
      <c r="M2238" s="17" t="str">
        <f t="shared" si="2215"/>
        <v/>
      </c>
      <c r="N2238" s="17" t="str">
        <f t="shared" si="2215"/>
        <v/>
      </c>
      <c r="O2238" s="17" t="str">
        <f t="shared" si="2215"/>
        <v/>
      </c>
      <c r="P2238" s="17" t="str">
        <f t="shared" si="2215"/>
        <v/>
      </c>
      <c r="Q2238" s="17" t="str">
        <f t="shared" si="2215"/>
        <v/>
      </c>
      <c r="R2238" s="15"/>
      <c r="S2238" s="15"/>
      <c r="T2238" s="15"/>
      <c r="U2238" s="15"/>
      <c r="V2238" s="15"/>
      <c r="W2238" s="15"/>
    </row>
    <row r="2239">
      <c r="A2239" s="14" t="s">
        <v>2294</v>
      </c>
      <c r="B2239" s="14">
        <v>0.0</v>
      </c>
      <c r="C2239" s="14">
        <v>0.0</v>
      </c>
      <c r="D2239" s="14">
        <v>0.0</v>
      </c>
      <c r="E2239" s="14">
        <v>0.0</v>
      </c>
      <c r="F2239" s="14">
        <v>33.53</v>
      </c>
      <c r="G2239" s="14">
        <v>0.0</v>
      </c>
      <c r="H2239" s="14">
        <v>10.3865</v>
      </c>
      <c r="J2239" s="15" t="str">
        <f t="shared" si="1"/>
        <v/>
      </c>
      <c r="K2239" s="17" t="str">
        <f t="shared" ref="K2239:Q2239" si="2216">IFERROR(IF(right(left($A2239,7),2)=right(left($A2240,7),2),"",sum(B2216:B2239)),"")</f>
        <v/>
      </c>
      <c r="L2239" s="17" t="str">
        <f t="shared" si="2216"/>
        <v/>
      </c>
      <c r="M2239" s="17" t="str">
        <f t="shared" si="2216"/>
        <v/>
      </c>
      <c r="N2239" s="17" t="str">
        <f t="shared" si="2216"/>
        <v/>
      </c>
      <c r="O2239" s="17" t="str">
        <f t="shared" si="2216"/>
        <v/>
      </c>
      <c r="P2239" s="17" t="str">
        <f t="shared" si="2216"/>
        <v/>
      </c>
      <c r="Q2239" s="17" t="str">
        <f t="shared" si="2216"/>
        <v/>
      </c>
      <c r="R2239" s="15"/>
      <c r="S2239" s="15"/>
      <c r="T2239" s="15"/>
      <c r="U2239" s="15"/>
      <c r="V2239" s="15"/>
      <c r="W2239" s="15"/>
    </row>
    <row r="2240">
      <c r="A2240" s="14" t="s">
        <v>2295</v>
      </c>
      <c r="B2240" s="14">
        <v>1.0</v>
      </c>
      <c r="C2240" s="14">
        <v>0.0</v>
      </c>
      <c r="D2240" s="14">
        <v>0.0</v>
      </c>
      <c r="E2240" s="14">
        <v>12.316</v>
      </c>
      <c r="F2240" s="14">
        <v>35.0</v>
      </c>
      <c r="G2240" s="14">
        <v>0.0</v>
      </c>
      <c r="H2240" s="14">
        <v>4.884</v>
      </c>
      <c r="J2240" s="15" t="str">
        <f t="shared" si="1"/>
        <v/>
      </c>
      <c r="K2240" s="17" t="str">
        <f t="shared" ref="K2240:Q2240" si="2217">IFERROR(IF(right(left($A2240,7),2)=right(left($A2241,7),2),"",sum(B2217:B2240)),"")</f>
        <v/>
      </c>
      <c r="L2240" s="17" t="str">
        <f t="shared" si="2217"/>
        <v/>
      </c>
      <c r="M2240" s="17" t="str">
        <f t="shared" si="2217"/>
        <v/>
      </c>
      <c r="N2240" s="17" t="str">
        <f t="shared" si="2217"/>
        <v/>
      </c>
      <c r="O2240" s="17" t="str">
        <f t="shared" si="2217"/>
        <v/>
      </c>
      <c r="P2240" s="17" t="str">
        <f t="shared" si="2217"/>
        <v/>
      </c>
      <c r="Q2240" s="17" t="str">
        <f t="shared" si="2217"/>
        <v/>
      </c>
      <c r="R2240" s="15"/>
      <c r="S2240" s="15"/>
      <c r="T2240" s="15"/>
      <c r="U2240" s="15"/>
      <c r="V2240" s="15"/>
      <c r="W2240" s="15"/>
    </row>
    <row r="2241">
      <c r="A2241" s="14" t="s">
        <v>2296</v>
      </c>
      <c r="B2241" s="14">
        <v>0.0</v>
      </c>
      <c r="C2241" s="14">
        <v>0.0</v>
      </c>
      <c r="D2241" s="14">
        <v>0.0</v>
      </c>
      <c r="E2241" s="14">
        <v>11.6585</v>
      </c>
      <c r="F2241" s="14">
        <v>35.0</v>
      </c>
      <c r="G2241" s="14">
        <v>5.317</v>
      </c>
      <c r="H2241" s="14">
        <v>7.944500000000001</v>
      </c>
      <c r="J2241" s="15" t="str">
        <f t="shared" si="1"/>
        <v/>
      </c>
      <c r="K2241" s="17" t="str">
        <f t="shared" ref="K2241:Q2241" si="2218">IFERROR(IF(right(left($A2241,7),2)=right(left($A2242,7),2),"",sum(B2218:B2241)),"")</f>
        <v/>
      </c>
      <c r="L2241" s="17" t="str">
        <f t="shared" si="2218"/>
        <v/>
      </c>
      <c r="M2241" s="17" t="str">
        <f t="shared" si="2218"/>
        <v/>
      </c>
      <c r="N2241" s="17" t="str">
        <f t="shared" si="2218"/>
        <v/>
      </c>
      <c r="O2241" s="17" t="str">
        <f t="shared" si="2218"/>
        <v/>
      </c>
      <c r="P2241" s="17" t="str">
        <f t="shared" si="2218"/>
        <v/>
      </c>
      <c r="Q2241" s="17" t="str">
        <f t="shared" si="2218"/>
        <v/>
      </c>
      <c r="R2241" s="15"/>
      <c r="S2241" s="15"/>
      <c r="T2241" s="15"/>
      <c r="U2241" s="15"/>
      <c r="V2241" s="15"/>
      <c r="W2241" s="15"/>
    </row>
    <row r="2242">
      <c r="A2242" s="14" t="s">
        <v>2297</v>
      </c>
      <c r="B2242" s="14">
        <v>0.0</v>
      </c>
      <c r="C2242" s="14">
        <v>0.0</v>
      </c>
      <c r="D2242" s="14">
        <v>0.0</v>
      </c>
      <c r="E2242" s="14">
        <v>0.0</v>
      </c>
      <c r="F2242" s="14">
        <v>22.3615</v>
      </c>
      <c r="G2242" s="14">
        <v>35.724</v>
      </c>
      <c r="H2242" s="14">
        <v>7.944500000000001</v>
      </c>
      <c r="J2242" s="15" t="str">
        <f t="shared" si="1"/>
        <v/>
      </c>
      <c r="K2242" s="17" t="str">
        <f t="shared" ref="K2242:Q2242" si="2219">IFERROR(IF(right(left($A2242,7),2)=right(left($A2243,7),2),"",sum(B2219:B2242)),"")</f>
        <v/>
      </c>
      <c r="L2242" s="17" t="str">
        <f t="shared" si="2219"/>
        <v/>
      </c>
      <c r="M2242" s="17" t="str">
        <f t="shared" si="2219"/>
        <v/>
      </c>
      <c r="N2242" s="17" t="str">
        <f t="shared" si="2219"/>
        <v/>
      </c>
      <c r="O2242" s="17" t="str">
        <f t="shared" si="2219"/>
        <v/>
      </c>
      <c r="P2242" s="17" t="str">
        <f t="shared" si="2219"/>
        <v/>
      </c>
      <c r="Q2242" s="17" t="str">
        <f t="shared" si="2219"/>
        <v/>
      </c>
      <c r="R2242" s="15"/>
      <c r="S2242" s="15"/>
      <c r="T2242" s="15"/>
      <c r="U2242" s="15"/>
      <c r="V2242" s="15"/>
      <c r="W2242" s="15"/>
    </row>
    <row r="2243">
      <c r="A2243" s="14" t="s">
        <v>2298</v>
      </c>
      <c r="B2243" s="14">
        <v>0.0</v>
      </c>
      <c r="C2243" s="14">
        <v>0.0</v>
      </c>
      <c r="D2243" s="14">
        <v>0.0</v>
      </c>
      <c r="E2243" s="14">
        <v>0.0</v>
      </c>
      <c r="F2243" s="14">
        <v>15.746</v>
      </c>
      <c r="G2243" s="14">
        <v>37.788000000000004</v>
      </c>
      <c r="H2243" s="14">
        <v>14.716000000000001</v>
      </c>
      <c r="J2243" s="15" t="str">
        <f t="shared" si="1"/>
        <v/>
      </c>
      <c r="K2243" s="17" t="str">
        <f t="shared" ref="K2243:Q2243" si="2220">IFERROR(IF(right(left($A2243,7),2)=right(left($A2244,7),2),"",sum(B2220:B2243)),"")</f>
        <v/>
      </c>
      <c r="L2243" s="17" t="str">
        <f t="shared" si="2220"/>
        <v/>
      </c>
      <c r="M2243" s="17" t="str">
        <f t="shared" si="2220"/>
        <v/>
      </c>
      <c r="N2243" s="17" t="str">
        <f t="shared" si="2220"/>
        <v/>
      </c>
      <c r="O2243" s="17" t="str">
        <f t="shared" si="2220"/>
        <v/>
      </c>
      <c r="P2243" s="17" t="str">
        <f t="shared" si="2220"/>
        <v/>
      </c>
      <c r="Q2243" s="17" t="str">
        <f t="shared" si="2220"/>
        <v/>
      </c>
      <c r="R2243" s="15"/>
      <c r="S2243" s="15"/>
      <c r="T2243" s="15"/>
      <c r="U2243" s="15"/>
      <c r="V2243" s="15"/>
      <c r="W2243" s="15"/>
    </row>
    <row r="2244">
      <c r="A2244" s="14" t="s">
        <v>2299</v>
      </c>
      <c r="B2244" s="14">
        <v>0.0</v>
      </c>
      <c r="C2244" s="14">
        <v>0.0</v>
      </c>
      <c r="D2244" s="14">
        <v>0.0</v>
      </c>
      <c r="E2244" s="14">
        <v>0.0</v>
      </c>
      <c r="F2244" s="14">
        <v>0.0</v>
      </c>
      <c r="G2244" s="14">
        <v>42.425</v>
      </c>
      <c r="H2244" s="14">
        <v>25.625</v>
      </c>
      <c r="J2244" s="15" t="str">
        <f t="shared" si="1"/>
        <v/>
      </c>
      <c r="K2244" s="17" t="str">
        <f t="shared" ref="K2244:Q2244" si="2221">IFERROR(IF(right(left($A2244,7),2)=right(left($A2245,7),2),"",sum(B2221:B2244)),"")</f>
        <v/>
      </c>
      <c r="L2244" s="17" t="str">
        <f t="shared" si="2221"/>
        <v/>
      </c>
      <c r="M2244" s="17" t="str">
        <f t="shared" si="2221"/>
        <v/>
      </c>
      <c r="N2244" s="17" t="str">
        <f t="shared" si="2221"/>
        <v/>
      </c>
      <c r="O2244" s="17" t="str">
        <f t="shared" si="2221"/>
        <v/>
      </c>
      <c r="P2244" s="17" t="str">
        <f t="shared" si="2221"/>
        <v/>
      </c>
      <c r="Q2244" s="17" t="str">
        <f t="shared" si="2221"/>
        <v/>
      </c>
      <c r="R2244" s="15"/>
      <c r="S2244" s="15"/>
      <c r="T2244" s="15"/>
      <c r="U2244" s="15"/>
      <c r="V2244" s="15"/>
      <c r="W2244" s="15"/>
    </row>
    <row r="2245">
      <c r="A2245" s="14" t="s">
        <v>2300</v>
      </c>
      <c r="B2245" s="14">
        <v>0.0</v>
      </c>
      <c r="C2245" s="14">
        <v>0.0</v>
      </c>
      <c r="D2245" s="14">
        <v>0.0</v>
      </c>
      <c r="E2245" s="14">
        <v>0.0</v>
      </c>
      <c r="F2245" s="14">
        <v>0.0</v>
      </c>
      <c r="G2245" s="14">
        <v>39.06</v>
      </c>
      <c r="H2245" s="14">
        <v>25.89</v>
      </c>
      <c r="J2245" s="15" t="str">
        <f t="shared" si="1"/>
        <v/>
      </c>
      <c r="K2245" s="17" t="str">
        <f t="shared" ref="K2245:Q2245" si="2222">IFERROR(IF(right(left($A2245,7),2)=right(left($A2246,7),2),"",sum(B2222:B2245)),"")</f>
        <v/>
      </c>
      <c r="L2245" s="17" t="str">
        <f t="shared" si="2222"/>
        <v/>
      </c>
      <c r="M2245" s="17" t="str">
        <f t="shared" si="2222"/>
        <v/>
      </c>
      <c r="N2245" s="17" t="str">
        <f t="shared" si="2222"/>
        <v/>
      </c>
      <c r="O2245" s="17" t="str">
        <f t="shared" si="2222"/>
        <v/>
      </c>
      <c r="P2245" s="17" t="str">
        <f t="shared" si="2222"/>
        <v/>
      </c>
      <c r="Q2245" s="17" t="str">
        <f t="shared" si="2222"/>
        <v/>
      </c>
      <c r="R2245" s="15"/>
      <c r="S2245" s="15"/>
      <c r="T2245" s="15"/>
      <c r="U2245" s="15"/>
      <c r="V2245" s="15"/>
      <c r="W2245" s="15"/>
    </row>
    <row r="2246">
      <c r="A2246" s="14" t="s">
        <v>2301</v>
      </c>
      <c r="B2246" s="14">
        <v>0.0</v>
      </c>
      <c r="C2246" s="14">
        <v>0.0</v>
      </c>
      <c r="D2246" s="14">
        <v>0.0</v>
      </c>
      <c r="E2246" s="14">
        <v>0.0</v>
      </c>
      <c r="F2246" s="14">
        <v>0.0</v>
      </c>
      <c r="G2246" s="14">
        <v>36.58</v>
      </c>
      <c r="H2246" s="14">
        <v>26.8</v>
      </c>
      <c r="J2246" s="15" t="str">
        <f t="shared" si="1"/>
        <v/>
      </c>
      <c r="K2246" s="17" t="str">
        <f t="shared" ref="K2246:Q2246" si="2223">IFERROR(IF(right(left($A2246,7),2)=right(left($A2247,7),2),"",sum(B2223:B2246)),"")</f>
        <v/>
      </c>
      <c r="L2246" s="17" t="str">
        <f t="shared" si="2223"/>
        <v/>
      </c>
      <c r="M2246" s="17" t="str">
        <f t="shared" si="2223"/>
        <v/>
      </c>
      <c r="N2246" s="17" t="str">
        <f t="shared" si="2223"/>
        <v/>
      </c>
      <c r="O2246" s="17" t="str">
        <f t="shared" si="2223"/>
        <v/>
      </c>
      <c r="P2246" s="17" t="str">
        <f t="shared" si="2223"/>
        <v/>
      </c>
      <c r="Q2246" s="17" t="str">
        <f t="shared" si="2223"/>
        <v/>
      </c>
      <c r="R2246" s="15"/>
      <c r="S2246" s="15"/>
      <c r="T2246" s="15"/>
      <c r="U2246" s="15"/>
      <c r="V2246" s="15"/>
      <c r="W2246" s="15"/>
    </row>
    <row r="2247">
      <c r="A2247" s="14" t="s">
        <v>2302</v>
      </c>
      <c r="B2247" s="14">
        <v>0.0</v>
      </c>
      <c r="C2247" s="14">
        <v>0.0</v>
      </c>
      <c r="D2247" s="14">
        <v>0.0</v>
      </c>
      <c r="E2247" s="14">
        <v>0.0</v>
      </c>
      <c r="F2247" s="14">
        <v>0.0</v>
      </c>
      <c r="G2247" s="14">
        <v>37.2</v>
      </c>
      <c r="H2247" s="14">
        <v>20.3</v>
      </c>
      <c r="J2247" s="15" t="str">
        <f t="shared" si="1"/>
        <v/>
      </c>
      <c r="K2247" s="17" t="str">
        <f t="shared" ref="K2247:Q2247" si="2224">IFERROR(IF(right(left($A2247,7),2)=right(left($A2248,7),2),"",sum(B2224:B2247)),"")</f>
        <v/>
      </c>
      <c r="L2247" s="17" t="str">
        <f t="shared" si="2224"/>
        <v/>
      </c>
      <c r="M2247" s="17" t="str">
        <f t="shared" si="2224"/>
        <v/>
      </c>
      <c r="N2247" s="17" t="str">
        <f t="shared" si="2224"/>
        <v/>
      </c>
      <c r="O2247" s="17" t="str">
        <f t="shared" si="2224"/>
        <v/>
      </c>
      <c r="P2247" s="17" t="str">
        <f t="shared" si="2224"/>
        <v/>
      </c>
      <c r="Q2247" s="17" t="str">
        <f t="shared" si="2224"/>
        <v/>
      </c>
      <c r="R2247" s="15"/>
      <c r="S2247" s="15"/>
      <c r="T2247" s="15"/>
      <c r="U2247" s="15"/>
      <c r="V2247" s="15"/>
      <c r="W2247" s="15"/>
    </row>
    <row r="2248">
      <c r="A2248" s="14" t="s">
        <v>2303</v>
      </c>
      <c r="B2248" s="14">
        <v>0.0</v>
      </c>
      <c r="C2248" s="14">
        <v>0.0</v>
      </c>
      <c r="D2248" s="14">
        <v>0.0</v>
      </c>
      <c r="E2248" s="14">
        <v>0.0</v>
      </c>
      <c r="F2248" s="14">
        <v>0.0</v>
      </c>
      <c r="G2248" s="14">
        <v>34.586</v>
      </c>
      <c r="H2248" s="14">
        <v>20.0805</v>
      </c>
      <c r="J2248" s="15" t="str">
        <f t="shared" si="1"/>
        <v/>
      </c>
      <c r="K2248" s="17" t="str">
        <f t="shared" ref="K2248:Q2248" si="2225">IFERROR(IF(right(left($A2248,7),2)=right(left($A2249,7),2),"",sum(B2225:B2248)),"")</f>
        <v/>
      </c>
      <c r="L2248" s="17" t="str">
        <f t="shared" si="2225"/>
        <v/>
      </c>
      <c r="M2248" s="17" t="str">
        <f t="shared" si="2225"/>
        <v/>
      </c>
      <c r="N2248" s="17" t="str">
        <f t="shared" si="2225"/>
        <v/>
      </c>
      <c r="O2248" s="17" t="str">
        <f t="shared" si="2225"/>
        <v/>
      </c>
      <c r="P2248" s="17" t="str">
        <f t="shared" si="2225"/>
        <v/>
      </c>
      <c r="Q2248" s="17" t="str">
        <f t="shared" si="2225"/>
        <v/>
      </c>
      <c r="R2248" s="15"/>
      <c r="S2248" s="15"/>
      <c r="T2248" s="15"/>
      <c r="U2248" s="15"/>
      <c r="V2248" s="15"/>
      <c r="W2248" s="15"/>
    </row>
    <row r="2249">
      <c r="A2249" s="14" t="s">
        <v>2304</v>
      </c>
      <c r="B2249" s="14">
        <v>0.0</v>
      </c>
      <c r="C2249" s="14">
        <v>0.0</v>
      </c>
      <c r="D2249" s="14">
        <v>0.0</v>
      </c>
      <c r="E2249" s="14">
        <v>0.0</v>
      </c>
      <c r="F2249" s="14">
        <v>0.0</v>
      </c>
      <c r="G2249" s="14">
        <v>29.14</v>
      </c>
      <c r="H2249" s="14">
        <v>28.13</v>
      </c>
      <c r="J2249" s="15" t="str">
        <f t="shared" si="1"/>
        <v/>
      </c>
      <c r="K2249" s="17" t="str">
        <f t="shared" ref="K2249:Q2249" si="2226">IFERROR(IF(right(left($A2249,7),2)=right(left($A2250,7),2),"",sum(B2226:B2249)),"")</f>
        <v/>
      </c>
      <c r="L2249" s="17" t="str">
        <f t="shared" si="2226"/>
        <v/>
      </c>
      <c r="M2249" s="17" t="str">
        <f t="shared" si="2226"/>
        <v/>
      </c>
      <c r="N2249" s="17" t="str">
        <f t="shared" si="2226"/>
        <v/>
      </c>
      <c r="O2249" s="17" t="str">
        <f t="shared" si="2226"/>
        <v/>
      </c>
      <c r="P2249" s="17" t="str">
        <f t="shared" si="2226"/>
        <v/>
      </c>
      <c r="Q2249" s="17" t="str">
        <f t="shared" si="2226"/>
        <v/>
      </c>
      <c r="R2249" s="15"/>
      <c r="S2249" s="15"/>
      <c r="T2249" s="15"/>
      <c r="U2249" s="15"/>
      <c r="V2249" s="15"/>
      <c r="W2249" s="15"/>
    </row>
    <row r="2250">
      <c r="A2250" s="14" t="s">
        <v>2305</v>
      </c>
      <c r="B2250" s="14">
        <v>0.0</v>
      </c>
      <c r="C2250" s="14">
        <v>0.0</v>
      </c>
      <c r="D2250" s="14">
        <v>0.0</v>
      </c>
      <c r="E2250" s="14">
        <v>0.0</v>
      </c>
      <c r="F2250" s="14">
        <v>6.891</v>
      </c>
      <c r="G2250" s="14">
        <v>19.255</v>
      </c>
      <c r="H2250" s="14">
        <v>31.714000000000002</v>
      </c>
      <c r="J2250" s="15" t="str">
        <f t="shared" si="1"/>
        <v/>
      </c>
      <c r="K2250" s="17" t="str">
        <f t="shared" ref="K2250:Q2250" si="2227">IFERROR(IF(right(left($A2250,7),2)=right(left($A2251,7),2),"",sum(B2227:B2250)),"")</f>
        <v/>
      </c>
      <c r="L2250" s="17" t="str">
        <f t="shared" si="2227"/>
        <v/>
      </c>
      <c r="M2250" s="17" t="str">
        <f t="shared" si="2227"/>
        <v/>
      </c>
      <c r="N2250" s="17" t="str">
        <f t="shared" si="2227"/>
        <v/>
      </c>
      <c r="O2250" s="17" t="str">
        <f t="shared" si="2227"/>
        <v/>
      </c>
      <c r="P2250" s="17" t="str">
        <f t="shared" si="2227"/>
        <v/>
      </c>
      <c r="Q2250" s="17" t="str">
        <f t="shared" si="2227"/>
        <v/>
      </c>
      <c r="R2250" s="15"/>
      <c r="S2250" s="15"/>
      <c r="T2250" s="15"/>
      <c r="U2250" s="15"/>
      <c r="V2250" s="15"/>
      <c r="W2250" s="15"/>
    </row>
    <row r="2251">
      <c r="A2251" s="14" t="s">
        <v>2306</v>
      </c>
      <c r="B2251" s="14">
        <v>1.0</v>
      </c>
      <c r="C2251" s="14">
        <v>0.0</v>
      </c>
      <c r="D2251" s="14">
        <v>0.0</v>
      </c>
      <c r="E2251" s="14">
        <v>1.716</v>
      </c>
      <c r="F2251" s="14">
        <v>35.0</v>
      </c>
      <c r="G2251" s="14">
        <v>0.0</v>
      </c>
      <c r="H2251" s="14">
        <v>21.914</v>
      </c>
      <c r="J2251" s="15" t="str">
        <f t="shared" si="1"/>
        <v/>
      </c>
      <c r="K2251" s="17" t="str">
        <f t="shared" ref="K2251:Q2251" si="2228">IFERROR(IF(right(left($A2251,7),2)=right(left($A2252,7),2),"",sum(B2228:B2251)),"")</f>
        <v/>
      </c>
      <c r="L2251" s="17" t="str">
        <f t="shared" si="2228"/>
        <v/>
      </c>
      <c r="M2251" s="17" t="str">
        <f t="shared" si="2228"/>
        <v/>
      </c>
      <c r="N2251" s="17" t="str">
        <f t="shared" si="2228"/>
        <v/>
      </c>
      <c r="O2251" s="17" t="str">
        <f t="shared" si="2228"/>
        <v/>
      </c>
      <c r="P2251" s="17" t="str">
        <f t="shared" si="2228"/>
        <v/>
      </c>
      <c r="Q2251" s="17" t="str">
        <f t="shared" si="2228"/>
        <v/>
      </c>
      <c r="R2251" s="15"/>
      <c r="S2251" s="15"/>
      <c r="T2251" s="15"/>
      <c r="U2251" s="15"/>
      <c r="V2251" s="15"/>
      <c r="W2251" s="15"/>
    </row>
    <row r="2252">
      <c r="A2252" s="14" t="s">
        <v>2307</v>
      </c>
      <c r="B2252" s="14">
        <v>0.0</v>
      </c>
      <c r="C2252" s="14">
        <v>0.0</v>
      </c>
      <c r="D2252" s="14">
        <v>0.0</v>
      </c>
      <c r="E2252" s="14">
        <v>16.3945</v>
      </c>
      <c r="F2252" s="14">
        <v>35.0</v>
      </c>
      <c r="G2252" s="14">
        <v>0.0</v>
      </c>
      <c r="H2252" s="14">
        <v>14.0655</v>
      </c>
      <c r="J2252" s="15" t="str">
        <f t="shared" si="1"/>
        <v/>
      </c>
      <c r="K2252" s="17" t="str">
        <f t="shared" ref="K2252:Q2252" si="2229">IFERROR(IF(right(left($A2252,7),2)=right(left($A2253,7),2),"",sum(B2229:B2252)),"")</f>
        <v/>
      </c>
      <c r="L2252" s="17" t="str">
        <f t="shared" si="2229"/>
        <v/>
      </c>
      <c r="M2252" s="17" t="str">
        <f t="shared" si="2229"/>
        <v/>
      </c>
      <c r="N2252" s="17" t="str">
        <f t="shared" si="2229"/>
        <v/>
      </c>
      <c r="O2252" s="17" t="str">
        <f t="shared" si="2229"/>
        <v/>
      </c>
      <c r="P2252" s="17" t="str">
        <f t="shared" si="2229"/>
        <v/>
      </c>
      <c r="Q2252" s="17" t="str">
        <f t="shared" si="2229"/>
        <v/>
      </c>
      <c r="R2252" s="15"/>
      <c r="S2252" s="15"/>
      <c r="T2252" s="15"/>
      <c r="U2252" s="15"/>
      <c r="V2252" s="15"/>
      <c r="W2252" s="15"/>
    </row>
    <row r="2253">
      <c r="A2253" s="14" t="s">
        <v>2308</v>
      </c>
      <c r="B2253" s="14">
        <v>0.0</v>
      </c>
      <c r="C2253" s="14">
        <v>0.0</v>
      </c>
      <c r="D2253" s="14">
        <v>0.0</v>
      </c>
      <c r="E2253" s="14">
        <v>19.4465</v>
      </c>
      <c r="F2253" s="14">
        <v>35.0</v>
      </c>
      <c r="G2253" s="14">
        <v>0.0</v>
      </c>
      <c r="H2253" s="14">
        <v>9.2135</v>
      </c>
      <c r="J2253" s="15" t="str">
        <f t="shared" si="1"/>
        <v/>
      </c>
      <c r="K2253" s="17" t="str">
        <f t="shared" ref="K2253:Q2253" si="2230">IFERROR(IF(right(left($A2253,7),2)=right(left($A2254,7),2),"",sum(B2230:B2253)),"")</f>
        <v/>
      </c>
      <c r="L2253" s="17" t="str">
        <f t="shared" si="2230"/>
        <v/>
      </c>
      <c r="M2253" s="17" t="str">
        <f t="shared" si="2230"/>
        <v/>
      </c>
      <c r="N2253" s="17" t="str">
        <f t="shared" si="2230"/>
        <v/>
      </c>
      <c r="O2253" s="17" t="str">
        <f t="shared" si="2230"/>
        <v/>
      </c>
      <c r="P2253" s="17" t="str">
        <f t="shared" si="2230"/>
        <v/>
      </c>
      <c r="Q2253" s="17" t="str">
        <f t="shared" si="2230"/>
        <v/>
      </c>
      <c r="R2253" s="15"/>
      <c r="S2253" s="15"/>
      <c r="T2253" s="15"/>
      <c r="U2253" s="15"/>
      <c r="V2253" s="15"/>
      <c r="W2253" s="15"/>
    </row>
    <row r="2254">
      <c r="A2254" s="14" t="s">
        <v>2309</v>
      </c>
      <c r="B2254" s="14">
        <v>0.0</v>
      </c>
      <c r="C2254" s="14">
        <v>0.0</v>
      </c>
      <c r="D2254" s="14">
        <v>0.0</v>
      </c>
      <c r="E2254" s="14">
        <v>7.082</v>
      </c>
      <c r="F2254" s="14">
        <v>35.0</v>
      </c>
      <c r="G2254" s="14">
        <v>0.0</v>
      </c>
      <c r="H2254" s="14">
        <v>17.158</v>
      </c>
      <c r="J2254" s="15" t="str">
        <f t="shared" si="1"/>
        <v/>
      </c>
      <c r="K2254" s="17" t="str">
        <f t="shared" ref="K2254:Q2254" si="2231">IFERROR(IF(right(left($A2254,7),2)=right(left($A2255,7),2),"",sum(B2231:B2254)),"")</f>
        <v/>
      </c>
      <c r="L2254" s="17" t="str">
        <f t="shared" si="2231"/>
        <v/>
      </c>
      <c r="M2254" s="17" t="str">
        <f t="shared" si="2231"/>
        <v/>
      </c>
      <c r="N2254" s="17" t="str">
        <f t="shared" si="2231"/>
        <v/>
      </c>
      <c r="O2254" s="17" t="str">
        <f t="shared" si="2231"/>
        <v/>
      </c>
      <c r="P2254" s="17" t="str">
        <f t="shared" si="2231"/>
        <v/>
      </c>
      <c r="Q2254" s="17" t="str">
        <f t="shared" si="2231"/>
        <v/>
      </c>
      <c r="R2254" s="15"/>
      <c r="S2254" s="15"/>
      <c r="T2254" s="15"/>
      <c r="U2254" s="15"/>
      <c r="V2254" s="15"/>
      <c r="W2254" s="15"/>
    </row>
    <row r="2255">
      <c r="A2255" s="14" t="s">
        <v>2310</v>
      </c>
      <c r="B2255" s="14">
        <v>0.0</v>
      </c>
      <c r="C2255" s="14">
        <v>0.0</v>
      </c>
      <c r="D2255" s="14">
        <v>0.0</v>
      </c>
      <c r="E2255" s="14">
        <v>1.3125</v>
      </c>
      <c r="F2255" s="14">
        <v>35.0</v>
      </c>
      <c r="G2255" s="14">
        <v>0.0</v>
      </c>
      <c r="H2255" s="14">
        <v>16.5075</v>
      </c>
      <c r="J2255" s="15" t="str">
        <f t="shared" si="1"/>
        <v/>
      </c>
      <c r="K2255" s="17" t="str">
        <f t="shared" ref="K2255:Q2255" si="2232">IFERROR(IF(right(left($A2255,7),2)=right(left($A2256,7),2),"",sum(B2232:B2255)),"")</f>
        <v/>
      </c>
      <c r="L2255" s="17" t="str">
        <f t="shared" si="2232"/>
        <v/>
      </c>
      <c r="M2255" s="17" t="str">
        <f t="shared" si="2232"/>
        <v/>
      </c>
      <c r="N2255" s="17" t="str">
        <f t="shared" si="2232"/>
        <v/>
      </c>
      <c r="O2255" s="17" t="str">
        <f t="shared" si="2232"/>
        <v/>
      </c>
      <c r="P2255" s="17" t="str">
        <f t="shared" si="2232"/>
        <v/>
      </c>
      <c r="Q2255" s="17" t="str">
        <f t="shared" si="2232"/>
        <v/>
      </c>
      <c r="R2255" s="15"/>
      <c r="S2255" s="15"/>
      <c r="T2255" s="15"/>
      <c r="U2255" s="15"/>
      <c r="V2255" s="15"/>
      <c r="W2255" s="15"/>
    </row>
    <row r="2256">
      <c r="A2256" s="14" t="s">
        <v>2311</v>
      </c>
      <c r="B2256" s="14">
        <v>0.0</v>
      </c>
      <c r="C2256" s="14">
        <v>0.0</v>
      </c>
      <c r="D2256" s="14">
        <v>0.0</v>
      </c>
      <c r="E2256" s="14">
        <v>0.0</v>
      </c>
      <c r="F2256" s="14">
        <v>31.4</v>
      </c>
      <c r="G2256" s="14">
        <v>0.0</v>
      </c>
      <c r="H2256" s="14">
        <v>14.620000000000001</v>
      </c>
      <c r="J2256" s="15" t="str">
        <f t="shared" si="1"/>
        <v/>
      </c>
      <c r="K2256" s="17" t="str">
        <f t="shared" ref="K2256:Q2256" si="2233">IFERROR(IF(right(left($A2256,7),2)=right(left($A2257,7),2),"",sum(B2233:B2256)),"")</f>
        <v/>
      </c>
      <c r="L2256" s="17" t="str">
        <f t="shared" si="2233"/>
        <v/>
      </c>
      <c r="M2256" s="17" t="str">
        <f t="shared" si="2233"/>
        <v/>
      </c>
      <c r="N2256" s="17" t="str">
        <f t="shared" si="2233"/>
        <v/>
      </c>
      <c r="O2256" s="17" t="str">
        <f t="shared" si="2233"/>
        <v/>
      </c>
      <c r="P2256" s="17" t="str">
        <f t="shared" si="2233"/>
        <v/>
      </c>
      <c r="Q2256" s="17" t="str">
        <f t="shared" si="2233"/>
        <v/>
      </c>
      <c r="R2256" s="15"/>
      <c r="S2256" s="15"/>
      <c r="T2256" s="15"/>
      <c r="U2256" s="15"/>
      <c r="V2256" s="15"/>
      <c r="W2256" s="15"/>
    </row>
    <row r="2257">
      <c r="A2257" s="14" t="s">
        <v>2312</v>
      </c>
      <c r="B2257" s="14">
        <v>0.0</v>
      </c>
      <c r="C2257" s="14">
        <v>0.0</v>
      </c>
      <c r="D2257" s="14">
        <v>0.0</v>
      </c>
      <c r="E2257" s="14">
        <v>0.0</v>
      </c>
      <c r="F2257" s="14">
        <v>24.851</v>
      </c>
      <c r="G2257" s="14">
        <v>0.0</v>
      </c>
      <c r="H2257" s="14">
        <v>15.889000000000001</v>
      </c>
      <c r="J2257" s="15" t="str">
        <f t="shared" si="1"/>
        <v>2025W42</v>
      </c>
      <c r="K2257" s="17">
        <f t="shared" ref="K2257:Q2257" si="2234">IFERROR(IF(right(left($A2257,7),2)=right(left($A2258,7),2),"",sum(B2234:B2257)),"")</f>
        <v>2</v>
      </c>
      <c r="L2257" s="17">
        <f t="shared" si="2234"/>
        <v>0</v>
      </c>
      <c r="M2257" s="17">
        <f t="shared" si="2234"/>
        <v>0</v>
      </c>
      <c r="N2257" s="17">
        <f t="shared" si="2234"/>
        <v>69.926</v>
      </c>
      <c r="O2257" s="17">
        <f t="shared" si="2234"/>
        <v>516.681</v>
      </c>
      <c r="P2257" s="17">
        <f t="shared" si="2234"/>
        <v>317.075</v>
      </c>
      <c r="Q2257" s="17">
        <f t="shared" si="2234"/>
        <v>380.831</v>
      </c>
      <c r="R2257" s="18">
        <f>sum(K2257:Q2257)</f>
        <v>1286.513</v>
      </c>
      <c r="S2257" s="15"/>
      <c r="T2257" s="15"/>
      <c r="U2257" s="15"/>
      <c r="V2257" s="15"/>
      <c r="W2257" s="15"/>
    </row>
    <row r="2258">
      <c r="A2258" s="14" t="s">
        <v>2313</v>
      </c>
      <c r="B2258" s="14">
        <v>0.0</v>
      </c>
      <c r="C2258" s="14">
        <v>0.0</v>
      </c>
      <c r="D2258" s="14">
        <v>0.0</v>
      </c>
      <c r="E2258" s="14">
        <v>0.0</v>
      </c>
      <c r="F2258" s="14">
        <v>15.19</v>
      </c>
      <c r="G2258" s="14">
        <v>0.0</v>
      </c>
      <c r="H2258" s="14">
        <v>19.6</v>
      </c>
      <c r="J2258" s="15" t="str">
        <f t="shared" si="1"/>
        <v/>
      </c>
      <c r="K2258" s="17" t="str">
        <f t="shared" ref="K2258:Q2258" si="2235">IFERROR(IF(right(left($A2258,7),2)=right(left($A2259,7),2),"",sum(B2235:B2258)),"")</f>
        <v/>
      </c>
      <c r="L2258" s="17" t="str">
        <f t="shared" si="2235"/>
        <v/>
      </c>
      <c r="M2258" s="17" t="str">
        <f t="shared" si="2235"/>
        <v/>
      </c>
      <c r="N2258" s="17" t="str">
        <f t="shared" si="2235"/>
        <v/>
      </c>
      <c r="O2258" s="17" t="str">
        <f t="shared" si="2235"/>
        <v/>
      </c>
      <c r="P2258" s="17" t="str">
        <f t="shared" si="2235"/>
        <v/>
      </c>
      <c r="Q2258" s="17" t="str">
        <f t="shared" si="2235"/>
        <v/>
      </c>
      <c r="R2258" s="15"/>
      <c r="S2258" s="15"/>
      <c r="T2258" s="15"/>
      <c r="U2258" s="15"/>
      <c r="V2258" s="15"/>
      <c r="W2258" s="15"/>
    </row>
    <row r="2259">
      <c r="A2259" s="14" t="s">
        <v>2314</v>
      </c>
      <c r="B2259" s="14">
        <v>0.0</v>
      </c>
      <c r="C2259" s="14">
        <v>0.0</v>
      </c>
      <c r="D2259" s="14">
        <v>0.0</v>
      </c>
      <c r="E2259" s="14">
        <v>0.0</v>
      </c>
      <c r="F2259" s="14">
        <v>21.2715</v>
      </c>
      <c r="G2259" s="14">
        <v>0.0</v>
      </c>
      <c r="H2259" s="14">
        <v>12.8285</v>
      </c>
      <c r="J2259" s="15" t="str">
        <f t="shared" si="1"/>
        <v/>
      </c>
      <c r="K2259" s="17" t="str">
        <f t="shared" ref="K2259:Q2259" si="2236">IFERROR(IF(right(left($A2259,7),2)=right(left($A2260,7),2),"",sum(B2236:B2259)),"")</f>
        <v/>
      </c>
      <c r="L2259" s="17" t="str">
        <f t="shared" si="2236"/>
        <v/>
      </c>
      <c r="M2259" s="17" t="str">
        <f t="shared" si="2236"/>
        <v/>
      </c>
      <c r="N2259" s="17" t="str">
        <f t="shared" si="2236"/>
        <v/>
      </c>
      <c r="O2259" s="17" t="str">
        <f t="shared" si="2236"/>
        <v/>
      </c>
      <c r="P2259" s="17" t="str">
        <f t="shared" si="2236"/>
        <v/>
      </c>
      <c r="Q2259" s="17" t="str">
        <f t="shared" si="2236"/>
        <v/>
      </c>
      <c r="R2259" s="15"/>
      <c r="S2259" s="15"/>
      <c r="T2259" s="15"/>
      <c r="U2259" s="15"/>
      <c r="V2259" s="15"/>
      <c r="W2259" s="15"/>
    </row>
    <row r="2260">
      <c r="A2260" s="14" t="s">
        <v>2315</v>
      </c>
      <c r="B2260" s="14">
        <v>0.0</v>
      </c>
      <c r="C2260" s="14">
        <v>0.0</v>
      </c>
      <c r="D2260" s="14">
        <v>0.0</v>
      </c>
      <c r="E2260" s="14">
        <v>0.0</v>
      </c>
      <c r="F2260" s="14">
        <v>18.316</v>
      </c>
      <c r="G2260" s="14">
        <v>0.0</v>
      </c>
      <c r="H2260" s="14">
        <v>14.684000000000001</v>
      </c>
      <c r="J2260" s="15" t="str">
        <f t="shared" si="1"/>
        <v/>
      </c>
      <c r="K2260" s="17" t="str">
        <f t="shared" ref="K2260:Q2260" si="2237">IFERROR(IF(right(left($A2260,7),2)=right(left($A2261,7),2),"",sum(B2237:B2260)),"")</f>
        <v/>
      </c>
      <c r="L2260" s="17" t="str">
        <f t="shared" si="2237"/>
        <v/>
      </c>
      <c r="M2260" s="17" t="str">
        <f t="shared" si="2237"/>
        <v/>
      </c>
      <c r="N2260" s="17" t="str">
        <f t="shared" si="2237"/>
        <v/>
      </c>
      <c r="O2260" s="17" t="str">
        <f t="shared" si="2237"/>
        <v/>
      </c>
      <c r="P2260" s="17" t="str">
        <f t="shared" si="2237"/>
        <v/>
      </c>
      <c r="Q2260" s="17" t="str">
        <f t="shared" si="2237"/>
        <v/>
      </c>
      <c r="R2260" s="15"/>
      <c r="S2260" s="15"/>
      <c r="T2260" s="15"/>
      <c r="U2260" s="15"/>
      <c r="V2260" s="15"/>
      <c r="W2260" s="15"/>
    </row>
    <row r="2261">
      <c r="A2261" s="14" t="s">
        <v>2316</v>
      </c>
      <c r="B2261" s="14">
        <v>0.0</v>
      </c>
      <c r="C2261" s="14">
        <v>0.0</v>
      </c>
      <c r="D2261" s="14">
        <v>0.0</v>
      </c>
      <c r="E2261" s="14">
        <v>0.0</v>
      </c>
      <c r="F2261" s="14">
        <v>21.1865</v>
      </c>
      <c r="G2261" s="14">
        <v>0.0</v>
      </c>
      <c r="H2261" s="14">
        <v>11.6235</v>
      </c>
      <c r="J2261" s="15" t="str">
        <f t="shared" si="1"/>
        <v/>
      </c>
      <c r="K2261" s="17" t="str">
        <f t="shared" ref="K2261:Q2261" si="2238">IFERROR(IF(right(left($A2261,7),2)=right(left($A2262,7),2),"",sum(B2238:B2261)),"")</f>
        <v/>
      </c>
      <c r="L2261" s="17" t="str">
        <f t="shared" si="2238"/>
        <v/>
      </c>
      <c r="M2261" s="17" t="str">
        <f t="shared" si="2238"/>
        <v/>
      </c>
      <c r="N2261" s="17" t="str">
        <f t="shared" si="2238"/>
        <v/>
      </c>
      <c r="O2261" s="17" t="str">
        <f t="shared" si="2238"/>
        <v/>
      </c>
      <c r="P2261" s="17" t="str">
        <f t="shared" si="2238"/>
        <v/>
      </c>
      <c r="Q2261" s="17" t="str">
        <f t="shared" si="2238"/>
        <v/>
      </c>
      <c r="R2261" s="15"/>
      <c r="S2261" s="15"/>
      <c r="T2261" s="15"/>
      <c r="U2261" s="15"/>
      <c r="V2261" s="15"/>
      <c r="W2261" s="15"/>
    </row>
    <row r="2262">
      <c r="A2262" s="14" t="s">
        <v>2317</v>
      </c>
      <c r="B2262" s="14">
        <v>0.0</v>
      </c>
      <c r="C2262" s="14">
        <v>0.0</v>
      </c>
      <c r="D2262" s="14">
        <v>0.0</v>
      </c>
      <c r="E2262" s="14">
        <v>0.0</v>
      </c>
      <c r="F2262" s="14">
        <v>19.804</v>
      </c>
      <c r="G2262" s="14">
        <v>0.0</v>
      </c>
      <c r="H2262" s="14">
        <v>14.716000000000001</v>
      </c>
      <c r="J2262" s="15" t="str">
        <f t="shared" si="1"/>
        <v/>
      </c>
      <c r="K2262" s="17" t="str">
        <f t="shared" ref="K2262:Q2262" si="2239">IFERROR(IF(right(left($A2262,7),2)=right(left($A2263,7),2),"",sum(B2239:B2262)),"")</f>
        <v/>
      </c>
      <c r="L2262" s="17" t="str">
        <f t="shared" si="2239"/>
        <v/>
      </c>
      <c r="M2262" s="17" t="str">
        <f t="shared" si="2239"/>
        <v/>
      </c>
      <c r="N2262" s="17" t="str">
        <f t="shared" si="2239"/>
        <v/>
      </c>
      <c r="O2262" s="17" t="str">
        <f t="shared" si="2239"/>
        <v/>
      </c>
      <c r="P2262" s="17" t="str">
        <f t="shared" si="2239"/>
        <v/>
      </c>
      <c r="Q2262" s="17" t="str">
        <f t="shared" si="2239"/>
        <v/>
      </c>
      <c r="R2262" s="15"/>
      <c r="S2262" s="15"/>
      <c r="T2262" s="15"/>
      <c r="U2262" s="15"/>
      <c r="V2262" s="15"/>
      <c r="W2262" s="15"/>
    </row>
    <row r="2263">
      <c r="A2263" s="14" t="s">
        <v>2318</v>
      </c>
      <c r="B2263" s="14">
        <v>0.0</v>
      </c>
      <c r="C2263" s="14">
        <v>0.0</v>
      </c>
      <c r="D2263" s="14">
        <v>0.0</v>
      </c>
      <c r="E2263" s="14">
        <v>0.0</v>
      </c>
      <c r="F2263" s="14">
        <v>22.384</v>
      </c>
      <c r="G2263" s="14">
        <v>0.0</v>
      </c>
      <c r="H2263" s="14">
        <v>14.716000000000001</v>
      </c>
      <c r="J2263" s="15" t="str">
        <f t="shared" si="1"/>
        <v/>
      </c>
      <c r="K2263" s="17" t="str">
        <f t="shared" ref="K2263:Q2263" si="2240">IFERROR(IF(right(left($A2263,7),2)=right(left($A2264,7),2),"",sum(B2240:B2263)),"")</f>
        <v/>
      </c>
      <c r="L2263" s="17" t="str">
        <f t="shared" si="2240"/>
        <v/>
      </c>
      <c r="M2263" s="17" t="str">
        <f t="shared" si="2240"/>
        <v/>
      </c>
      <c r="N2263" s="17" t="str">
        <f t="shared" si="2240"/>
        <v/>
      </c>
      <c r="O2263" s="17" t="str">
        <f t="shared" si="2240"/>
        <v/>
      </c>
      <c r="P2263" s="17" t="str">
        <f t="shared" si="2240"/>
        <v/>
      </c>
      <c r="Q2263" s="17" t="str">
        <f t="shared" si="2240"/>
        <v/>
      </c>
      <c r="R2263" s="15"/>
      <c r="S2263" s="15"/>
      <c r="T2263" s="15"/>
      <c r="U2263" s="15"/>
      <c r="V2263" s="15"/>
      <c r="W2263" s="15"/>
    </row>
    <row r="2264">
      <c r="A2264" s="14" t="s">
        <v>2319</v>
      </c>
      <c r="B2264" s="14">
        <v>0.0</v>
      </c>
      <c r="C2264" s="14">
        <v>0.0</v>
      </c>
      <c r="D2264" s="14">
        <v>0.0</v>
      </c>
      <c r="E2264" s="14">
        <v>0.0</v>
      </c>
      <c r="F2264" s="14">
        <v>35.0</v>
      </c>
      <c r="G2264" s="14">
        <v>0.0</v>
      </c>
      <c r="H2264" s="14">
        <v>12.7965</v>
      </c>
      <c r="J2264" s="15" t="str">
        <f t="shared" si="1"/>
        <v/>
      </c>
      <c r="K2264" s="17" t="str">
        <f t="shared" ref="K2264:Q2264" si="2241">IFERROR(IF(right(left($A2264,7),2)=right(left($A2265,7),2),"",sum(B2241:B2264)),"")</f>
        <v/>
      </c>
      <c r="L2264" s="17" t="str">
        <f t="shared" si="2241"/>
        <v/>
      </c>
      <c r="M2264" s="17" t="str">
        <f t="shared" si="2241"/>
        <v/>
      </c>
      <c r="N2264" s="17" t="str">
        <f t="shared" si="2241"/>
        <v/>
      </c>
      <c r="O2264" s="17" t="str">
        <f t="shared" si="2241"/>
        <v/>
      </c>
      <c r="P2264" s="17" t="str">
        <f t="shared" si="2241"/>
        <v/>
      </c>
      <c r="Q2264" s="17" t="str">
        <f t="shared" si="2241"/>
        <v/>
      </c>
      <c r="R2264" s="15"/>
      <c r="S2264" s="15"/>
      <c r="T2264" s="15"/>
      <c r="U2264" s="15"/>
      <c r="V2264" s="15"/>
      <c r="W2264" s="15"/>
    </row>
    <row r="2265">
      <c r="A2265" s="14" t="s">
        <v>2320</v>
      </c>
      <c r="B2265" s="14">
        <v>1.0</v>
      </c>
      <c r="C2265" s="14">
        <v>0.0</v>
      </c>
      <c r="D2265" s="14">
        <v>0.0</v>
      </c>
      <c r="E2265" s="14">
        <v>4.8385</v>
      </c>
      <c r="F2265" s="14">
        <v>35.0</v>
      </c>
      <c r="G2265" s="14">
        <v>1.342</v>
      </c>
      <c r="H2265" s="14">
        <v>11.5595</v>
      </c>
      <c r="J2265" s="15" t="str">
        <f t="shared" si="1"/>
        <v/>
      </c>
      <c r="K2265" s="17" t="str">
        <f t="shared" ref="K2265:Q2265" si="2242">IFERROR(IF(right(left($A2265,7),2)=right(left($A2266,7),2),"",sum(B2242:B2265)),"")</f>
        <v/>
      </c>
      <c r="L2265" s="17" t="str">
        <f t="shared" si="2242"/>
        <v/>
      </c>
      <c r="M2265" s="17" t="str">
        <f t="shared" si="2242"/>
        <v/>
      </c>
      <c r="N2265" s="17" t="str">
        <f t="shared" si="2242"/>
        <v/>
      </c>
      <c r="O2265" s="17" t="str">
        <f t="shared" si="2242"/>
        <v/>
      </c>
      <c r="P2265" s="17" t="str">
        <f t="shared" si="2242"/>
        <v/>
      </c>
      <c r="Q2265" s="17" t="str">
        <f t="shared" si="2242"/>
        <v/>
      </c>
      <c r="R2265" s="15"/>
      <c r="S2265" s="15"/>
      <c r="T2265" s="15"/>
      <c r="U2265" s="15"/>
      <c r="V2265" s="15"/>
      <c r="W2265" s="15"/>
    </row>
    <row r="2266">
      <c r="A2266" s="14" t="s">
        <v>2321</v>
      </c>
      <c r="B2266" s="14">
        <v>0.0</v>
      </c>
      <c r="C2266" s="14">
        <v>0.0</v>
      </c>
      <c r="D2266" s="14">
        <v>0.0</v>
      </c>
      <c r="E2266" s="14">
        <v>0.0</v>
      </c>
      <c r="F2266" s="14">
        <v>16.958</v>
      </c>
      <c r="G2266" s="14">
        <v>31.851000000000003</v>
      </c>
      <c r="H2266" s="14">
        <v>8.531</v>
      </c>
      <c r="J2266" s="15" t="str">
        <f t="shared" si="1"/>
        <v/>
      </c>
      <c r="K2266" s="17" t="str">
        <f t="shared" ref="K2266:Q2266" si="2243">IFERROR(IF(right(left($A2266,7),2)=right(left($A2267,7),2),"",sum(B2243:B2266)),"")</f>
        <v/>
      </c>
      <c r="L2266" s="17" t="str">
        <f t="shared" si="2243"/>
        <v/>
      </c>
      <c r="M2266" s="17" t="str">
        <f t="shared" si="2243"/>
        <v/>
      </c>
      <c r="N2266" s="17" t="str">
        <f t="shared" si="2243"/>
        <v/>
      </c>
      <c r="O2266" s="17" t="str">
        <f t="shared" si="2243"/>
        <v/>
      </c>
      <c r="P2266" s="17" t="str">
        <f t="shared" si="2243"/>
        <v/>
      </c>
      <c r="Q2266" s="17" t="str">
        <f t="shared" si="2243"/>
        <v/>
      </c>
      <c r="R2266" s="15"/>
      <c r="S2266" s="15"/>
      <c r="T2266" s="15"/>
      <c r="U2266" s="15"/>
      <c r="V2266" s="15"/>
      <c r="W2266" s="15"/>
    </row>
    <row r="2267">
      <c r="A2267" s="14" t="s">
        <v>2322</v>
      </c>
      <c r="B2267" s="14">
        <v>0.0</v>
      </c>
      <c r="C2267" s="14">
        <v>0.0</v>
      </c>
      <c r="D2267" s="14">
        <v>0.0</v>
      </c>
      <c r="E2267" s="14">
        <v>0.0</v>
      </c>
      <c r="F2267" s="14">
        <v>14.2605</v>
      </c>
      <c r="G2267" s="14">
        <v>33.193</v>
      </c>
      <c r="H2267" s="14">
        <v>12.7965</v>
      </c>
      <c r="J2267" s="15" t="str">
        <f t="shared" si="1"/>
        <v/>
      </c>
      <c r="K2267" s="17" t="str">
        <f t="shared" ref="K2267:Q2267" si="2244">IFERROR(IF(right(left($A2267,7),2)=right(left($A2268,7),2),"",sum(B2244:B2267)),"")</f>
        <v/>
      </c>
      <c r="L2267" s="17" t="str">
        <f t="shared" si="2244"/>
        <v/>
      </c>
      <c r="M2267" s="17" t="str">
        <f t="shared" si="2244"/>
        <v/>
      </c>
      <c r="N2267" s="17" t="str">
        <f t="shared" si="2244"/>
        <v/>
      </c>
      <c r="O2267" s="17" t="str">
        <f t="shared" si="2244"/>
        <v/>
      </c>
      <c r="P2267" s="17" t="str">
        <f t="shared" si="2244"/>
        <v/>
      </c>
      <c r="Q2267" s="17" t="str">
        <f t="shared" si="2244"/>
        <v/>
      </c>
      <c r="R2267" s="15"/>
      <c r="S2267" s="15"/>
      <c r="T2267" s="15"/>
      <c r="U2267" s="15"/>
      <c r="V2267" s="15"/>
      <c r="W2267" s="15"/>
    </row>
    <row r="2268">
      <c r="A2268" s="14" t="s">
        <v>2323</v>
      </c>
      <c r="B2268" s="14">
        <v>0.0</v>
      </c>
      <c r="C2268" s="14">
        <v>0.0</v>
      </c>
      <c r="D2268" s="14">
        <v>0.0</v>
      </c>
      <c r="E2268" s="14">
        <v>0.0</v>
      </c>
      <c r="F2268" s="14">
        <v>3.649</v>
      </c>
      <c r="G2268" s="14">
        <v>41.193999999999996</v>
      </c>
      <c r="H2268" s="14">
        <v>18.267</v>
      </c>
      <c r="J2268" s="15" t="str">
        <f t="shared" si="1"/>
        <v/>
      </c>
      <c r="K2268" s="17" t="str">
        <f t="shared" ref="K2268:Q2268" si="2245">IFERROR(IF(right(left($A2268,7),2)=right(left($A2269,7),2),"",sum(B2245:B2268)),"")</f>
        <v/>
      </c>
      <c r="L2268" s="17" t="str">
        <f t="shared" si="2245"/>
        <v/>
      </c>
      <c r="M2268" s="17" t="str">
        <f t="shared" si="2245"/>
        <v/>
      </c>
      <c r="N2268" s="17" t="str">
        <f t="shared" si="2245"/>
        <v/>
      </c>
      <c r="O2268" s="17" t="str">
        <f t="shared" si="2245"/>
        <v/>
      </c>
      <c r="P2268" s="17" t="str">
        <f t="shared" si="2245"/>
        <v/>
      </c>
      <c r="Q2268" s="17" t="str">
        <f t="shared" si="2245"/>
        <v/>
      </c>
      <c r="R2268" s="15"/>
      <c r="S2268" s="15"/>
      <c r="T2268" s="15"/>
      <c r="U2268" s="15"/>
      <c r="V2268" s="15"/>
      <c r="W2268" s="15"/>
    </row>
    <row r="2269">
      <c r="A2269" s="14" t="s">
        <v>2324</v>
      </c>
      <c r="B2269" s="14">
        <v>0.0</v>
      </c>
      <c r="C2269" s="14">
        <v>0.0</v>
      </c>
      <c r="D2269" s="14">
        <v>0.0</v>
      </c>
      <c r="E2269" s="14">
        <v>0.0</v>
      </c>
      <c r="F2269" s="14">
        <v>0.0</v>
      </c>
      <c r="G2269" s="14">
        <v>35.3475</v>
      </c>
      <c r="H2269" s="14">
        <v>26.3925</v>
      </c>
      <c r="J2269" s="15" t="str">
        <f t="shared" si="1"/>
        <v/>
      </c>
      <c r="K2269" s="17" t="str">
        <f t="shared" ref="K2269:Q2269" si="2246">IFERROR(IF(right(left($A2269,7),2)=right(left($A2270,7),2),"",sum(B2246:B2269)),"")</f>
        <v/>
      </c>
      <c r="L2269" s="17" t="str">
        <f t="shared" si="2246"/>
        <v/>
      </c>
      <c r="M2269" s="17" t="str">
        <f t="shared" si="2246"/>
        <v/>
      </c>
      <c r="N2269" s="17" t="str">
        <f t="shared" si="2246"/>
        <v/>
      </c>
      <c r="O2269" s="17" t="str">
        <f t="shared" si="2246"/>
        <v/>
      </c>
      <c r="P2269" s="17" t="str">
        <f t="shared" si="2246"/>
        <v/>
      </c>
      <c r="Q2269" s="17" t="str">
        <f t="shared" si="2246"/>
        <v/>
      </c>
      <c r="R2269" s="15"/>
      <c r="S2269" s="15"/>
      <c r="T2269" s="15"/>
      <c r="U2269" s="15"/>
      <c r="V2269" s="15"/>
      <c r="W2269" s="15"/>
    </row>
    <row r="2270">
      <c r="A2270" s="14" t="s">
        <v>2325</v>
      </c>
      <c r="B2270" s="14">
        <v>0.0</v>
      </c>
      <c r="C2270" s="14">
        <v>0.0</v>
      </c>
      <c r="D2270" s="14">
        <v>0.0</v>
      </c>
      <c r="E2270" s="14">
        <v>0.0</v>
      </c>
      <c r="F2270" s="14">
        <v>0.0</v>
      </c>
      <c r="G2270" s="14">
        <v>38.561</v>
      </c>
      <c r="H2270" s="14">
        <v>18.359</v>
      </c>
      <c r="J2270" s="15" t="str">
        <f t="shared" si="1"/>
        <v/>
      </c>
      <c r="K2270" s="17" t="str">
        <f t="shared" ref="K2270:Q2270" si="2247">IFERROR(IF(right(left($A2270,7),2)=right(left($A2271,7),2),"",sum(B2247:B2270)),"")</f>
        <v/>
      </c>
      <c r="L2270" s="17" t="str">
        <f t="shared" si="2247"/>
        <v/>
      </c>
      <c r="M2270" s="17" t="str">
        <f t="shared" si="2247"/>
        <v/>
      </c>
      <c r="N2270" s="17" t="str">
        <f t="shared" si="2247"/>
        <v/>
      </c>
      <c r="O2270" s="17" t="str">
        <f t="shared" si="2247"/>
        <v/>
      </c>
      <c r="P2270" s="17" t="str">
        <f t="shared" si="2247"/>
        <v/>
      </c>
      <c r="Q2270" s="17" t="str">
        <f t="shared" si="2247"/>
        <v/>
      </c>
      <c r="R2270" s="15"/>
      <c r="S2270" s="15"/>
      <c r="T2270" s="15"/>
      <c r="U2270" s="15"/>
      <c r="V2270" s="15"/>
      <c r="W2270" s="15"/>
    </row>
    <row r="2271">
      <c r="A2271" s="14" t="s">
        <v>2326</v>
      </c>
      <c r="B2271" s="14">
        <v>0.0</v>
      </c>
      <c r="C2271" s="14">
        <v>0.0</v>
      </c>
      <c r="D2271" s="14">
        <v>0.0</v>
      </c>
      <c r="E2271" s="14">
        <v>0.0</v>
      </c>
      <c r="F2271" s="14">
        <v>0.0</v>
      </c>
      <c r="G2271" s="14">
        <v>39.079</v>
      </c>
      <c r="H2271" s="14">
        <v>15.141</v>
      </c>
      <c r="J2271" s="15" t="str">
        <f t="shared" si="1"/>
        <v/>
      </c>
      <c r="K2271" s="17" t="str">
        <f t="shared" ref="K2271:Q2271" si="2248">IFERROR(IF(right(left($A2271,7),2)=right(left($A2272,7),2),"",sum(B2248:B2271)),"")</f>
        <v/>
      </c>
      <c r="L2271" s="17" t="str">
        <f t="shared" si="2248"/>
        <v/>
      </c>
      <c r="M2271" s="17" t="str">
        <f t="shared" si="2248"/>
        <v/>
      </c>
      <c r="N2271" s="17" t="str">
        <f t="shared" si="2248"/>
        <v/>
      </c>
      <c r="O2271" s="17" t="str">
        <f t="shared" si="2248"/>
        <v/>
      </c>
      <c r="P2271" s="17" t="str">
        <f t="shared" si="2248"/>
        <v/>
      </c>
      <c r="Q2271" s="17" t="str">
        <f t="shared" si="2248"/>
        <v/>
      </c>
      <c r="R2271" s="15"/>
      <c r="S2271" s="15"/>
      <c r="T2271" s="15"/>
      <c r="U2271" s="15"/>
      <c r="V2271" s="15"/>
      <c r="W2271" s="15"/>
    </row>
    <row r="2272">
      <c r="A2272" s="14" t="s">
        <v>2327</v>
      </c>
      <c r="B2272" s="14">
        <v>0.0</v>
      </c>
      <c r="C2272" s="14">
        <v>0.0</v>
      </c>
      <c r="D2272" s="14">
        <v>0.0</v>
      </c>
      <c r="E2272" s="14">
        <v>0.0</v>
      </c>
      <c r="F2272" s="14">
        <v>0.0</v>
      </c>
      <c r="G2272" s="14">
        <v>27.3805</v>
      </c>
      <c r="H2272" s="14">
        <v>25.2195</v>
      </c>
      <c r="J2272" s="15" t="str">
        <f t="shared" si="1"/>
        <v/>
      </c>
      <c r="K2272" s="17" t="str">
        <f t="shared" ref="K2272:Q2272" si="2249">IFERROR(IF(right(left($A2272,7),2)=right(left($A2273,7),2),"",sum(B2249:B2272)),"")</f>
        <v/>
      </c>
      <c r="L2272" s="17" t="str">
        <f t="shared" si="2249"/>
        <v/>
      </c>
      <c r="M2272" s="17" t="str">
        <f t="shared" si="2249"/>
        <v/>
      </c>
      <c r="N2272" s="17" t="str">
        <f t="shared" si="2249"/>
        <v/>
      </c>
      <c r="O2272" s="17" t="str">
        <f t="shared" si="2249"/>
        <v/>
      </c>
      <c r="P2272" s="17" t="str">
        <f t="shared" si="2249"/>
        <v/>
      </c>
      <c r="Q2272" s="17" t="str">
        <f t="shared" si="2249"/>
        <v/>
      </c>
      <c r="R2272" s="15"/>
      <c r="S2272" s="15"/>
      <c r="T2272" s="15"/>
      <c r="U2272" s="15"/>
      <c r="V2272" s="15"/>
      <c r="W2272" s="15"/>
    </row>
    <row r="2273">
      <c r="A2273" s="14" t="s">
        <v>2328</v>
      </c>
      <c r="B2273" s="14">
        <v>0.0</v>
      </c>
      <c r="C2273" s="14">
        <v>0.0</v>
      </c>
      <c r="D2273" s="14">
        <v>0.0</v>
      </c>
      <c r="E2273" s="14">
        <v>0.0</v>
      </c>
      <c r="F2273" s="14">
        <v>0.0</v>
      </c>
      <c r="G2273" s="14">
        <v>29.14</v>
      </c>
      <c r="H2273" s="14">
        <v>24.0465</v>
      </c>
      <c r="J2273" s="15" t="str">
        <f t="shared" si="1"/>
        <v/>
      </c>
      <c r="K2273" s="17" t="str">
        <f t="shared" ref="K2273:Q2273" si="2250">IFERROR(IF(right(left($A2273,7),2)=right(left($A2274,7),2),"",sum(B2250:B2273)),"")</f>
        <v/>
      </c>
      <c r="L2273" s="17" t="str">
        <f t="shared" si="2250"/>
        <v/>
      </c>
      <c r="M2273" s="17" t="str">
        <f t="shared" si="2250"/>
        <v/>
      </c>
      <c r="N2273" s="17" t="str">
        <f t="shared" si="2250"/>
        <v/>
      </c>
      <c r="O2273" s="17" t="str">
        <f t="shared" si="2250"/>
        <v/>
      </c>
      <c r="P2273" s="17" t="str">
        <f t="shared" si="2250"/>
        <v/>
      </c>
      <c r="Q2273" s="17" t="str">
        <f t="shared" si="2250"/>
        <v/>
      </c>
      <c r="R2273" s="15"/>
      <c r="S2273" s="15"/>
      <c r="T2273" s="15"/>
      <c r="U2273" s="15"/>
      <c r="V2273" s="15"/>
      <c r="W2273" s="15"/>
    </row>
    <row r="2274">
      <c r="A2274" s="14" t="s">
        <v>2329</v>
      </c>
      <c r="B2274" s="14">
        <v>0.0</v>
      </c>
      <c r="C2274" s="14">
        <v>0.0</v>
      </c>
      <c r="D2274" s="14">
        <v>0.0</v>
      </c>
      <c r="E2274" s="14">
        <v>0.0</v>
      </c>
      <c r="F2274" s="14">
        <v>12.351</v>
      </c>
      <c r="G2274" s="14">
        <v>16.622</v>
      </c>
      <c r="H2274" s="14">
        <v>20.837</v>
      </c>
      <c r="J2274" s="15" t="str">
        <f t="shared" si="1"/>
        <v/>
      </c>
      <c r="K2274" s="17" t="str">
        <f t="shared" ref="K2274:Q2274" si="2251">IFERROR(IF(right(left($A2274,7),2)=right(left($A2275,7),2),"",sum(B2251:B2274)),"")</f>
        <v/>
      </c>
      <c r="L2274" s="17" t="str">
        <f t="shared" si="2251"/>
        <v/>
      </c>
      <c r="M2274" s="17" t="str">
        <f t="shared" si="2251"/>
        <v/>
      </c>
      <c r="N2274" s="17" t="str">
        <f t="shared" si="2251"/>
        <v/>
      </c>
      <c r="O2274" s="17" t="str">
        <f t="shared" si="2251"/>
        <v/>
      </c>
      <c r="P2274" s="17" t="str">
        <f t="shared" si="2251"/>
        <v/>
      </c>
      <c r="Q2274" s="17" t="str">
        <f t="shared" si="2251"/>
        <v/>
      </c>
      <c r="R2274" s="15"/>
      <c r="S2274" s="15"/>
      <c r="T2274" s="15"/>
      <c r="U2274" s="15"/>
      <c r="V2274" s="15"/>
      <c r="W2274" s="15"/>
    </row>
    <row r="2275">
      <c r="A2275" s="14" t="s">
        <v>2330</v>
      </c>
      <c r="B2275" s="14">
        <v>0.62</v>
      </c>
      <c r="C2275" s="14">
        <v>0.0</v>
      </c>
      <c r="D2275" s="14">
        <v>0.0</v>
      </c>
      <c r="E2275" s="14">
        <v>0.0</v>
      </c>
      <c r="F2275" s="14">
        <v>35.0</v>
      </c>
      <c r="G2275" s="14">
        <v>0.0</v>
      </c>
      <c r="H2275" s="14">
        <v>17.19</v>
      </c>
      <c r="J2275" s="15" t="str">
        <f t="shared" si="1"/>
        <v/>
      </c>
      <c r="K2275" s="17" t="str">
        <f t="shared" ref="K2275:Q2275" si="2252">IFERROR(IF(right(left($A2275,7),2)=right(left($A2276,7),2),"",sum(B2252:B2275)),"")</f>
        <v/>
      </c>
      <c r="L2275" s="17" t="str">
        <f t="shared" si="2252"/>
        <v/>
      </c>
      <c r="M2275" s="17" t="str">
        <f t="shared" si="2252"/>
        <v/>
      </c>
      <c r="N2275" s="17" t="str">
        <f t="shared" si="2252"/>
        <v/>
      </c>
      <c r="O2275" s="17" t="str">
        <f t="shared" si="2252"/>
        <v/>
      </c>
      <c r="P2275" s="17" t="str">
        <f t="shared" si="2252"/>
        <v/>
      </c>
      <c r="Q2275" s="17" t="str">
        <f t="shared" si="2252"/>
        <v/>
      </c>
      <c r="R2275" s="15"/>
      <c r="S2275" s="15"/>
      <c r="T2275" s="15"/>
      <c r="U2275" s="15"/>
      <c r="V2275" s="15"/>
      <c r="W2275" s="15"/>
    </row>
    <row r="2276">
      <c r="A2276" s="14" t="s">
        <v>2331</v>
      </c>
      <c r="B2276" s="14">
        <v>0.38</v>
      </c>
      <c r="C2276" s="14">
        <v>0.0</v>
      </c>
      <c r="D2276" s="14">
        <v>0.0</v>
      </c>
      <c r="E2276" s="14">
        <v>13.612</v>
      </c>
      <c r="F2276" s="14">
        <v>35.0</v>
      </c>
      <c r="G2276" s="14">
        <v>0.0</v>
      </c>
      <c r="H2276" s="14">
        <v>9.768</v>
      </c>
      <c r="J2276" s="15" t="str">
        <f t="shared" si="1"/>
        <v/>
      </c>
      <c r="K2276" s="17" t="str">
        <f t="shared" ref="K2276:Q2276" si="2253">IFERROR(IF(right(left($A2276,7),2)=right(left($A2277,7),2),"",sum(B2253:B2276)),"")</f>
        <v/>
      </c>
      <c r="L2276" s="17" t="str">
        <f t="shared" si="2253"/>
        <v/>
      </c>
      <c r="M2276" s="17" t="str">
        <f t="shared" si="2253"/>
        <v/>
      </c>
      <c r="N2276" s="17" t="str">
        <f t="shared" si="2253"/>
        <v/>
      </c>
      <c r="O2276" s="17" t="str">
        <f t="shared" si="2253"/>
        <v/>
      </c>
      <c r="P2276" s="17" t="str">
        <f t="shared" si="2253"/>
        <v/>
      </c>
      <c r="Q2276" s="17" t="str">
        <f t="shared" si="2253"/>
        <v/>
      </c>
      <c r="R2276" s="15"/>
      <c r="S2276" s="15"/>
      <c r="T2276" s="15"/>
      <c r="U2276" s="15"/>
      <c r="V2276" s="15"/>
      <c r="W2276" s="15"/>
    </row>
    <row r="2277">
      <c r="A2277" s="14" t="s">
        <v>2332</v>
      </c>
      <c r="B2277" s="14">
        <v>0.0</v>
      </c>
      <c r="C2277" s="14">
        <v>0.0</v>
      </c>
      <c r="D2277" s="14">
        <v>0.0</v>
      </c>
      <c r="E2277" s="14">
        <v>14.183</v>
      </c>
      <c r="F2277" s="14">
        <v>35.0</v>
      </c>
      <c r="G2277" s="14">
        <v>0.0</v>
      </c>
      <c r="H2277" s="14">
        <v>11.037</v>
      </c>
      <c r="J2277" s="15" t="str">
        <f t="shared" si="1"/>
        <v/>
      </c>
      <c r="K2277" s="17" t="str">
        <f t="shared" ref="K2277:Q2277" si="2254">IFERROR(IF(right(left($A2277,7),2)=right(left($A2278,7),2),"",sum(B2254:B2277)),"")</f>
        <v/>
      </c>
      <c r="L2277" s="17" t="str">
        <f t="shared" si="2254"/>
        <v/>
      </c>
      <c r="M2277" s="17" t="str">
        <f t="shared" si="2254"/>
        <v/>
      </c>
      <c r="N2277" s="17" t="str">
        <f t="shared" si="2254"/>
        <v/>
      </c>
      <c r="O2277" s="17" t="str">
        <f t="shared" si="2254"/>
        <v/>
      </c>
      <c r="P2277" s="17" t="str">
        <f t="shared" si="2254"/>
        <v/>
      </c>
      <c r="Q2277" s="17" t="str">
        <f t="shared" si="2254"/>
        <v/>
      </c>
      <c r="R2277" s="15"/>
      <c r="S2277" s="15"/>
      <c r="T2277" s="15"/>
      <c r="U2277" s="15"/>
      <c r="V2277" s="15"/>
      <c r="W2277" s="15"/>
    </row>
    <row r="2278">
      <c r="A2278" s="14" t="s">
        <v>2333</v>
      </c>
      <c r="B2278" s="14">
        <v>0.0</v>
      </c>
      <c r="C2278" s="14">
        <v>0.0</v>
      </c>
      <c r="D2278" s="14">
        <v>0.0</v>
      </c>
      <c r="E2278" s="14">
        <v>12.365</v>
      </c>
      <c r="F2278" s="14">
        <v>35.0</v>
      </c>
      <c r="G2278" s="14">
        <v>0.0</v>
      </c>
      <c r="H2278" s="14">
        <v>11.005</v>
      </c>
      <c r="J2278" s="15" t="str">
        <f t="shared" si="1"/>
        <v/>
      </c>
      <c r="K2278" s="17" t="str">
        <f t="shared" ref="K2278:Q2278" si="2255">IFERROR(IF(right(left($A2278,7),2)=right(left($A2279,7),2),"",sum(B2255:B2278)),"")</f>
        <v/>
      </c>
      <c r="L2278" s="17" t="str">
        <f t="shared" si="2255"/>
        <v/>
      </c>
      <c r="M2278" s="17" t="str">
        <f t="shared" si="2255"/>
        <v/>
      </c>
      <c r="N2278" s="17" t="str">
        <f t="shared" si="2255"/>
        <v/>
      </c>
      <c r="O2278" s="17" t="str">
        <f t="shared" si="2255"/>
        <v/>
      </c>
      <c r="P2278" s="17" t="str">
        <f t="shared" si="2255"/>
        <v/>
      </c>
      <c r="Q2278" s="17" t="str">
        <f t="shared" si="2255"/>
        <v/>
      </c>
      <c r="R2278" s="15"/>
      <c r="S2278" s="15"/>
      <c r="T2278" s="15"/>
      <c r="U2278" s="15"/>
      <c r="V2278" s="15"/>
      <c r="W2278" s="15"/>
    </row>
    <row r="2279">
      <c r="A2279" s="14" t="s">
        <v>2334</v>
      </c>
      <c r="B2279" s="14">
        <v>0.0</v>
      </c>
      <c r="C2279" s="14">
        <v>0.0</v>
      </c>
      <c r="D2279" s="14">
        <v>0.0</v>
      </c>
      <c r="E2279" s="14">
        <v>0.2765</v>
      </c>
      <c r="F2279" s="14">
        <v>35.0</v>
      </c>
      <c r="G2279" s="14">
        <v>0.0</v>
      </c>
      <c r="H2279" s="14">
        <v>14.0335</v>
      </c>
      <c r="J2279" s="15" t="str">
        <f t="shared" si="1"/>
        <v/>
      </c>
      <c r="K2279" s="17" t="str">
        <f t="shared" ref="K2279:Q2279" si="2256">IFERROR(IF(right(left($A2279,7),2)=right(left($A2280,7),2),"",sum(B2256:B2279)),"")</f>
        <v/>
      </c>
      <c r="L2279" s="17" t="str">
        <f t="shared" si="2256"/>
        <v/>
      </c>
      <c r="M2279" s="17" t="str">
        <f t="shared" si="2256"/>
        <v/>
      </c>
      <c r="N2279" s="17" t="str">
        <f t="shared" si="2256"/>
        <v/>
      </c>
      <c r="O2279" s="17" t="str">
        <f t="shared" si="2256"/>
        <v/>
      </c>
      <c r="P2279" s="17" t="str">
        <f t="shared" si="2256"/>
        <v/>
      </c>
      <c r="Q2279" s="17" t="str">
        <f t="shared" si="2256"/>
        <v/>
      </c>
      <c r="R2279" s="15"/>
      <c r="S2279" s="15"/>
      <c r="T2279" s="15"/>
      <c r="U2279" s="15"/>
      <c r="V2279" s="15"/>
      <c r="W2279" s="15"/>
    </row>
    <row r="2280">
      <c r="A2280" s="14" t="s">
        <v>2335</v>
      </c>
      <c r="B2280" s="14">
        <v>0.0</v>
      </c>
      <c r="C2280" s="14">
        <v>0.0</v>
      </c>
      <c r="D2280" s="14">
        <v>0.0</v>
      </c>
      <c r="E2280" s="14">
        <v>0.0</v>
      </c>
      <c r="F2280" s="14">
        <v>27.995</v>
      </c>
      <c r="G2280" s="14">
        <v>0.0</v>
      </c>
      <c r="H2280" s="14">
        <v>15.825000000000001</v>
      </c>
      <c r="J2280" s="15" t="str">
        <f t="shared" si="1"/>
        <v/>
      </c>
      <c r="K2280" s="17" t="str">
        <f t="shared" ref="K2280:Q2280" si="2257">IFERROR(IF(right(left($A2280,7),2)=right(left($A2281,7),2),"",sum(B2257:B2280)),"")</f>
        <v/>
      </c>
      <c r="L2280" s="17" t="str">
        <f t="shared" si="2257"/>
        <v/>
      </c>
      <c r="M2280" s="17" t="str">
        <f t="shared" si="2257"/>
        <v/>
      </c>
      <c r="N2280" s="17" t="str">
        <f t="shared" si="2257"/>
        <v/>
      </c>
      <c r="O2280" s="17" t="str">
        <f t="shared" si="2257"/>
        <v/>
      </c>
      <c r="P2280" s="17" t="str">
        <f t="shared" si="2257"/>
        <v/>
      </c>
      <c r="Q2280" s="17" t="str">
        <f t="shared" si="2257"/>
        <v/>
      </c>
      <c r="R2280" s="15"/>
      <c r="S2280" s="15"/>
      <c r="T2280" s="15"/>
      <c r="U2280" s="15"/>
      <c r="V2280" s="15"/>
      <c r="W2280" s="15"/>
    </row>
    <row r="2281">
      <c r="A2281" s="14" t="s">
        <v>2336</v>
      </c>
      <c r="B2281" s="14">
        <v>0.0</v>
      </c>
      <c r="C2281" s="14">
        <v>0.0</v>
      </c>
      <c r="D2281" s="14">
        <v>0.0</v>
      </c>
      <c r="E2281" s="14">
        <v>0.0</v>
      </c>
      <c r="F2281" s="14">
        <v>23.684</v>
      </c>
      <c r="G2281" s="14">
        <v>0.0</v>
      </c>
      <c r="H2281" s="14">
        <v>14.556000000000001</v>
      </c>
      <c r="J2281" s="15" t="str">
        <f t="shared" si="1"/>
        <v>2025W43</v>
      </c>
      <c r="K2281" s="17">
        <f t="shared" ref="K2281:Q2281" si="2258">IFERROR(IF(right(left($A2281,7),2)=right(left($A2282,7),2),"",sum(B2258:B2281)),"")</f>
        <v>2</v>
      </c>
      <c r="L2281" s="17">
        <f t="shared" si="2258"/>
        <v>0</v>
      </c>
      <c r="M2281" s="17">
        <f t="shared" si="2258"/>
        <v>0</v>
      </c>
      <c r="N2281" s="17">
        <f t="shared" si="2258"/>
        <v>45.275</v>
      </c>
      <c r="O2281" s="17">
        <f t="shared" si="2258"/>
        <v>462.0495</v>
      </c>
      <c r="P2281" s="17">
        <f t="shared" si="2258"/>
        <v>293.71</v>
      </c>
      <c r="Q2281" s="17">
        <f t="shared" si="2258"/>
        <v>375.5285</v>
      </c>
      <c r="R2281" s="18">
        <f>sum(K2281:Q2281)</f>
        <v>1178.563</v>
      </c>
      <c r="S2281" s="15"/>
      <c r="T2281" s="15"/>
      <c r="U2281" s="15"/>
      <c r="V2281" s="15"/>
      <c r="W2281" s="15"/>
    </row>
    <row r="2282">
      <c r="A2282" s="14" t="s">
        <v>2337</v>
      </c>
      <c r="B2282" s="14">
        <v>0.0</v>
      </c>
      <c r="C2282" s="14">
        <v>0.0</v>
      </c>
      <c r="D2282" s="14">
        <v>0.0</v>
      </c>
      <c r="E2282" s="14">
        <v>0.0</v>
      </c>
      <c r="F2282" s="14">
        <v>10.3795</v>
      </c>
      <c r="G2282" s="14">
        <v>0.0</v>
      </c>
      <c r="H2282" s="14">
        <v>25.070500000000003</v>
      </c>
      <c r="J2282" s="15" t="str">
        <f t="shared" si="1"/>
        <v/>
      </c>
      <c r="K2282" s="17" t="str">
        <f t="shared" ref="K2282:Q2282" si="2259">IFERROR(IF(right(left($A2282,7),2)=right(left($A2283,7),2),"",sum(B2259:B2282)),"")</f>
        <v/>
      </c>
      <c r="L2282" s="17" t="str">
        <f t="shared" si="2259"/>
        <v/>
      </c>
      <c r="M2282" s="17" t="str">
        <f t="shared" si="2259"/>
        <v/>
      </c>
      <c r="N2282" s="17" t="str">
        <f t="shared" si="2259"/>
        <v/>
      </c>
      <c r="O2282" s="17" t="str">
        <f t="shared" si="2259"/>
        <v/>
      </c>
      <c r="P2282" s="17" t="str">
        <f t="shared" si="2259"/>
        <v/>
      </c>
      <c r="Q2282" s="17" t="str">
        <f t="shared" si="2259"/>
        <v/>
      </c>
      <c r="R2282" s="15"/>
      <c r="S2282" s="15"/>
      <c r="T2282" s="15"/>
      <c r="U2282" s="15"/>
      <c r="V2282" s="15"/>
      <c r="W2282" s="15"/>
    </row>
    <row r="2283">
      <c r="A2283" s="14" t="s">
        <v>2338</v>
      </c>
      <c r="B2283" s="14">
        <v>0.0</v>
      </c>
      <c r="C2283" s="14">
        <v>0.0</v>
      </c>
      <c r="D2283" s="14">
        <v>0.0</v>
      </c>
      <c r="E2283" s="14">
        <v>0.0</v>
      </c>
      <c r="F2283" s="14">
        <v>5.279</v>
      </c>
      <c r="G2283" s="14">
        <v>0.0</v>
      </c>
      <c r="H2283" s="14">
        <v>25.561</v>
      </c>
      <c r="J2283" s="15" t="str">
        <f t="shared" si="1"/>
        <v/>
      </c>
      <c r="K2283" s="17" t="str">
        <f t="shared" ref="K2283:Q2283" si="2260">IFERROR(IF(right(left($A2283,7),2)=right(left($A2284,7),2),"",sum(B2260:B2283)),"")</f>
        <v/>
      </c>
      <c r="L2283" s="17" t="str">
        <f t="shared" si="2260"/>
        <v/>
      </c>
      <c r="M2283" s="17" t="str">
        <f t="shared" si="2260"/>
        <v/>
      </c>
      <c r="N2283" s="17" t="str">
        <f t="shared" si="2260"/>
        <v/>
      </c>
      <c r="O2283" s="17" t="str">
        <f t="shared" si="2260"/>
        <v/>
      </c>
      <c r="P2283" s="17" t="str">
        <f t="shared" si="2260"/>
        <v/>
      </c>
      <c r="Q2283" s="17" t="str">
        <f t="shared" si="2260"/>
        <v/>
      </c>
      <c r="R2283" s="15"/>
      <c r="S2283" s="15"/>
      <c r="T2283" s="15"/>
      <c r="U2283" s="15"/>
      <c r="V2283" s="15"/>
      <c r="W2283" s="15"/>
    </row>
    <row r="2284">
      <c r="A2284" s="14" t="s">
        <v>2339</v>
      </c>
      <c r="B2284" s="14">
        <v>0.0</v>
      </c>
      <c r="C2284" s="14">
        <v>0.0</v>
      </c>
      <c r="D2284" s="14">
        <v>0.0</v>
      </c>
      <c r="E2284" s="14">
        <v>0.0</v>
      </c>
      <c r="F2284" s="14">
        <v>11.627</v>
      </c>
      <c r="G2284" s="14">
        <v>0.0</v>
      </c>
      <c r="H2284" s="14">
        <v>18.363</v>
      </c>
      <c r="J2284" s="15" t="str">
        <f t="shared" si="1"/>
        <v/>
      </c>
      <c r="K2284" s="17" t="str">
        <f t="shared" ref="K2284:Q2284" si="2261">IFERROR(IF(right(left($A2284,7),2)=right(left($A2285,7),2),"",sum(B2261:B2284)),"")</f>
        <v/>
      </c>
      <c r="L2284" s="17" t="str">
        <f t="shared" si="2261"/>
        <v/>
      </c>
      <c r="M2284" s="17" t="str">
        <f t="shared" si="2261"/>
        <v/>
      </c>
      <c r="N2284" s="17" t="str">
        <f t="shared" si="2261"/>
        <v/>
      </c>
      <c r="O2284" s="17" t="str">
        <f t="shared" si="2261"/>
        <v/>
      </c>
      <c r="P2284" s="17" t="str">
        <f t="shared" si="2261"/>
        <v/>
      </c>
      <c r="Q2284" s="17" t="str">
        <f t="shared" si="2261"/>
        <v/>
      </c>
      <c r="R2284" s="15"/>
      <c r="S2284" s="15"/>
      <c r="T2284" s="15"/>
      <c r="U2284" s="15"/>
      <c r="V2284" s="15"/>
      <c r="W2284" s="15"/>
    </row>
    <row r="2285">
      <c r="A2285" s="14" t="s">
        <v>2340</v>
      </c>
      <c r="B2285" s="14">
        <v>0.0</v>
      </c>
      <c r="C2285" s="14">
        <v>0.0</v>
      </c>
      <c r="D2285" s="14">
        <v>0.0</v>
      </c>
      <c r="E2285" s="14">
        <v>0.0</v>
      </c>
      <c r="F2285" s="14">
        <v>9.8515</v>
      </c>
      <c r="G2285" s="14">
        <v>0.0</v>
      </c>
      <c r="H2285" s="14">
        <v>20.058500000000002</v>
      </c>
      <c r="J2285" s="15" t="str">
        <f t="shared" si="1"/>
        <v/>
      </c>
      <c r="K2285" s="17" t="str">
        <f t="shared" ref="K2285:Q2285" si="2262">IFERROR(IF(right(left($A2285,7),2)=right(left($A2286,7),2),"",sum(B2262:B2285)),"")</f>
        <v/>
      </c>
      <c r="L2285" s="17" t="str">
        <f t="shared" si="2262"/>
        <v/>
      </c>
      <c r="M2285" s="17" t="str">
        <f t="shared" si="2262"/>
        <v/>
      </c>
      <c r="N2285" s="17" t="str">
        <f t="shared" si="2262"/>
        <v/>
      </c>
      <c r="O2285" s="17" t="str">
        <f t="shared" si="2262"/>
        <v/>
      </c>
      <c r="P2285" s="17" t="str">
        <f t="shared" si="2262"/>
        <v/>
      </c>
      <c r="Q2285" s="17" t="str">
        <f t="shared" si="2262"/>
        <v/>
      </c>
      <c r="R2285" s="15"/>
      <c r="S2285" s="15"/>
      <c r="T2285" s="15"/>
      <c r="U2285" s="15"/>
      <c r="V2285" s="15"/>
      <c r="W2285" s="15"/>
    </row>
    <row r="2286">
      <c r="A2286" s="14" t="s">
        <v>2341</v>
      </c>
      <c r="B2286" s="14">
        <v>0.0</v>
      </c>
      <c r="C2286" s="14">
        <v>0.0</v>
      </c>
      <c r="D2286" s="14">
        <v>0.0</v>
      </c>
      <c r="E2286" s="14">
        <v>0.0</v>
      </c>
      <c r="F2286" s="14">
        <v>11.117</v>
      </c>
      <c r="G2286" s="14">
        <v>0.0</v>
      </c>
      <c r="H2286" s="14">
        <v>18.203</v>
      </c>
      <c r="J2286" s="15" t="str">
        <f t="shared" si="1"/>
        <v/>
      </c>
      <c r="K2286" s="17" t="str">
        <f t="shared" ref="K2286:Q2286" si="2263">IFERROR(IF(right(left($A2286,7),2)=right(left($A2287,7),2),"",sum(B2263:B2286)),"")</f>
        <v/>
      </c>
      <c r="L2286" s="17" t="str">
        <f t="shared" si="2263"/>
        <v/>
      </c>
      <c r="M2286" s="17" t="str">
        <f t="shared" si="2263"/>
        <v/>
      </c>
      <c r="N2286" s="17" t="str">
        <f t="shared" si="2263"/>
        <v/>
      </c>
      <c r="O2286" s="17" t="str">
        <f t="shared" si="2263"/>
        <v/>
      </c>
      <c r="P2286" s="17" t="str">
        <f t="shared" si="2263"/>
        <v/>
      </c>
      <c r="Q2286" s="17" t="str">
        <f t="shared" si="2263"/>
        <v/>
      </c>
      <c r="R2286" s="15"/>
      <c r="S2286" s="15"/>
      <c r="T2286" s="15"/>
      <c r="U2286" s="15"/>
      <c r="V2286" s="15"/>
      <c r="W2286" s="15"/>
    </row>
    <row r="2287">
      <c r="A2287" s="14" t="s">
        <v>2342</v>
      </c>
      <c r="B2287" s="14">
        <v>0.0</v>
      </c>
      <c r="C2287" s="14">
        <v>0.0</v>
      </c>
      <c r="D2287" s="14">
        <v>0.0</v>
      </c>
      <c r="E2287" s="14">
        <v>0.0</v>
      </c>
      <c r="F2287" s="14">
        <v>15.5045</v>
      </c>
      <c r="G2287" s="14">
        <v>0.0</v>
      </c>
      <c r="H2287" s="14">
        <v>16.4755</v>
      </c>
      <c r="J2287" s="15" t="str">
        <f t="shared" si="1"/>
        <v/>
      </c>
      <c r="K2287" s="17" t="str">
        <f t="shared" ref="K2287:Q2287" si="2264">IFERROR(IF(right(left($A2287,7),2)=right(left($A2288,7),2),"",sum(B2264:B2287)),"")</f>
        <v/>
      </c>
      <c r="L2287" s="17" t="str">
        <f t="shared" si="2264"/>
        <v/>
      </c>
      <c r="M2287" s="17" t="str">
        <f t="shared" si="2264"/>
        <v/>
      </c>
      <c r="N2287" s="17" t="str">
        <f t="shared" si="2264"/>
        <v/>
      </c>
      <c r="O2287" s="17" t="str">
        <f t="shared" si="2264"/>
        <v/>
      </c>
      <c r="P2287" s="17" t="str">
        <f t="shared" si="2264"/>
        <v/>
      </c>
      <c r="Q2287" s="17" t="str">
        <f t="shared" si="2264"/>
        <v/>
      </c>
      <c r="R2287" s="15"/>
      <c r="S2287" s="15"/>
      <c r="T2287" s="15"/>
      <c r="U2287" s="15"/>
      <c r="V2287" s="15"/>
      <c r="W2287" s="15"/>
    </row>
    <row r="2288">
      <c r="A2288" s="14" t="s">
        <v>2343</v>
      </c>
      <c r="B2288" s="14">
        <v>0.0</v>
      </c>
      <c r="C2288" s="14">
        <v>0.0</v>
      </c>
      <c r="D2288" s="14">
        <v>0.0</v>
      </c>
      <c r="E2288" s="14">
        <v>0.0</v>
      </c>
      <c r="F2288" s="14">
        <v>24.4145</v>
      </c>
      <c r="G2288" s="14">
        <v>0.0</v>
      </c>
      <c r="H2288" s="14">
        <v>11.6555</v>
      </c>
      <c r="J2288" s="15" t="str">
        <f t="shared" si="1"/>
        <v/>
      </c>
      <c r="K2288" s="17" t="str">
        <f t="shared" ref="K2288:Q2288" si="2265">IFERROR(IF(right(left($A2288,7),2)=right(left($A2289,7),2),"",sum(B2265:B2288)),"")</f>
        <v/>
      </c>
      <c r="L2288" s="17" t="str">
        <f t="shared" si="2265"/>
        <v/>
      </c>
      <c r="M2288" s="17" t="str">
        <f t="shared" si="2265"/>
        <v/>
      </c>
      <c r="N2288" s="17" t="str">
        <f t="shared" si="2265"/>
        <v/>
      </c>
      <c r="O2288" s="17" t="str">
        <f t="shared" si="2265"/>
        <v/>
      </c>
      <c r="P2288" s="17" t="str">
        <f t="shared" si="2265"/>
        <v/>
      </c>
      <c r="Q2288" s="17" t="str">
        <f t="shared" si="2265"/>
        <v/>
      </c>
      <c r="R2288" s="15"/>
      <c r="S2288" s="15"/>
      <c r="T2288" s="15"/>
      <c r="U2288" s="15"/>
      <c r="V2288" s="15"/>
      <c r="W2288" s="15"/>
    </row>
    <row r="2289">
      <c r="A2289" s="14" t="s">
        <v>2344</v>
      </c>
      <c r="B2289" s="14">
        <v>0.0</v>
      </c>
      <c r="C2289" s="14">
        <v>0.0</v>
      </c>
      <c r="D2289" s="14">
        <v>0.0</v>
      </c>
      <c r="E2289" s="14">
        <v>0.0</v>
      </c>
      <c r="F2289" s="14">
        <v>31.5125</v>
      </c>
      <c r="G2289" s="14">
        <v>1.291</v>
      </c>
      <c r="H2289" s="14">
        <v>10.3865</v>
      </c>
      <c r="J2289" s="15" t="str">
        <f t="shared" si="1"/>
        <v/>
      </c>
      <c r="K2289" s="17" t="str">
        <f t="shared" ref="K2289:Q2289" si="2266">IFERROR(IF(right(left($A2289,7),2)=right(left($A2290,7),2),"",sum(B2266:B2289)),"")</f>
        <v/>
      </c>
      <c r="L2289" s="17" t="str">
        <f t="shared" si="2266"/>
        <v/>
      </c>
      <c r="M2289" s="17" t="str">
        <f t="shared" si="2266"/>
        <v/>
      </c>
      <c r="N2289" s="17" t="str">
        <f t="shared" si="2266"/>
        <v/>
      </c>
      <c r="O2289" s="17" t="str">
        <f t="shared" si="2266"/>
        <v/>
      </c>
      <c r="P2289" s="17" t="str">
        <f t="shared" si="2266"/>
        <v/>
      </c>
      <c r="Q2289" s="17" t="str">
        <f t="shared" si="2266"/>
        <v/>
      </c>
      <c r="R2289" s="15"/>
      <c r="S2289" s="15"/>
      <c r="T2289" s="15"/>
      <c r="U2289" s="15"/>
      <c r="V2289" s="15"/>
      <c r="W2289" s="15"/>
    </row>
    <row r="2290">
      <c r="A2290" s="14" t="s">
        <v>2345</v>
      </c>
      <c r="B2290" s="14">
        <v>0.0</v>
      </c>
      <c r="C2290" s="14">
        <v>0.0</v>
      </c>
      <c r="D2290" s="14">
        <v>0.0</v>
      </c>
      <c r="E2290" s="14">
        <v>0.0</v>
      </c>
      <c r="F2290" s="14">
        <v>0.0</v>
      </c>
      <c r="G2290" s="14">
        <v>30.634500000000003</v>
      </c>
      <c r="H2290" s="14">
        <v>16.4755</v>
      </c>
      <c r="J2290" s="15" t="str">
        <f t="shared" si="1"/>
        <v/>
      </c>
      <c r="K2290" s="17" t="str">
        <f t="shared" ref="K2290:Q2290" si="2267">IFERROR(IF(right(left($A2290,7),2)=right(left($A2291,7),2),"",sum(B2267:B2290)),"")</f>
        <v/>
      </c>
      <c r="L2290" s="17" t="str">
        <f t="shared" si="2267"/>
        <v/>
      </c>
      <c r="M2290" s="17" t="str">
        <f t="shared" si="2267"/>
        <v/>
      </c>
      <c r="N2290" s="17" t="str">
        <f t="shared" si="2267"/>
        <v/>
      </c>
      <c r="O2290" s="17" t="str">
        <f t="shared" si="2267"/>
        <v/>
      </c>
      <c r="P2290" s="17" t="str">
        <f t="shared" si="2267"/>
        <v/>
      </c>
      <c r="Q2290" s="17" t="str">
        <f t="shared" si="2267"/>
        <v/>
      </c>
      <c r="R2290" s="15"/>
      <c r="S2290" s="15"/>
      <c r="T2290" s="15"/>
      <c r="U2290" s="15"/>
      <c r="V2290" s="15"/>
      <c r="W2290" s="15"/>
    </row>
    <row r="2291">
      <c r="A2291" s="14" t="s">
        <v>2346</v>
      </c>
      <c r="B2291" s="14">
        <v>0.0</v>
      </c>
      <c r="C2291" s="14">
        <v>0.0</v>
      </c>
      <c r="D2291" s="14">
        <v>0.0</v>
      </c>
      <c r="E2291" s="14">
        <v>0.0</v>
      </c>
      <c r="F2291" s="14">
        <v>0.0</v>
      </c>
      <c r="G2291" s="14">
        <v>34.72</v>
      </c>
      <c r="H2291" s="14">
        <v>18.65</v>
      </c>
      <c r="J2291" s="15" t="str">
        <f t="shared" si="1"/>
        <v/>
      </c>
      <c r="K2291" s="17" t="str">
        <f t="shared" ref="K2291:Q2291" si="2268">IFERROR(IF(right(left($A2291,7),2)=right(left($A2292,7),2),"",sum(B2268:B2291)),"")</f>
        <v/>
      </c>
      <c r="L2291" s="17" t="str">
        <f t="shared" si="2268"/>
        <v/>
      </c>
      <c r="M2291" s="17" t="str">
        <f t="shared" si="2268"/>
        <v/>
      </c>
      <c r="N2291" s="17" t="str">
        <f t="shared" si="2268"/>
        <v/>
      </c>
      <c r="O2291" s="17" t="str">
        <f t="shared" si="2268"/>
        <v/>
      </c>
      <c r="P2291" s="17" t="str">
        <f t="shared" si="2268"/>
        <v/>
      </c>
      <c r="Q2291" s="17" t="str">
        <f t="shared" si="2268"/>
        <v/>
      </c>
      <c r="R2291" s="15"/>
      <c r="S2291" s="15"/>
      <c r="T2291" s="15"/>
      <c r="U2291" s="15"/>
      <c r="V2291" s="15"/>
      <c r="W2291" s="15"/>
    </row>
    <row r="2292">
      <c r="A2292" s="14" t="s">
        <v>2347</v>
      </c>
      <c r="B2292" s="14">
        <v>0.0</v>
      </c>
      <c r="C2292" s="14">
        <v>0.0</v>
      </c>
      <c r="D2292" s="14">
        <v>0.0</v>
      </c>
      <c r="E2292" s="14">
        <v>0.0</v>
      </c>
      <c r="F2292" s="14">
        <v>0.0</v>
      </c>
      <c r="G2292" s="14">
        <v>30.553</v>
      </c>
      <c r="H2292" s="14">
        <v>22.8735</v>
      </c>
      <c r="J2292" s="15" t="str">
        <f t="shared" si="1"/>
        <v/>
      </c>
      <c r="K2292" s="17" t="str">
        <f t="shared" ref="K2292:Q2292" si="2269">IFERROR(IF(right(left($A2292,7),2)=right(left($A2293,7),2),"",sum(B2269:B2292)),"")</f>
        <v/>
      </c>
      <c r="L2292" s="17" t="str">
        <f t="shared" si="2269"/>
        <v/>
      </c>
      <c r="M2292" s="17" t="str">
        <f t="shared" si="2269"/>
        <v/>
      </c>
      <c r="N2292" s="17" t="str">
        <f t="shared" si="2269"/>
        <v/>
      </c>
      <c r="O2292" s="17" t="str">
        <f t="shared" si="2269"/>
        <v/>
      </c>
      <c r="P2292" s="17" t="str">
        <f t="shared" si="2269"/>
        <v/>
      </c>
      <c r="Q2292" s="17" t="str">
        <f t="shared" si="2269"/>
        <v/>
      </c>
      <c r="R2292" s="15"/>
      <c r="S2292" s="15"/>
      <c r="T2292" s="15"/>
      <c r="U2292" s="15"/>
      <c r="V2292" s="15"/>
      <c r="W2292" s="15"/>
    </row>
    <row r="2293">
      <c r="A2293" s="14" t="s">
        <v>2348</v>
      </c>
      <c r="B2293" s="14">
        <v>1.0</v>
      </c>
      <c r="C2293" s="14">
        <v>0.0</v>
      </c>
      <c r="D2293" s="14">
        <v>0.0</v>
      </c>
      <c r="E2293" s="14">
        <v>0.0</v>
      </c>
      <c r="F2293" s="14">
        <v>0.0</v>
      </c>
      <c r="G2293" s="14">
        <v>40.37</v>
      </c>
      <c r="H2293" s="14">
        <v>9.879999999999999</v>
      </c>
      <c r="J2293" s="15" t="str">
        <f t="shared" si="1"/>
        <v/>
      </c>
      <c r="K2293" s="17" t="str">
        <f t="shared" ref="K2293:Q2293" si="2270">IFERROR(IF(right(left($A2293,7),2)=right(left($A2294,7),2),"",sum(B2270:B2293)),"")</f>
        <v/>
      </c>
      <c r="L2293" s="17" t="str">
        <f t="shared" si="2270"/>
        <v/>
      </c>
      <c r="M2293" s="17" t="str">
        <f t="shared" si="2270"/>
        <v/>
      </c>
      <c r="N2293" s="17" t="str">
        <f t="shared" si="2270"/>
        <v/>
      </c>
      <c r="O2293" s="17" t="str">
        <f t="shared" si="2270"/>
        <v/>
      </c>
      <c r="P2293" s="17" t="str">
        <f t="shared" si="2270"/>
        <v/>
      </c>
      <c r="Q2293" s="17" t="str">
        <f t="shared" si="2270"/>
        <v/>
      </c>
      <c r="R2293" s="15"/>
      <c r="S2293" s="15"/>
      <c r="T2293" s="15"/>
      <c r="U2293" s="15"/>
      <c r="V2293" s="15"/>
      <c r="W2293" s="15"/>
    </row>
    <row r="2294">
      <c r="A2294" s="14" t="s">
        <v>2349</v>
      </c>
      <c r="B2294" s="14">
        <v>0.0</v>
      </c>
      <c r="C2294" s="14">
        <v>0.0</v>
      </c>
      <c r="D2294" s="14">
        <v>0.0</v>
      </c>
      <c r="E2294" s="14">
        <v>0.0</v>
      </c>
      <c r="F2294" s="14">
        <v>0.0</v>
      </c>
      <c r="G2294" s="14">
        <v>36.58</v>
      </c>
      <c r="H2294" s="14">
        <v>14.2765</v>
      </c>
      <c r="J2294" s="15" t="str">
        <f t="shared" si="1"/>
        <v/>
      </c>
      <c r="K2294" s="17" t="str">
        <f t="shared" ref="K2294:Q2294" si="2271">IFERROR(IF(right(left($A2294,7),2)=right(left($A2295,7),2),"",sum(B2271:B2294)),"")</f>
        <v/>
      </c>
      <c r="L2294" s="17" t="str">
        <f t="shared" si="2271"/>
        <v/>
      </c>
      <c r="M2294" s="17" t="str">
        <f t="shared" si="2271"/>
        <v/>
      </c>
      <c r="N2294" s="17" t="str">
        <f t="shared" si="2271"/>
        <v/>
      </c>
      <c r="O2294" s="17" t="str">
        <f t="shared" si="2271"/>
        <v/>
      </c>
      <c r="P2294" s="17" t="str">
        <f t="shared" si="2271"/>
        <v/>
      </c>
      <c r="Q2294" s="17" t="str">
        <f t="shared" si="2271"/>
        <v/>
      </c>
      <c r="R2294" s="15"/>
      <c r="S2294" s="15"/>
      <c r="T2294" s="15"/>
      <c r="U2294" s="15"/>
      <c r="V2294" s="15"/>
      <c r="W2294" s="15"/>
    </row>
    <row r="2295">
      <c r="A2295" s="14" t="s">
        <v>2350</v>
      </c>
      <c r="B2295" s="14">
        <v>0.0</v>
      </c>
      <c r="C2295" s="14">
        <v>0.0</v>
      </c>
      <c r="D2295" s="14">
        <v>0.0</v>
      </c>
      <c r="E2295" s="14">
        <v>0.0</v>
      </c>
      <c r="F2295" s="14">
        <v>0.0</v>
      </c>
      <c r="G2295" s="14">
        <v>35.34</v>
      </c>
      <c r="H2295" s="14">
        <v>14.44</v>
      </c>
      <c r="J2295" s="15" t="str">
        <f t="shared" si="1"/>
        <v/>
      </c>
      <c r="K2295" s="17" t="str">
        <f t="shared" ref="K2295:Q2295" si="2272">IFERROR(IF(right(left($A2295,7),2)=right(left($A2296,7),2),"",sum(B2272:B2295)),"")</f>
        <v/>
      </c>
      <c r="L2295" s="17" t="str">
        <f t="shared" si="2272"/>
        <v/>
      </c>
      <c r="M2295" s="17" t="str">
        <f t="shared" si="2272"/>
        <v/>
      </c>
      <c r="N2295" s="17" t="str">
        <f t="shared" si="2272"/>
        <v/>
      </c>
      <c r="O2295" s="17" t="str">
        <f t="shared" si="2272"/>
        <v/>
      </c>
      <c r="P2295" s="17" t="str">
        <f t="shared" si="2272"/>
        <v/>
      </c>
      <c r="Q2295" s="17" t="str">
        <f t="shared" si="2272"/>
        <v/>
      </c>
      <c r="R2295" s="15"/>
      <c r="S2295" s="15"/>
      <c r="T2295" s="15"/>
      <c r="U2295" s="15"/>
      <c r="V2295" s="15"/>
      <c r="W2295" s="15"/>
    </row>
    <row r="2296">
      <c r="A2296" s="14" t="s">
        <v>2351</v>
      </c>
      <c r="B2296" s="14">
        <v>0.0</v>
      </c>
      <c r="C2296" s="14">
        <v>0.0</v>
      </c>
      <c r="D2296" s="14">
        <v>0.0</v>
      </c>
      <c r="E2296" s="14">
        <v>0.0</v>
      </c>
      <c r="F2296" s="14">
        <v>0.0</v>
      </c>
      <c r="G2296" s="14">
        <v>32.24</v>
      </c>
      <c r="H2296" s="14">
        <v>14.84</v>
      </c>
      <c r="J2296" s="15" t="str">
        <f t="shared" si="1"/>
        <v/>
      </c>
      <c r="K2296" s="17" t="str">
        <f t="shared" ref="K2296:Q2296" si="2273">IFERROR(IF(right(left($A2296,7),2)=right(left($A2297,7),2),"",sum(B2273:B2296)),"")</f>
        <v/>
      </c>
      <c r="L2296" s="17" t="str">
        <f t="shared" si="2273"/>
        <v/>
      </c>
      <c r="M2296" s="17" t="str">
        <f t="shared" si="2273"/>
        <v/>
      </c>
      <c r="N2296" s="17" t="str">
        <f t="shared" si="2273"/>
        <v/>
      </c>
      <c r="O2296" s="17" t="str">
        <f t="shared" si="2273"/>
        <v/>
      </c>
      <c r="P2296" s="17" t="str">
        <f t="shared" si="2273"/>
        <v/>
      </c>
      <c r="Q2296" s="17" t="str">
        <f t="shared" si="2273"/>
        <v/>
      </c>
      <c r="R2296" s="15"/>
      <c r="S2296" s="15"/>
      <c r="T2296" s="15"/>
      <c r="U2296" s="15"/>
      <c r="V2296" s="15"/>
      <c r="W2296" s="15"/>
    </row>
    <row r="2297">
      <c r="A2297" s="14" t="s">
        <v>2352</v>
      </c>
      <c r="B2297" s="14">
        <v>0.0</v>
      </c>
      <c r="C2297" s="14">
        <v>0.0</v>
      </c>
      <c r="D2297" s="14">
        <v>0.0</v>
      </c>
      <c r="E2297" s="14">
        <v>0.0</v>
      </c>
      <c r="F2297" s="14">
        <v>0.0</v>
      </c>
      <c r="G2297" s="14">
        <v>27.9</v>
      </c>
      <c r="H2297" s="14">
        <v>18.37</v>
      </c>
      <c r="J2297" s="15" t="str">
        <f t="shared" si="1"/>
        <v/>
      </c>
      <c r="K2297" s="17" t="str">
        <f t="shared" ref="K2297:Q2297" si="2274">IFERROR(IF(right(left($A2297,7),2)=right(left($A2298,7),2),"",sum(B2274:B2297)),"")</f>
        <v/>
      </c>
      <c r="L2297" s="17" t="str">
        <f t="shared" si="2274"/>
        <v/>
      </c>
      <c r="M2297" s="17" t="str">
        <f t="shared" si="2274"/>
        <v/>
      </c>
      <c r="N2297" s="17" t="str">
        <f t="shared" si="2274"/>
        <v/>
      </c>
      <c r="O2297" s="17" t="str">
        <f t="shared" si="2274"/>
        <v/>
      </c>
      <c r="P2297" s="17" t="str">
        <f t="shared" si="2274"/>
        <v/>
      </c>
      <c r="Q2297" s="17" t="str">
        <f t="shared" si="2274"/>
        <v/>
      </c>
      <c r="R2297" s="15"/>
      <c r="S2297" s="15"/>
      <c r="T2297" s="15"/>
      <c r="U2297" s="15"/>
      <c r="V2297" s="15"/>
      <c r="W2297" s="15"/>
    </row>
    <row r="2298">
      <c r="A2298" s="14" t="s">
        <v>2353</v>
      </c>
      <c r="B2298" s="14">
        <v>1.0</v>
      </c>
      <c r="C2298" s="14">
        <v>0.0</v>
      </c>
      <c r="D2298" s="14">
        <v>0.0</v>
      </c>
      <c r="E2298" s="14">
        <v>0.0</v>
      </c>
      <c r="F2298" s="14">
        <v>8.0815</v>
      </c>
      <c r="G2298" s="14">
        <v>14.558</v>
      </c>
      <c r="H2298" s="14">
        <v>22.660500000000003</v>
      </c>
      <c r="J2298" s="15" t="str">
        <f t="shared" si="1"/>
        <v/>
      </c>
      <c r="K2298" s="17" t="str">
        <f t="shared" ref="K2298:Q2298" si="2275">IFERROR(IF(right(left($A2298,7),2)=right(left($A2299,7),2),"",sum(B2275:B2298)),"")</f>
        <v/>
      </c>
      <c r="L2298" s="17" t="str">
        <f t="shared" si="2275"/>
        <v/>
      </c>
      <c r="M2298" s="17" t="str">
        <f t="shared" si="2275"/>
        <v/>
      </c>
      <c r="N2298" s="17" t="str">
        <f t="shared" si="2275"/>
        <v/>
      </c>
      <c r="O2298" s="17" t="str">
        <f t="shared" si="2275"/>
        <v/>
      </c>
      <c r="P2298" s="17" t="str">
        <f t="shared" si="2275"/>
        <v/>
      </c>
      <c r="Q2298" s="17" t="str">
        <f t="shared" si="2275"/>
        <v/>
      </c>
      <c r="R2298" s="15"/>
      <c r="S2298" s="15"/>
      <c r="T2298" s="15"/>
      <c r="U2298" s="15"/>
      <c r="V2298" s="15"/>
      <c r="W2298" s="15"/>
    </row>
    <row r="2299">
      <c r="A2299" s="14" t="s">
        <v>2354</v>
      </c>
      <c r="B2299" s="14">
        <v>0.0</v>
      </c>
      <c r="C2299" s="14">
        <v>0.0</v>
      </c>
      <c r="D2299" s="14">
        <v>0.0</v>
      </c>
      <c r="E2299" s="14">
        <v>0.0</v>
      </c>
      <c r="F2299" s="14">
        <v>29.573</v>
      </c>
      <c r="G2299" s="14">
        <v>0.0</v>
      </c>
      <c r="H2299" s="14">
        <v>15.857000000000001</v>
      </c>
      <c r="J2299" s="15" t="str">
        <f t="shared" si="1"/>
        <v/>
      </c>
      <c r="K2299" s="17" t="str">
        <f t="shared" ref="K2299:Q2299" si="2276">IFERROR(IF(right(left($A2299,7),2)=right(left($A2300,7),2),"",sum(B2276:B2299)),"")</f>
        <v/>
      </c>
      <c r="L2299" s="17" t="str">
        <f t="shared" si="2276"/>
        <v/>
      </c>
      <c r="M2299" s="17" t="str">
        <f t="shared" si="2276"/>
        <v/>
      </c>
      <c r="N2299" s="17" t="str">
        <f t="shared" si="2276"/>
        <v/>
      </c>
      <c r="O2299" s="17" t="str">
        <f t="shared" si="2276"/>
        <v/>
      </c>
      <c r="P2299" s="17" t="str">
        <f t="shared" si="2276"/>
        <v/>
      </c>
      <c r="Q2299" s="17" t="str">
        <f t="shared" si="2276"/>
        <v/>
      </c>
      <c r="R2299" s="15"/>
      <c r="S2299" s="15"/>
      <c r="T2299" s="15"/>
      <c r="U2299" s="15"/>
      <c r="V2299" s="15"/>
      <c r="W2299" s="15"/>
    </row>
    <row r="2300">
      <c r="A2300" s="14" t="s">
        <v>2355</v>
      </c>
      <c r="B2300" s="14">
        <v>0.0</v>
      </c>
      <c r="C2300" s="14">
        <v>0.0</v>
      </c>
      <c r="D2300" s="14">
        <v>0.0</v>
      </c>
      <c r="E2300" s="14">
        <v>0.0</v>
      </c>
      <c r="F2300" s="14">
        <v>30.7925</v>
      </c>
      <c r="G2300" s="14">
        <v>0.0</v>
      </c>
      <c r="H2300" s="14">
        <v>18.9175</v>
      </c>
      <c r="J2300" s="15" t="str">
        <f t="shared" si="1"/>
        <v/>
      </c>
      <c r="K2300" s="17" t="str">
        <f t="shared" ref="K2300:Q2300" si="2277">IFERROR(IF(right(left($A2300,7),2)=right(left($A2301,7),2),"",sum(B2277:B2300)),"")</f>
        <v/>
      </c>
      <c r="L2300" s="17" t="str">
        <f t="shared" si="2277"/>
        <v/>
      </c>
      <c r="M2300" s="17" t="str">
        <f t="shared" si="2277"/>
        <v/>
      </c>
      <c r="N2300" s="17" t="str">
        <f t="shared" si="2277"/>
        <v/>
      </c>
      <c r="O2300" s="17" t="str">
        <f t="shared" si="2277"/>
        <v/>
      </c>
      <c r="P2300" s="17" t="str">
        <f t="shared" si="2277"/>
        <v/>
      </c>
      <c r="Q2300" s="17" t="str">
        <f t="shared" si="2277"/>
        <v/>
      </c>
      <c r="R2300" s="15"/>
      <c r="S2300" s="15"/>
      <c r="T2300" s="15"/>
      <c r="U2300" s="15"/>
      <c r="V2300" s="15"/>
      <c r="W2300" s="15"/>
    </row>
    <row r="2301">
      <c r="A2301" s="14" t="s">
        <v>2356</v>
      </c>
      <c r="B2301" s="14">
        <v>0.0</v>
      </c>
      <c r="C2301" s="14">
        <v>0.0</v>
      </c>
      <c r="D2301" s="14">
        <v>0.0</v>
      </c>
      <c r="E2301" s="14">
        <v>0.0</v>
      </c>
      <c r="F2301" s="14">
        <v>29.647</v>
      </c>
      <c r="G2301" s="14">
        <v>0.0</v>
      </c>
      <c r="H2301" s="14">
        <v>20.773</v>
      </c>
      <c r="J2301" s="15" t="str">
        <f t="shared" si="1"/>
        <v/>
      </c>
      <c r="K2301" s="17" t="str">
        <f t="shared" ref="K2301:Q2301" si="2278">IFERROR(IF(right(left($A2301,7),2)=right(left($A2302,7),2),"",sum(B2278:B2301)),"")</f>
        <v/>
      </c>
      <c r="L2301" s="17" t="str">
        <f t="shared" si="2278"/>
        <v/>
      </c>
      <c r="M2301" s="17" t="str">
        <f t="shared" si="2278"/>
        <v/>
      </c>
      <c r="N2301" s="17" t="str">
        <f t="shared" si="2278"/>
        <v/>
      </c>
      <c r="O2301" s="17" t="str">
        <f t="shared" si="2278"/>
        <v/>
      </c>
      <c r="P2301" s="17" t="str">
        <f t="shared" si="2278"/>
        <v/>
      </c>
      <c r="Q2301" s="17" t="str">
        <f t="shared" si="2278"/>
        <v/>
      </c>
      <c r="R2301" s="15"/>
      <c r="S2301" s="15"/>
      <c r="T2301" s="15"/>
      <c r="U2301" s="15"/>
      <c r="V2301" s="15"/>
      <c r="W2301" s="15"/>
    </row>
    <row r="2302">
      <c r="A2302" s="14" t="s">
        <v>2357</v>
      </c>
      <c r="B2302" s="14">
        <v>0.0</v>
      </c>
      <c r="C2302" s="14">
        <v>0.0</v>
      </c>
      <c r="D2302" s="14">
        <v>0.0</v>
      </c>
      <c r="E2302" s="14">
        <v>0.0</v>
      </c>
      <c r="F2302" s="14">
        <v>32.557</v>
      </c>
      <c r="G2302" s="14">
        <v>0.0</v>
      </c>
      <c r="H2302" s="14">
        <v>20.773</v>
      </c>
      <c r="J2302" s="15" t="str">
        <f t="shared" si="1"/>
        <v/>
      </c>
      <c r="K2302" s="17" t="str">
        <f t="shared" ref="K2302:Q2302" si="2279">IFERROR(IF(right(left($A2302,7),2)=right(left($A2303,7),2),"",sum(B2279:B2302)),"")</f>
        <v/>
      </c>
      <c r="L2302" s="17" t="str">
        <f t="shared" si="2279"/>
        <v/>
      </c>
      <c r="M2302" s="17" t="str">
        <f t="shared" si="2279"/>
        <v/>
      </c>
      <c r="N2302" s="17" t="str">
        <f t="shared" si="2279"/>
        <v/>
      </c>
      <c r="O2302" s="17" t="str">
        <f t="shared" si="2279"/>
        <v/>
      </c>
      <c r="P2302" s="17" t="str">
        <f t="shared" si="2279"/>
        <v/>
      </c>
      <c r="Q2302" s="17" t="str">
        <f t="shared" si="2279"/>
        <v/>
      </c>
      <c r="R2302" s="15"/>
      <c r="S2302" s="15"/>
      <c r="T2302" s="15"/>
      <c r="U2302" s="15"/>
      <c r="V2302" s="15"/>
      <c r="W2302" s="15"/>
    </row>
    <row r="2303">
      <c r="A2303" s="14" t="s">
        <v>2358</v>
      </c>
      <c r="B2303" s="14">
        <v>0.0</v>
      </c>
      <c r="C2303" s="14">
        <v>0.0</v>
      </c>
      <c r="D2303" s="14">
        <v>0.0</v>
      </c>
      <c r="E2303" s="14">
        <v>0.0</v>
      </c>
      <c r="F2303" s="14">
        <v>23.5835</v>
      </c>
      <c r="G2303" s="14">
        <v>0.0</v>
      </c>
      <c r="H2303" s="14">
        <v>25.006500000000003</v>
      </c>
      <c r="J2303" s="15" t="str">
        <f t="shared" si="1"/>
        <v/>
      </c>
      <c r="K2303" s="17" t="str">
        <f t="shared" ref="K2303:Q2303" si="2280">IFERROR(IF(right(left($A2303,7),2)=right(left($A2304,7),2),"",sum(B2280:B2303)),"")</f>
        <v/>
      </c>
      <c r="L2303" s="17" t="str">
        <f t="shared" si="2280"/>
        <v/>
      </c>
      <c r="M2303" s="17" t="str">
        <f t="shared" si="2280"/>
        <v/>
      </c>
      <c r="N2303" s="17" t="str">
        <f t="shared" si="2280"/>
        <v/>
      </c>
      <c r="O2303" s="17" t="str">
        <f t="shared" si="2280"/>
        <v/>
      </c>
      <c r="P2303" s="17" t="str">
        <f t="shared" si="2280"/>
        <v/>
      </c>
      <c r="Q2303" s="17" t="str">
        <f t="shared" si="2280"/>
        <v/>
      </c>
      <c r="R2303" s="15"/>
      <c r="S2303" s="15"/>
      <c r="T2303" s="15"/>
      <c r="U2303" s="15"/>
      <c r="V2303" s="15"/>
      <c r="W2303" s="15"/>
    </row>
    <row r="2304">
      <c r="A2304" s="14" t="s">
        <v>2359</v>
      </c>
      <c r="B2304" s="14">
        <v>0.0</v>
      </c>
      <c r="C2304" s="14">
        <v>0.0</v>
      </c>
      <c r="D2304" s="14">
        <v>0.0</v>
      </c>
      <c r="E2304" s="14">
        <v>0.0</v>
      </c>
      <c r="F2304" s="14">
        <v>11.9315</v>
      </c>
      <c r="G2304" s="14">
        <v>0.0</v>
      </c>
      <c r="H2304" s="14">
        <v>29.8585</v>
      </c>
      <c r="J2304" s="15" t="str">
        <f t="shared" si="1"/>
        <v/>
      </c>
      <c r="K2304" s="17" t="str">
        <f t="shared" ref="K2304:Q2304" si="2281">IFERROR(IF(right(left($A2304,7),2)=right(left($A2305,7),2),"",sum(B2281:B2304)),"")</f>
        <v/>
      </c>
      <c r="L2304" s="17" t="str">
        <f t="shared" si="2281"/>
        <v/>
      </c>
      <c r="M2304" s="17" t="str">
        <f t="shared" si="2281"/>
        <v/>
      </c>
      <c r="N2304" s="17" t="str">
        <f t="shared" si="2281"/>
        <v/>
      </c>
      <c r="O2304" s="17" t="str">
        <f t="shared" si="2281"/>
        <v/>
      </c>
      <c r="P2304" s="17" t="str">
        <f t="shared" si="2281"/>
        <v/>
      </c>
      <c r="Q2304" s="17" t="str">
        <f t="shared" si="2281"/>
        <v/>
      </c>
      <c r="R2304" s="15"/>
      <c r="S2304" s="15"/>
      <c r="T2304" s="15"/>
      <c r="U2304" s="15"/>
      <c r="V2304" s="15"/>
      <c r="W2304" s="15"/>
    </row>
    <row r="2305">
      <c r="A2305" s="14" t="s">
        <v>2360</v>
      </c>
      <c r="B2305" s="14">
        <v>0.0</v>
      </c>
      <c r="C2305" s="14">
        <v>0.0</v>
      </c>
      <c r="D2305" s="14">
        <v>0.0</v>
      </c>
      <c r="E2305" s="14">
        <v>0.0</v>
      </c>
      <c r="F2305" s="14">
        <v>13.0795</v>
      </c>
      <c r="G2305" s="14">
        <v>0.0</v>
      </c>
      <c r="H2305" s="14">
        <v>25.070500000000003</v>
      </c>
      <c r="J2305" s="15" t="str">
        <f t="shared" si="1"/>
        <v>2025W44</v>
      </c>
      <c r="K2305" s="17">
        <f t="shared" ref="K2305:Q2305" si="2282">IFERROR(IF(right(left($A2305,7),2)=right(left($A2306,7),2),"",sum(B2282:B2305)),"")</f>
        <v>2</v>
      </c>
      <c r="L2305" s="17">
        <f t="shared" si="2282"/>
        <v>0</v>
      </c>
      <c r="M2305" s="17">
        <f t="shared" si="2282"/>
        <v>0</v>
      </c>
      <c r="N2305" s="17">
        <f t="shared" si="2282"/>
        <v>0</v>
      </c>
      <c r="O2305" s="17">
        <f t="shared" si="2282"/>
        <v>298.931</v>
      </c>
      <c r="P2305" s="17">
        <f t="shared" si="2282"/>
        <v>284.1865</v>
      </c>
      <c r="Q2305" s="17">
        <f t="shared" si="2282"/>
        <v>454.4955</v>
      </c>
      <c r="R2305" s="18">
        <f>sum(K2305:Q2305)</f>
        <v>1039.613</v>
      </c>
      <c r="S2305" s="15"/>
      <c r="T2305" s="15"/>
      <c r="U2305" s="15"/>
      <c r="V2305" s="15"/>
      <c r="W2305" s="15"/>
    </row>
    <row r="2306">
      <c r="A2306" s="14" t="s">
        <v>2361</v>
      </c>
      <c r="B2306" s="14">
        <v>0.0</v>
      </c>
      <c r="C2306" s="14">
        <v>0.0</v>
      </c>
      <c r="D2306" s="14">
        <v>0.0</v>
      </c>
      <c r="E2306" s="14">
        <v>0.0</v>
      </c>
      <c r="F2306" s="14">
        <v>5.7715</v>
      </c>
      <c r="G2306" s="14">
        <v>0.0</v>
      </c>
      <c r="H2306" s="14">
        <v>27.4485</v>
      </c>
      <c r="J2306" s="15" t="str">
        <f t="shared" si="1"/>
        <v/>
      </c>
      <c r="K2306" s="17" t="str">
        <f t="shared" ref="K2306:Q2306" si="2283">IFERROR(IF(right(left($A2306,7),2)=right(left($A2307,7),2),"",sum(B2283:B2306)),"")</f>
        <v/>
      </c>
      <c r="L2306" s="17" t="str">
        <f t="shared" si="2283"/>
        <v/>
      </c>
      <c r="M2306" s="17" t="str">
        <f t="shared" si="2283"/>
        <v/>
      </c>
      <c r="N2306" s="17" t="str">
        <f t="shared" si="2283"/>
        <v/>
      </c>
      <c r="O2306" s="17" t="str">
        <f t="shared" si="2283"/>
        <v/>
      </c>
      <c r="P2306" s="17" t="str">
        <f t="shared" si="2283"/>
        <v/>
      </c>
      <c r="Q2306" s="17" t="str">
        <f t="shared" si="2283"/>
        <v/>
      </c>
      <c r="R2306" s="15"/>
      <c r="S2306" s="15"/>
      <c r="T2306" s="15"/>
      <c r="U2306" s="15"/>
      <c r="V2306" s="15"/>
      <c r="W2306" s="15"/>
    </row>
    <row r="2307">
      <c r="A2307" s="14" t="s">
        <v>2362</v>
      </c>
      <c r="B2307" s="14">
        <v>0.0</v>
      </c>
      <c r="C2307" s="14">
        <v>0.0</v>
      </c>
      <c r="D2307" s="14">
        <v>0.0</v>
      </c>
      <c r="E2307" s="14">
        <v>0.0</v>
      </c>
      <c r="F2307" s="14">
        <v>5.4185</v>
      </c>
      <c r="G2307" s="14">
        <v>0.0</v>
      </c>
      <c r="H2307" s="14">
        <v>23.9615</v>
      </c>
      <c r="J2307" s="15" t="str">
        <f t="shared" si="1"/>
        <v/>
      </c>
      <c r="K2307" s="17" t="str">
        <f t="shared" ref="K2307:Q2307" si="2284">IFERROR(IF(right(left($A2307,7),2)=right(left($A2308,7),2),"",sum(B2284:B2307)),"")</f>
        <v/>
      </c>
      <c r="L2307" s="17" t="str">
        <f t="shared" si="2284"/>
        <v/>
      </c>
      <c r="M2307" s="17" t="str">
        <f t="shared" si="2284"/>
        <v/>
      </c>
      <c r="N2307" s="17" t="str">
        <f t="shared" si="2284"/>
        <v/>
      </c>
      <c r="O2307" s="17" t="str">
        <f t="shared" si="2284"/>
        <v/>
      </c>
      <c r="P2307" s="17" t="str">
        <f t="shared" si="2284"/>
        <v/>
      </c>
      <c r="Q2307" s="17" t="str">
        <f t="shared" si="2284"/>
        <v/>
      </c>
      <c r="R2307" s="15"/>
      <c r="S2307" s="15"/>
      <c r="T2307" s="15"/>
      <c r="U2307" s="15"/>
      <c r="V2307" s="15"/>
      <c r="W2307" s="15"/>
    </row>
    <row r="2308">
      <c r="A2308" s="14" t="s">
        <v>2363</v>
      </c>
      <c r="B2308" s="14">
        <v>0.0</v>
      </c>
      <c r="C2308" s="14">
        <v>0.0</v>
      </c>
      <c r="D2308" s="14">
        <v>0.0</v>
      </c>
      <c r="E2308" s="14">
        <v>0.0</v>
      </c>
      <c r="F2308" s="14">
        <v>1.056</v>
      </c>
      <c r="G2308" s="14">
        <v>0.0</v>
      </c>
      <c r="H2308" s="14">
        <v>26.894000000000002</v>
      </c>
      <c r="J2308" s="15" t="str">
        <f t="shared" si="1"/>
        <v/>
      </c>
      <c r="K2308" s="17" t="str">
        <f t="shared" ref="K2308:Q2308" si="2285">IFERROR(IF(right(left($A2308,7),2)=right(left($A2309,7),2),"",sum(B2285:B2308)),"")</f>
        <v/>
      </c>
      <c r="L2308" s="17" t="str">
        <f t="shared" si="2285"/>
        <v/>
      </c>
      <c r="M2308" s="17" t="str">
        <f t="shared" si="2285"/>
        <v/>
      </c>
      <c r="N2308" s="17" t="str">
        <f t="shared" si="2285"/>
        <v/>
      </c>
      <c r="O2308" s="17" t="str">
        <f t="shared" si="2285"/>
        <v/>
      </c>
      <c r="P2308" s="17" t="str">
        <f t="shared" si="2285"/>
        <v/>
      </c>
      <c r="Q2308" s="17" t="str">
        <f t="shared" si="2285"/>
        <v/>
      </c>
      <c r="R2308" s="15"/>
      <c r="S2308" s="15"/>
      <c r="T2308" s="15"/>
      <c r="U2308" s="15"/>
      <c r="V2308" s="15"/>
      <c r="W2308" s="15"/>
    </row>
    <row r="2309">
      <c r="A2309" s="14" t="s">
        <v>2364</v>
      </c>
      <c r="B2309" s="14">
        <v>0.0</v>
      </c>
      <c r="C2309" s="14">
        <v>0.0</v>
      </c>
      <c r="D2309" s="14">
        <v>0.0</v>
      </c>
      <c r="E2309" s="14">
        <v>0.0</v>
      </c>
      <c r="F2309" s="14">
        <v>0.0</v>
      </c>
      <c r="G2309" s="14">
        <v>0.0</v>
      </c>
      <c r="H2309" s="14">
        <v>28.0565</v>
      </c>
      <c r="J2309" s="15" t="str">
        <f t="shared" si="1"/>
        <v/>
      </c>
      <c r="K2309" s="17" t="str">
        <f t="shared" ref="K2309:Q2309" si="2286">IFERROR(IF(right(left($A2309,7),2)=right(left($A2310,7),2),"",sum(B2286:B2309)),"")</f>
        <v/>
      </c>
      <c r="L2309" s="17" t="str">
        <f t="shared" si="2286"/>
        <v/>
      </c>
      <c r="M2309" s="17" t="str">
        <f t="shared" si="2286"/>
        <v/>
      </c>
      <c r="N2309" s="17" t="str">
        <f t="shared" si="2286"/>
        <v/>
      </c>
      <c r="O2309" s="17" t="str">
        <f t="shared" si="2286"/>
        <v/>
      </c>
      <c r="P2309" s="17" t="str">
        <f t="shared" si="2286"/>
        <v/>
      </c>
      <c r="Q2309" s="17" t="str">
        <f t="shared" si="2286"/>
        <v/>
      </c>
      <c r="R2309" s="15"/>
      <c r="S2309" s="15"/>
      <c r="T2309" s="15"/>
      <c r="U2309" s="15"/>
      <c r="V2309" s="15"/>
      <c r="W2309" s="15"/>
    </row>
    <row r="2310">
      <c r="A2310" s="14" t="s">
        <v>2365</v>
      </c>
      <c r="B2310" s="14">
        <v>0.0</v>
      </c>
      <c r="C2310" s="14">
        <v>0.0</v>
      </c>
      <c r="D2310" s="14">
        <v>0.0</v>
      </c>
      <c r="E2310" s="14">
        <v>0.0</v>
      </c>
      <c r="F2310" s="14">
        <v>0.0</v>
      </c>
      <c r="G2310" s="14">
        <v>0.0</v>
      </c>
      <c r="H2310" s="14">
        <v>28.49</v>
      </c>
      <c r="J2310" s="15" t="str">
        <f t="shared" si="1"/>
        <v/>
      </c>
      <c r="K2310" s="17" t="str">
        <f t="shared" ref="K2310:Q2310" si="2287">IFERROR(IF(right(left($A2310,7),2)=right(left($A2311,7),2),"",sum(B2287:B2310)),"")</f>
        <v/>
      </c>
      <c r="L2310" s="17" t="str">
        <f t="shared" si="2287"/>
        <v/>
      </c>
      <c r="M2310" s="17" t="str">
        <f t="shared" si="2287"/>
        <v/>
      </c>
      <c r="N2310" s="17" t="str">
        <f t="shared" si="2287"/>
        <v/>
      </c>
      <c r="O2310" s="17" t="str">
        <f t="shared" si="2287"/>
        <v/>
      </c>
      <c r="P2310" s="17" t="str">
        <f t="shared" si="2287"/>
        <v/>
      </c>
      <c r="Q2310" s="17" t="str">
        <f t="shared" si="2287"/>
        <v/>
      </c>
      <c r="R2310" s="15"/>
      <c r="S2310" s="15"/>
      <c r="T2310" s="15"/>
      <c r="U2310" s="15"/>
      <c r="V2310" s="15"/>
      <c r="W2310" s="15"/>
    </row>
    <row r="2311">
      <c r="A2311" s="14" t="s">
        <v>2366</v>
      </c>
      <c r="B2311" s="14">
        <v>1.0</v>
      </c>
      <c r="C2311" s="14">
        <v>0.0</v>
      </c>
      <c r="D2311" s="14">
        <v>0.0</v>
      </c>
      <c r="E2311" s="14">
        <v>0.0</v>
      </c>
      <c r="F2311" s="14">
        <v>9.163</v>
      </c>
      <c r="G2311" s="14">
        <v>0.0</v>
      </c>
      <c r="H2311" s="14">
        <v>18.267</v>
      </c>
      <c r="J2311" s="15" t="str">
        <f t="shared" si="1"/>
        <v/>
      </c>
      <c r="K2311" s="17" t="str">
        <f t="shared" ref="K2311:Q2311" si="2288">IFERROR(IF(right(left($A2311,7),2)=right(left($A2312,7),2),"",sum(B2288:B2311)),"")</f>
        <v/>
      </c>
      <c r="L2311" s="17" t="str">
        <f t="shared" si="2288"/>
        <v/>
      </c>
      <c r="M2311" s="17" t="str">
        <f t="shared" si="2288"/>
        <v/>
      </c>
      <c r="N2311" s="17" t="str">
        <f t="shared" si="2288"/>
        <v/>
      </c>
      <c r="O2311" s="17" t="str">
        <f t="shared" si="2288"/>
        <v/>
      </c>
      <c r="P2311" s="17" t="str">
        <f t="shared" si="2288"/>
        <v/>
      </c>
      <c r="Q2311" s="17" t="str">
        <f t="shared" si="2288"/>
        <v/>
      </c>
      <c r="R2311" s="15"/>
      <c r="S2311" s="15"/>
      <c r="T2311" s="15"/>
      <c r="U2311" s="15"/>
      <c r="V2311" s="15"/>
      <c r="W2311" s="15"/>
    </row>
    <row r="2312">
      <c r="A2312" s="14" t="s">
        <v>2367</v>
      </c>
      <c r="B2312" s="14">
        <v>0.0</v>
      </c>
      <c r="C2312" s="14">
        <v>0.0</v>
      </c>
      <c r="D2312" s="14">
        <v>0.0</v>
      </c>
      <c r="E2312" s="14">
        <v>0.0</v>
      </c>
      <c r="F2312" s="14">
        <v>7.1845</v>
      </c>
      <c r="G2312" s="14">
        <v>0.0</v>
      </c>
      <c r="H2312" s="14">
        <v>26.1155</v>
      </c>
      <c r="J2312" s="15" t="str">
        <f t="shared" si="1"/>
        <v/>
      </c>
      <c r="K2312" s="17" t="str">
        <f t="shared" ref="K2312:Q2312" si="2289">IFERROR(IF(right(left($A2312,7),2)=right(left($A2313,7),2),"",sum(B2289:B2312)),"")</f>
        <v/>
      </c>
      <c r="L2312" s="17" t="str">
        <f t="shared" si="2289"/>
        <v/>
      </c>
      <c r="M2312" s="17" t="str">
        <f t="shared" si="2289"/>
        <v/>
      </c>
      <c r="N2312" s="17" t="str">
        <f t="shared" si="2289"/>
        <v/>
      </c>
      <c r="O2312" s="17" t="str">
        <f t="shared" si="2289"/>
        <v/>
      </c>
      <c r="P2312" s="17" t="str">
        <f t="shared" si="2289"/>
        <v/>
      </c>
      <c r="Q2312" s="17" t="str">
        <f t="shared" si="2289"/>
        <v/>
      </c>
      <c r="R2312" s="15"/>
      <c r="S2312" s="15"/>
      <c r="T2312" s="15"/>
      <c r="U2312" s="15"/>
      <c r="V2312" s="15"/>
      <c r="W2312" s="15"/>
    </row>
    <row r="2313">
      <c r="A2313" s="14" t="s">
        <v>2368</v>
      </c>
      <c r="B2313" s="14">
        <v>0.0</v>
      </c>
      <c r="C2313" s="14">
        <v>0.0</v>
      </c>
      <c r="D2313" s="14">
        <v>0.0</v>
      </c>
      <c r="E2313" s="14">
        <v>0.0</v>
      </c>
      <c r="F2313" s="14">
        <v>26.8335</v>
      </c>
      <c r="G2313" s="14">
        <v>0.671</v>
      </c>
      <c r="H2313" s="14">
        <v>14.0655</v>
      </c>
      <c r="J2313" s="15" t="str">
        <f t="shared" si="1"/>
        <v/>
      </c>
      <c r="K2313" s="17" t="str">
        <f t="shared" ref="K2313:Q2313" si="2290">IFERROR(IF(right(left($A2313,7),2)=right(left($A2314,7),2),"",sum(B2290:B2313)),"")</f>
        <v/>
      </c>
      <c r="L2313" s="17" t="str">
        <f t="shared" si="2290"/>
        <v/>
      </c>
      <c r="M2313" s="17" t="str">
        <f t="shared" si="2290"/>
        <v/>
      </c>
      <c r="N2313" s="17" t="str">
        <f t="shared" si="2290"/>
        <v/>
      </c>
      <c r="O2313" s="17" t="str">
        <f t="shared" si="2290"/>
        <v/>
      </c>
      <c r="P2313" s="17" t="str">
        <f t="shared" si="2290"/>
        <v/>
      </c>
      <c r="Q2313" s="17" t="str">
        <f t="shared" si="2290"/>
        <v/>
      </c>
      <c r="R2313" s="15"/>
      <c r="S2313" s="15"/>
      <c r="T2313" s="15"/>
      <c r="U2313" s="15"/>
      <c r="V2313" s="15"/>
      <c r="W2313" s="15"/>
    </row>
    <row r="2314">
      <c r="A2314" s="14" t="s">
        <v>2369</v>
      </c>
      <c r="B2314" s="14">
        <v>0.0</v>
      </c>
      <c r="C2314" s="14">
        <v>0.0</v>
      </c>
      <c r="D2314" s="14">
        <v>0.0</v>
      </c>
      <c r="E2314" s="14">
        <v>0.0</v>
      </c>
      <c r="F2314" s="14">
        <v>0.0</v>
      </c>
      <c r="G2314" s="14">
        <v>26.026500000000002</v>
      </c>
      <c r="H2314" s="14">
        <v>24.42</v>
      </c>
      <c r="J2314" s="15" t="str">
        <f t="shared" si="1"/>
        <v/>
      </c>
      <c r="K2314" s="17" t="str">
        <f t="shared" ref="K2314:Q2314" si="2291">IFERROR(IF(right(left($A2314,7),2)=right(left($A2315,7),2),"",sum(B2291:B2314)),"")</f>
        <v/>
      </c>
      <c r="L2314" s="17" t="str">
        <f t="shared" si="2291"/>
        <v/>
      </c>
      <c r="M2314" s="17" t="str">
        <f t="shared" si="2291"/>
        <v/>
      </c>
      <c r="N2314" s="17" t="str">
        <f t="shared" si="2291"/>
        <v/>
      </c>
      <c r="O2314" s="17" t="str">
        <f t="shared" si="2291"/>
        <v/>
      </c>
      <c r="P2314" s="17" t="str">
        <f t="shared" si="2291"/>
        <v/>
      </c>
      <c r="Q2314" s="17" t="str">
        <f t="shared" si="2291"/>
        <v/>
      </c>
      <c r="R2314" s="15"/>
      <c r="S2314" s="15"/>
      <c r="T2314" s="15"/>
      <c r="U2314" s="15"/>
      <c r="V2314" s="15"/>
      <c r="W2314" s="15"/>
    </row>
    <row r="2315">
      <c r="A2315" s="14" t="s">
        <v>2370</v>
      </c>
      <c r="B2315" s="14">
        <v>0.0</v>
      </c>
      <c r="C2315" s="14">
        <v>0.0</v>
      </c>
      <c r="D2315" s="14">
        <v>0.0</v>
      </c>
      <c r="E2315" s="14">
        <v>0.0</v>
      </c>
      <c r="F2315" s="14">
        <v>0.0</v>
      </c>
      <c r="G2315" s="14">
        <v>32.24</v>
      </c>
      <c r="H2315" s="14">
        <v>19.32</v>
      </c>
      <c r="J2315" s="15" t="str">
        <f t="shared" si="1"/>
        <v/>
      </c>
      <c r="K2315" s="17" t="str">
        <f t="shared" ref="K2315:Q2315" si="2292">IFERROR(IF(right(left($A2315,7),2)=right(left($A2316,7),2),"",sum(B2292:B2315)),"")</f>
        <v/>
      </c>
      <c r="L2315" s="17" t="str">
        <f t="shared" si="2292"/>
        <v/>
      </c>
      <c r="M2315" s="17" t="str">
        <f t="shared" si="2292"/>
        <v/>
      </c>
      <c r="N2315" s="17" t="str">
        <f t="shared" si="2292"/>
        <v/>
      </c>
      <c r="O2315" s="17" t="str">
        <f t="shared" si="2292"/>
        <v/>
      </c>
      <c r="P2315" s="17" t="str">
        <f t="shared" si="2292"/>
        <v/>
      </c>
      <c r="Q2315" s="17" t="str">
        <f t="shared" si="2292"/>
        <v/>
      </c>
      <c r="R2315" s="15"/>
      <c r="S2315" s="15"/>
      <c r="T2315" s="15"/>
      <c r="U2315" s="15"/>
      <c r="V2315" s="15"/>
      <c r="W2315" s="15"/>
    </row>
    <row r="2316">
      <c r="A2316" s="14" t="s">
        <v>2371</v>
      </c>
      <c r="B2316" s="14">
        <v>0.0</v>
      </c>
      <c r="C2316" s="14">
        <v>0.0</v>
      </c>
      <c r="D2316" s="14">
        <v>0.0</v>
      </c>
      <c r="E2316" s="14">
        <v>0.0</v>
      </c>
      <c r="F2316" s="14">
        <v>0.0</v>
      </c>
      <c r="G2316" s="14">
        <v>37.219</v>
      </c>
      <c r="H2316" s="14">
        <v>15.421</v>
      </c>
      <c r="J2316" s="15" t="str">
        <f t="shared" si="1"/>
        <v/>
      </c>
      <c r="K2316" s="17" t="str">
        <f t="shared" ref="K2316:Q2316" si="2293">IFERROR(IF(right(left($A2316,7),2)=right(left($A2317,7),2),"",sum(B2293:B2316)),"")</f>
        <v/>
      </c>
      <c r="L2316" s="17" t="str">
        <f t="shared" si="2293"/>
        <v/>
      </c>
      <c r="M2316" s="17" t="str">
        <f t="shared" si="2293"/>
        <v/>
      </c>
      <c r="N2316" s="17" t="str">
        <f t="shared" si="2293"/>
        <v/>
      </c>
      <c r="O2316" s="17" t="str">
        <f t="shared" si="2293"/>
        <v/>
      </c>
      <c r="P2316" s="17" t="str">
        <f t="shared" si="2293"/>
        <v/>
      </c>
      <c r="Q2316" s="17" t="str">
        <f t="shared" si="2293"/>
        <v/>
      </c>
      <c r="R2316" s="15"/>
      <c r="S2316" s="15"/>
      <c r="T2316" s="15"/>
      <c r="U2316" s="15"/>
      <c r="V2316" s="15"/>
      <c r="W2316" s="15"/>
    </row>
    <row r="2317">
      <c r="A2317" s="14" t="s">
        <v>2372</v>
      </c>
      <c r="B2317" s="14">
        <v>0.0</v>
      </c>
      <c r="C2317" s="14">
        <v>0.0</v>
      </c>
      <c r="D2317" s="14">
        <v>0.0</v>
      </c>
      <c r="E2317" s="14">
        <v>0.0</v>
      </c>
      <c r="F2317" s="14">
        <v>0.0</v>
      </c>
      <c r="G2317" s="14">
        <v>11.303</v>
      </c>
      <c r="H2317" s="14">
        <v>42.687</v>
      </c>
      <c r="J2317" s="15" t="str">
        <f t="shared" si="1"/>
        <v/>
      </c>
      <c r="K2317" s="17" t="str">
        <f t="shared" ref="K2317:Q2317" si="2294">IFERROR(IF(right(left($A2317,7),2)=right(left($A2318,7),2),"",sum(B2294:B2317)),"")</f>
        <v/>
      </c>
      <c r="L2317" s="17" t="str">
        <f t="shared" si="2294"/>
        <v/>
      </c>
      <c r="M2317" s="17" t="str">
        <f t="shared" si="2294"/>
        <v/>
      </c>
      <c r="N2317" s="17" t="str">
        <f t="shared" si="2294"/>
        <v/>
      </c>
      <c r="O2317" s="17" t="str">
        <f t="shared" si="2294"/>
        <v/>
      </c>
      <c r="P2317" s="17" t="str">
        <f t="shared" si="2294"/>
        <v/>
      </c>
      <c r="Q2317" s="17" t="str">
        <f t="shared" si="2294"/>
        <v/>
      </c>
      <c r="R2317" s="15"/>
      <c r="S2317" s="15"/>
      <c r="T2317" s="15"/>
      <c r="U2317" s="15"/>
      <c r="V2317" s="15"/>
      <c r="W2317" s="15"/>
    </row>
    <row r="2318">
      <c r="A2318" s="14" t="s">
        <v>2373</v>
      </c>
      <c r="B2318" s="14">
        <v>0.0</v>
      </c>
      <c r="C2318" s="14">
        <v>0.0</v>
      </c>
      <c r="D2318" s="14">
        <v>0.0</v>
      </c>
      <c r="E2318" s="14">
        <v>0.0</v>
      </c>
      <c r="F2318" s="14">
        <v>0.0</v>
      </c>
      <c r="G2318" s="14">
        <v>11.142</v>
      </c>
      <c r="H2318" s="14">
        <v>39.168</v>
      </c>
      <c r="J2318" s="15" t="str">
        <f t="shared" si="1"/>
        <v/>
      </c>
      <c r="K2318" s="17" t="str">
        <f t="shared" ref="K2318:Q2318" si="2295">IFERROR(IF(right(left($A2318,7),2)=right(left($A2319,7),2),"",sum(B2295:B2318)),"")</f>
        <v/>
      </c>
      <c r="L2318" s="17" t="str">
        <f t="shared" si="2295"/>
        <v/>
      </c>
      <c r="M2318" s="17" t="str">
        <f t="shared" si="2295"/>
        <v/>
      </c>
      <c r="N2318" s="17" t="str">
        <f t="shared" si="2295"/>
        <v/>
      </c>
      <c r="O2318" s="17" t="str">
        <f t="shared" si="2295"/>
        <v/>
      </c>
      <c r="P2318" s="17" t="str">
        <f t="shared" si="2295"/>
        <v/>
      </c>
      <c r="Q2318" s="17" t="str">
        <f t="shared" si="2295"/>
        <v/>
      </c>
      <c r="R2318" s="15"/>
      <c r="S2318" s="15"/>
      <c r="T2318" s="15"/>
      <c r="U2318" s="15"/>
      <c r="V2318" s="15"/>
      <c r="W2318" s="15"/>
    </row>
    <row r="2319">
      <c r="A2319" s="14" t="s">
        <v>2374</v>
      </c>
      <c r="B2319" s="14">
        <v>0.0</v>
      </c>
      <c r="C2319" s="14">
        <v>0.0</v>
      </c>
      <c r="D2319" s="14">
        <v>0.0</v>
      </c>
      <c r="E2319" s="14">
        <v>0.0</v>
      </c>
      <c r="F2319" s="14">
        <v>0.0</v>
      </c>
      <c r="G2319" s="14">
        <v>6.435499999999999</v>
      </c>
      <c r="H2319" s="14">
        <v>44.414500000000004</v>
      </c>
      <c r="J2319" s="15" t="str">
        <f t="shared" si="1"/>
        <v/>
      </c>
      <c r="K2319" s="17" t="str">
        <f t="shared" ref="K2319:Q2319" si="2296">IFERROR(IF(right(left($A2319,7),2)=right(left($A2320,7),2),"",sum(B2296:B2319)),"")</f>
        <v/>
      </c>
      <c r="L2319" s="17" t="str">
        <f t="shared" si="2296"/>
        <v/>
      </c>
      <c r="M2319" s="17" t="str">
        <f t="shared" si="2296"/>
        <v/>
      </c>
      <c r="N2319" s="17" t="str">
        <f t="shared" si="2296"/>
        <v/>
      </c>
      <c r="O2319" s="17" t="str">
        <f t="shared" si="2296"/>
        <v/>
      </c>
      <c r="P2319" s="17" t="str">
        <f t="shared" si="2296"/>
        <v/>
      </c>
      <c r="Q2319" s="17" t="str">
        <f t="shared" si="2296"/>
        <v/>
      </c>
      <c r="R2319" s="15"/>
      <c r="S2319" s="15"/>
      <c r="T2319" s="15"/>
      <c r="U2319" s="15"/>
      <c r="V2319" s="15"/>
      <c r="W2319" s="15"/>
    </row>
    <row r="2320">
      <c r="A2320" s="14" t="s">
        <v>2375</v>
      </c>
      <c r="B2320" s="14">
        <v>0.0</v>
      </c>
      <c r="C2320" s="14">
        <v>0.0</v>
      </c>
      <c r="D2320" s="14">
        <v>0.0</v>
      </c>
      <c r="E2320" s="14">
        <v>0.0</v>
      </c>
      <c r="F2320" s="14">
        <v>0.0</v>
      </c>
      <c r="G2320" s="14">
        <v>2.244</v>
      </c>
      <c r="H2320" s="14">
        <v>45.826</v>
      </c>
      <c r="J2320" s="15" t="str">
        <f t="shared" si="1"/>
        <v/>
      </c>
      <c r="K2320" s="17" t="str">
        <f t="shared" ref="K2320:Q2320" si="2297">IFERROR(IF(right(left($A2320,7),2)=right(left($A2321,7),2),"",sum(B2297:B2320)),"")</f>
        <v/>
      </c>
      <c r="L2320" s="17" t="str">
        <f t="shared" si="2297"/>
        <v/>
      </c>
      <c r="M2320" s="17" t="str">
        <f t="shared" si="2297"/>
        <v/>
      </c>
      <c r="N2320" s="17" t="str">
        <f t="shared" si="2297"/>
        <v/>
      </c>
      <c r="O2320" s="17" t="str">
        <f t="shared" si="2297"/>
        <v/>
      </c>
      <c r="P2320" s="17" t="str">
        <f t="shared" si="2297"/>
        <v/>
      </c>
      <c r="Q2320" s="17" t="str">
        <f t="shared" si="2297"/>
        <v/>
      </c>
      <c r="R2320" s="15"/>
      <c r="S2320" s="15"/>
      <c r="T2320" s="15"/>
      <c r="U2320" s="15"/>
      <c r="V2320" s="15"/>
      <c r="W2320" s="15"/>
    </row>
    <row r="2321">
      <c r="A2321" s="14" t="s">
        <v>2376</v>
      </c>
      <c r="B2321" s="14">
        <v>0.0</v>
      </c>
      <c r="C2321" s="14">
        <v>0.0</v>
      </c>
      <c r="D2321" s="14">
        <v>0.0</v>
      </c>
      <c r="E2321" s="14">
        <v>0.0</v>
      </c>
      <c r="F2321" s="14">
        <v>0.0</v>
      </c>
      <c r="G2321" s="14">
        <v>10.3805</v>
      </c>
      <c r="H2321" s="14">
        <v>36.9495</v>
      </c>
      <c r="J2321" s="15" t="str">
        <f t="shared" si="1"/>
        <v/>
      </c>
      <c r="K2321" s="17" t="str">
        <f t="shared" ref="K2321:Q2321" si="2298">IFERROR(IF(right(left($A2321,7),2)=right(left($A2322,7),2),"",sum(B2298:B2321)),"")</f>
        <v/>
      </c>
      <c r="L2321" s="17" t="str">
        <f t="shared" si="2298"/>
        <v/>
      </c>
      <c r="M2321" s="17" t="str">
        <f t="shared" si="2298"/>
        <v/>
      </c>
      <c r="N2321" s="17" t="str">
        <f t="shared" si="2298"/>
        <v/>
      </c>
      <c r="O2321" s="17" t="str">
        <f t="shared" si="2298"/>
        <v/>
      </c>
      <c r="P2321" s="17" t="str">
        <f t="shared" si="2298"/>
        <v/>
      </c>
      <c r="Q2321" s="17" t="str">
        <f t="shared" si="2298"/>
        <v/>
      </c>
      <c r="R2321" s="15"/>
      <c r="S2321" s="15"/>
      <c r="T2321" s="15"/>
      <c r="U2321" s="15"/>
      <c r="V2321" s="15"/>
      <c r="W2321" s="15"/>
    </row>
    <row r="2322">
      <c r="A2322" s="14" t="s">
        <v>2377</v>
      </c>
      <c r="B2322" s="14">
        <v>1.0</v>
      </c>
      <c r="C2322" s="14">
        <v>0.0</v>
      </c>
      <c r="D2322" s="14">
        <v>0.0</v>
      </c>
      <c r="E2322" s="14">
        <v>0.0</v>
      </c>
      <c r="F2322" s="14">
        <v>0.0205</v>
      </c>
      <c r="G2322" s="14">
        <v>13.267</v>
      </c>
      <c r="H2322" s="14">
        <v>32.1725</v>
      </c>
      <c r="J2322" s="15" t="str">
        <f t="shared" si="1"/>
        <v/>
      </c>
      <c r="K2322" s="17" t="str">
        <f t="shared" ref="K2322:Q2322" si="2299">IFERROR(IF(right(left($A2322,7),2)=right(left($A2323,7),2),"",sum(B2299:B2322)),"")</f>
        <v/>
      </c>
      <c r="L2322" s="17" t="str">
        <f t="shared" si="2299"/>
        <v/>
      </c>
      <c r="M2322" s="17" t="str">
        <f t="shared" si="2299"/>
        <v/>
      </c>
      <c r="N2322" s="17" t="str">
        <f t="shared" si="2299"/>
        <v/>
      </c>
      <c r="O2322" s="17" t="str">
        <f t="shared" si="2299"/>
        <v/>
      </c>
      <c r="P2322" s="17" t="str">
        <f t="shared" si="2299"/>
        <v/>
      </c>
      <c r="Q2322" s="17" t="str">
        <f t="shared" si="2299"/>
        <v/>
      </c>
      <c r="R2322" s="15"/>
      <c r="S2322" s="15"/>
      <c r="T2322" s="15"/>
      <c r="U2322" s="15"/>
      <c r="V2322" s="15"/>
      <c r="W2322" s="15"/>
    </row>
    <row r="2323">
      <c r="A2323" s="14" t="s">
        <v>2378</v>
      </c>
      <c r="B2323" s="14">
        <v>0.0</v>
      </c>
      <c r="C2323" s="14">
        <v>0.0</v>
      </c>
      <c r="D2323" s="14">
        <v>0.0</v>
      </c>
      <c r="E2323" s="14">
        <v>0.0</v>
      </c>
      <c r="F2323" s="14">
        <v>17.015</v>
      </c>
      <c r="G2323" s="14">
        <v>0.0</v>
      </c>
      <c r="H2323" s="14">
        <v>30.445</v>
      </c>
      <c r="J2323" s="15" t="str">
        <f t="shared" si="1"/>
        <v/>
      </c>
      <c r="K2323" s="17" t="str">
        <f t="shared" ref="K2323:Q2323" si="2300">IFERROR(IF(right(left($A2323,7),2)=right(left($A2324,7),2),"",sum(B2300:B2323)),"")</f>
        <v/>
      </c>
      <c r="L2323" s="17" t="str">
        <f t="shared" si="2300"/>
        <v/>
      </c>
      <c r="M2323" s="17" t="str">
        <f t="shared" si="2300"/>
        <v/>
      </c>
      <c r="N2323" s="17" t="str">
        <f t="shared" si="2300"/>
        <v/>
      </c>
      <c r="O2323" s="17" t="str">
        <f t="shared" si="2300"/>
        <v/>
      </c>
      <c r="P2323" s="17" t="str">
        <f t="shared" si="2300"/>
        <v/>
      </c>
      <c r="Q2323" s="17" t="str">
        <f t="shared" si="2300"/>
        <v/>
      </c>
      <c r="R2323" s="15"/>
      <c r="S2323" s="15"/>
      <c r="T2323" s="15"/>
      <c r="U2323" s="15"/>
      <c r="V2323" s="15"/>
      <c r="W2323" s="15"/>
    </row>
    <row r="2324">
      <c r="A2324" s="14" t="s">
        <v>2379</v>
      </c>
      <c r="B2324" s="14">
        <v>0.0</v>
      </c>
      <c r="C2324" s="14">
        <v>0.0</v>
      </c>
      <c r="D2324" s="14">
        <v>0.0</v>
      </c>
      <c r="E2324" s="14">
        <v>0.0</v>
      </c>
      <c r="F2324" s="14">
        <v>22.8255</v>
      </c>
      <c r="G2324" s="14">
        <v>0.0</v>
      </c>
      <c r="H2324" s="14">
        <v>27.3845</v>
      </c>
      <c r="J2324" s="15" t="str">
        <f t="shared" si="1"/>
        <v/>
      </c>
      <c r="K2324" s="17" t="str">
        <f t="shared" ref="K2324:Q2324" si="2301">IFERROR(IF(right(left($A2324,7),2)=right(left($A2325,7),2),"",sum(B2301:B2324)),"")</f>
        <v/>
      </c>
      <c r="L2324" s="17" t="str">
        <f t="shared" si="2301"/>
        <v/>
      </c>
      <c r="M2324" s="17" t="str">
        <f t="shared" si="2301"/>
        <v/>
      </c>
      <c r="N2324" s="17" t="str">
        <f t="shared" si="2301"/>
        <v/>
      </c>
      <c r="O2324" s="17" t="str">
        <f t="shared" si="2301"/>
        <v/>
      </c>
      <c r="P2324" s="17" t="str">
        <f t="shared" si="2301"/>
        <v/>
      </c>
      <c r="Q2324" s="17" t="str">
        <f t="shared" si="2301"/>
        <v/>
      </c>
      <c r="R2324" s="15"/>
      <c r="S2324" s="15"/>
      <c r="T2324" s="15"/>
      <c r="U2324" s="15"/>
      <c r="V2324" s="15"/>
      <c r="W2324" s="15"/>
    </row>
    <row r="2325">
      <c r="A2325" s="14" t="s">
        <v>2380</v>
      </c>
      <c r="B2325" s="14">
        <v>0.0</v>
      </c>
      <c r="C2325" s="14">
        <v>0.0</v>
      </c>
      <c r="D2325" s="14">
        <v>0.0</v>
      </c>
      <c r="E2325" s="14">
        <v>0.0</v>
      </c>
      <c r="F2325" s="14">
        <v>17.3925</v>
      </c>
      <c r="G2325" s="14">
        <v>0.0</v>
      </c>
      <c r="H2325" s="14">
        <v>35.9475</v>
      </c>
      <c r="J2325" s="15" t="str">
        <f t="shared" si="1"/>
        <v/>
      </c>
      <c r="K2325" s="17" t="str">
        <f t="shared" ref="K2325:Q2325" si="2302">IFERROR(IF(right(left($A2325,7),2)=right(left($A2326,7),2),"",sum(B2302:B2325)),"")</f>
        <v/>
      </c>
      <c r="L2325" s="17" t="str">
        <f t="shared" si="2302"/>
        <v/>
      </c>
      <c r="M2325" s="17" t="str">
        <f t="shared" si="2302"/>
        <v/>
      </c>
      <c r="N2325" s="17" t="str">
        <f t="shared" si="2302"/>
        <v/>
      </c>
      <c r="O2325" s="17" t="str">
        <f t="shared" si="2302"/>
        <v/>
      </c>
      <c r="P2325" s="17" t="str">
        <f t="shared" si="2302"/>
        <v/>
      </c>
      <c r="Q2325" s="17" t="str">
        <f t="shared" si="2302"/>
        <v/>
      </c>
      <c r="R2325" s="15"/>
      <c r="S2325" s="15"/>
      <c r="T2325" s="15"/>
      <c r="U2325" s="15"/>
      <c r="V2325" s="15"/>
      <c r="W2325" s="15"/>
    </row>
    <row r="2326">
      <c r="A2326" s="14" t="s">
        <v>2381</v>
      </c>
      <c r="B2326" s="14">
        <v>0.0</v>
      </c>
      <c r="C2326" s="14">
        <v>0.0</v>
      </c>
      <c r="D2326" s="14">
        <v>0.0</v>
      </c>
      <c r="E2326" s="14">
        <v>0.0</v>
      </c>
      <c r="F2326" s="14">
        <v>5.4925</v>
      </c>
      <c r="G2326" s="14">
        <v>0.0</v>
      </c>
      <c r="H2326" s="14">
        <v>45.747499999999995</v>
      </c>
      <c r="J2326" s="15" t="str">
        <f t="shared" si="1"/>
        <v/>
      </c>
      <c r="K2326" s="17" t="str">
        <f t="shared" ref="K2326:Q2326" si="2303">IFERROR(IF(right(left($A2326,7),2)=right(left($A2327,7),2),"",sum(B2303:B2326)),"")</f>
        <v/>
      </c>
      <c r="L2326" s="17" t="str">
        <f t="shared" si="2303"/>
        <v/>
      </c>
      <c r="M2326" s="17" t="str">
        <f t="shared" si="2303"/>
        <v/>
      </c>
      <c r="N2326" s="17" t="str">
        <f t="shared" si="2303"/>
        <v/>
      </c>
      <c r="O2326" s="17" t="str">
        <f t="shared" si="2303"/>
        <v/>
      </c>
      <c r="P2326" s="17" t="str">
        <f t="shared" si="2303"/>
        <v/>
      </c>
      <c r="Q2326" s="17" t="str">
        <f t="shared" si="2303"/>
        <v/>
      </c>
      <c r="R2326" s="15"/>
      <c r="S2326" s="15"/>
      <c r="T2326" s="15"/>
      <c r="U2326" s="15"/>
      <c r="V2326" s="15"/>
      <c r="W2326" s="15"/>
    </row>
    <row r="2327">
      <c r="A2327" s="14" t="s">
        <v>2382</v>
      </c>
      <c r="B2327" s="14">
        <v>0.0</v>
      </c>
      <c r="C2327" s="14">
        <v>0.0</v>
      </c>
      <c r="D2327" s="14">
        <v>0.0</v>
      </c>
      <c r="E2327" s="14">
        <v>0.0</v>
      </c>
      <c r="F2327" s="14">
        <v>22.4265</v>
      </c>
      <c r="G2327" s="14">
        <v>0.0</v>
      </c>
      <c r="H2327" s="14">
        <v>26.2435</v>
      </c>
      <c r="J2327" s="15" t="str">
        <f t="shared" si="1"/>
        <v/>
      </c>
      <c r="K2327" s="17" t="str">
        <f t="shared" ref="K2327:Q2327" si="2304">IFERROR(IF(right(left($A2327,7),2)=right(left($A2328,7),2),"",sum(B2304:B2327)),"")</f>
        <v/>
      </c>
      <c r="L2327" s="17" t="str">
        <f t="shared" si="2304"/>
        <v/>
      </c>
      <c r="M2327" s="17" t="str">
        <f t="shared" si="2304"/>
        <v/>
      </c>
      <c r="N2327" s="17" t="str">
        <f t="shared" si="2304"/>
        <v/>
      </c>
      <c r="O2327" s="17" t="str">
        <f t="shared" si="2304"/>
        <v/>
      </c>
      <c r="P2327" s="17" t="str">
        <f t="shared" si="2304"/>
        <v/>
      </c>
      <c r="Q2327" s="17" t="str">
        <f t="shared" si="2304"/>
        <v/>
      </c>
      <c r="R2327" s="15"/>
      <c r="S2327" s="15"/>
      <c r="T2327" s="15"/>
      <c r="U2327" s="15"/>
      <c r="V2327" s="15"/>
      <c r="W2327" s="15"/>
    </row>
    <row r="2328">
      <c r="A2328" s="14" t="s">
        <v>2383</v>
      </c>
      <c r="B2328" s="14">
        <v>0.0</v>
      </c>
      <c r="C2328" s="14">
        <v>0.0</v>
      </c>
      <c r="D2328" s="14">
        <v>0.0</v>
      </c>
      <c r="E2328" s="14">
        <v>0.0</v>
      </c>
      <c r="F2328" s="14">
        <v>16.1525</v>
      </c>
      <c r="G2328" s="14">
        <v>0.0</v>
      </c>
      <c r="H2328" s="14">
        <v>28.7175</v>
      </c>
      <c r="J2328" s="15" t="str">
        <f t="shared" si="1"/>
        <v/>
      </c>
      <c r="K2328" s="17" t="str">
        <f t="shared" ref="K2328:Q2328" si="2305">IFERROR(IF(right(left($A2328,7),2)=right(left($A2329,7),2),"",sum(B2305:B2328)),"")</f>
        <v/>
      </c>
      <c r="L2328" s="17" t="str">
        <f t="shared" si="2305"/>
        <v/>
      </c>
      <c r="M2328" s="17" t="str">
        <f t="shared" si="2305"/>
        <v/>
      </c>
      <c r="N2328" s="17" t="str">
        <f t="shared" si="2305"/>
        <v/>
      </c>
      <c r="O2328" s="17" t="str">
        <f t="shared" si="2305"/>
        <v/>
      </c>
      <c r="P2328" s="17" t="str">
        <f t="shared" si="2305"/>
        <v/>
      </c>
      <c r="Q2328" s="17" t="str">
        <f t="shared" si="2305"/>
        <v/>
      </c>
      <c r="R2328" s="15"/>
      <c r="S2328" s="15"/>
      <c r="T2328" s="15"/>
      <c r="U2328" s="15"/>
      <c r="V2328" s="15"/>
      <c r="W2328" s="15"/>
    </row>
    <row r="2329">
      <c r="A2329" s="14" t="s">
        <v>2384</v>
      </c>
      <c r="B2329" s="14">
        <v>0.0</v>
      </c>
      <c r="C2329" s="14">
        <v>0.0</v>
      </c>
      <c r="D2329" s="14">
        <v>0.0</v>
      </c>
      <c r="E2329" s="14">
        <v>0.0</v>
      </c>
      <c r="F2329" s="14">
        <v>3.834</v>
      </c>
      <c r="G2329" s="14">
        <v>0.0</v>
      </c>
      <c r="H2329" s="14">
        <v>31.906000000000002</v>
      </c>
      <c r="J2329" s="15" t="str">
        <f t="shared" si="1"/>
        <v>2025W45</v>
      </c>
      <c r="K2329" s="17">
        <f t="shared" ref="K2329:Q2329" si="2306">IFERROR(IF(right(left($A2329,7),2)=right(left($A2330,7),2),"",sum(B2306:B2329)),"")</f>
        <v>2</v>
      </c>
      <c r="L2329" s="17">
        <f t="shared" si="2306"/>
        <v>0</v>
      </c>
      <c r="M2329" s="17">
        <f t="shared" si="2306"/>
        <v>0</v>
      </c>
      <c r="N2329" s="17">
        <f t="shared" si="2306"/>
        <v>0</v>
      </c>
      <c r="O2329" s="17">
        <f t="shared" si="2306"/>
        <v>160.586</v>
      </c>
      <c r="P2329" s="17">
        <f t="shared" si="2306"/>
        <v>150.9285</v>
      </c>
      <c r="Q2329" s="17">
        <f t="shared" si="2306"/>
        <v>720.0685</v>
      </c>
      <c r="R2329" s="18">
        <f>sum(K2329:Q2329)</f>
        <v>1033.583</v>
      </c>
      <c r="S2329" s="15"/>
      <c r="T2329" s="15"/>
      <c r="U2329" s="15"/>
      <c r="V2329" s="15"/>
      <c r="W2329" s="15"/>
    </row>
    <row r="2330">
      <c r="A2330" s="14" t="s">
        <v>2385</v>
      </c>
      <c r="B2330" s="14">
        <v>0.0</v>
      </c>
      <c r="C2330" s="14">
        <v>0.0</v>
      </c>
      <c r="D2330" s="14">
        <v>0.0</v>
      </c>
      <c r="E2330" s="14">
        <v>0.0</v>
      </c>
      <c r="F2330" s="14">
        <v>24.1145</v>
      </c>
      <c r="G2330" s="14">
        <v>0.0</v>
      </c>
      <c r="H2330" s="14">
        <v>14.0655</v>
      </c>
      <c r="J2330" s="15" t="str">
        <f t="shared" si="1"/>
        <v/>
      </c>
      <c r="K2330" s="17" t="str">
        <f t="shared" ref="K2330:Q2330" si="2307">IFERROR(IF(right(left($A2330,7),2)=right(left($A2331,7),2),"",sum(B2307:B2330)),"")</f>
        <v/>
      </c>
      <c r="L2330" s="17" t="str">
        <f t="shared" si="2307"/>
        <v/>
      </c>
      <c r="M2330" s="17" t="str">
        <f t="shared" si="2307"/>
        <v/>
      </c>
      <c r="N2330" s="17" t="str">
        <f t="shared" si="2307"/>
        <v/>
      </c>
      <c r="O2330" s="17" t="str">
        <f t="shared" si="2307"/>
        <v/>
      </c>
      <c r="P2330" s="17" t="str">
        <f t="shared" si="2307"/>
        <v/>
      </c>
      <c r="Q2330" s="17" t="str">
        <f t="shared" si="2307"/>
        <v/>
      </c>
      <c r="R2330" s="15"/>
      <c r="S2330" s="15"/>
      <c r="T2330" s="15"/>
      <c r="U2330" s="15"/>
      <c r="V2330" s="15"/>
      <c r="W2330" s="15"/>
    </row>
    <row r="2331">
      <c r="A2331" s="14" t="s">
        <v>2386</v>
      </c>
      <c r="B2331" s="14">
        <v>0.0</v>
      </c>
      <c r="C2331" s="14">
        <v>0.0</v>
      </c>
      <c r="D2331" s="14">
        <v>0.0</v>
      </c>
      <c r="E2331" s="14">
        <v>0.0</v>
      </c>
      <c r="F2331" s="14">
        <v>16.569</v>
      </c>
      <c r="G2331" s="14">
        <v>0.0</v>
      </c>
      <c r="H2331" s="14">
        <v>15.921000000000001</v>
      </c>
      <c r="J2331" s="15" t="str">
        <f t="shared" si="1"/>
        <v/>
      </c>
      <c r="K2331" s="17" t="str">
        <f t="shared" ref="K2331:Q2331" si="2308">IFERROR(IF(right(left($A2331,7),2)=right(left($A2332,7),2),"",sum(B2308:B2331)),"")</f>
        <v/>
      </c>
      <c r="L2331" s="17" t="str">
        <f t="shared" si="2308"/>
        <v/>
      </c>
      <c r="M2331" s="17" t="str">
        <f t="shared" si="2308"/>
        <v/>
      </c>
      <c r="N2331" s="17" t="str">
        <f t="shared" si="2308"/>
        <v/>
      </c>
      <c r="O2331" s="17" t="str">
        <f t="shared" si="2308"/>
        <v/>
      </c>
      <c r="P2331" s="17" t="str">
        <f t="shared" si="2308"/>
        <v/>
      </c>
      <c r="Q2331" s="17" t="str">
        <f t="shared" si="2308"/>
        <v/>
      </c>
      <c r="R2331" s="15"/>
      <c r="S2331" s="15"/>
      <c r="T2331" s="15"/>
      <c r="U2331" s="15"/>
      <c r="V2331" s="15"/>
      <c r="W2331" s="15"/>
    </row>
    <row r="2332">
      <c r="A2332" s="14" t="s">
        <v>2387</v>
      </c>
      <c r="B2332" s="14">
        <v>0.0</v>
      </c>
      <c r="C2332" s="14">
        <v>0.0</v>
      </c>
      <c r="D2332" s="14">
        <v>0.0</v>
      </c>
      <c r="E2332" s="14">
        <v>0.0</v>
      </c>
      <c r="F2332" s="14">
        <v>12.696</v>
      </c>
      <c r="G2332" s="14">
        <v>0.0</v>
      </c>
      <c r="H2332" s="14">
        <v>19.504</v>
      </c>
      <c r="J2332" s="15" t="str">
        <f t="shared" si="1"/>
        <v/>
      </c>
      <c r="K2332" s="17" t="str">
        <f t="shared" ref="K2332:Q2332" si="2309">IFERROR(IF(right(left($A2332,7),2)=right(left($A2333,7),2),"",sum(B2309:B2332)),"")</f>
        <v/>
      </c>
      <c r="L2332" s="17" t="str">
        <f t="shared" si="2309"/>
        <v/>
      </c>
      <c r="M2332" s="17" t="str">
        <f t="shared" si="2309"/>
        <v/>
      </c>
      <c r="N2332" s="17" t="str">
        <f t="shared" si="2309"/>
        <v/>
      </c>
      <c r="O2332" s="17" t="str">
        <f t="shared" si="2309"/>
        <v/>
      </c>
      <c r="P2332" s="17" t="str">
        <f t="shared" si="2309"/>
        <v/>
      </c>
      <c r="Q2332" s="17" t="str">
        <f t="shared" si="2309"/>
        <v/>
      </c>
      <c r="R2332" s="15"/>
      <c r="S2332" s="15"/>
      <c r="T2332" s="15"/>
      <c r="U2332" s="15"/>
      <c r="V2332" s="15"/>
      <c r="W2332" s="15"/>
    </row>
    <row r="2333">
      <c r="A2333" s="14" t="s">
        <v>2388</v>
      </c>
      <c r="B2333" s="14">
        <v>0.0</v>
      </c>
      <c r="C2333" s="14">
        <v>0.0</v>
      </c>
      <c r="D2333" s="14">
        <v>0.0</v>
      </c>
      <c r="E2333" s="14">
        <v>0.0</v>
      </c>
      <c r="F2333" s="14">
        <v>15.2105</v>
      </c>
      <c r="G2333" s="14">
        <v>0.0</v>
      </c>
      <c r="H2333" s="14">
        <v>14.1295</v>
      </c>
      <c r="J2333" s="15" t="str">
        <f t="shared" si="1"/>
        <v/>
      </c>
      <c r="K2333" s="17" t="str">
        <f t="shared" ref="K2333:Q2333" si="2310">IFERROR(IF(right(left($A2333,7),2)=right(left($A2334,7),2),"",sum(B2310:B2333)),"")</f>
        <v/>
      </c>
      <c r="L2333" s="17" t="str">
        <f t="shared" si="2310"/>
        <v/>
      </c>
      <c r="M2333" s="17" t="str">
        <f t="shared" si="2310"/>
        <v/>
      </c>
      <c r="N2333" s="17" t="str">
        <f t="shared" si="2310"/>
        <v/>
      </c>
      <c r="O2333" s="17" t="str">
        <f t="shared" si="2310"/>
        <v/>
      </c>
      <c r="P2333" s="17" t="str">
        <f t="shared" si="2310"/>
        <v/>
      </c>
      <c r="Q2333" s="17" t="str">
        <f t="shared" si="2310"/>
        <v/>
      </c>
      <c r="R2333" s="15"/>
      <c r="S2333" s="15"/>
      <c r="T2333" s="15"/>
      <c r="U2333" s="15"/>
      <c r="V2333" s="15"/>
      <c r="W2333" s="15"/>
    </row>
    <row r="2334">
      <c r="A2334" s="14" t="s">
        <v>2389</v>
      </c>
      <c r="B2334" s="14">
        <v>0.0</v>
      </c>
      <c r="C2334" s="14">
        <v>0.0</v>
      </c>
      <c r="D2334" s="14">
        <v>0.0</v>
      </c>
      <c r="E2334" s="14">
        <v>0.0</v>
      </c>
      <c r="F2334" s="14">
        <v>8.0255</v>
      </c>
      <c r="G2334" s="14">
        <v>0.0</v>
      </c>
      <c r="H2334" s="14">
        <v>20.154500000000002</v>
      </c>
      <c r="J2334" s="15" t="str">
        <f t="shared" si="1"/>
        <v/>
      </c>
      <c r="K2334" s="17" t="str">
        <f t="shared" ref="K2334:Q2334" si="2311">IFERROR(IF(right(left($A2334,7),2)=right(left($A2335,7),2),"",sum(B2311:B2334)),"")</f>
        <v/>
      </c>
      <c r="L2334" s="17" t="str">
        <f t="shared" si="2311"/>
        <v/>
      </c>
      <c r="M2334" s="17" t="str">
        <f t="shared" si="2311"/>
        <v/>
      </c>
      <c r="N2334" s="17" t="str">
        <f t="shared" si="2311"/>
        <v/>
      </c>
      <c r="O2334" s="17" t="str">
        <f t="shared" si="2311"/>
        <v/>
      </c>
      <c r="P2334" s="17" t="str">
        <f t="shared" si="2311"/>
        <v/>
      </c>
      <c r="Q2334" s="17" t="str">
        <f t="shared" si="2311"/>
        <v/>
      </c>
      <c r="R2334" s="15"/>
      <c r="S2334" s="15"/>
      <c r="T2334" s="15"/>
      <c r="U2334" s="15"/>
      <c r="V2334" s="15"/>
      <c r="W2334" s="15"/>
    </row>
    <row r="2335">
      <c r="A2335" s="14" t="s">
        <v>2390</v>
      </c>
      <c r="B2335" s="14">
        <v>0.0</v>
      </c>
      <c r="C2335" s="14">
        <v>0.0</v>
      </c>
      <c r="D2335" s="14">
        <v>0.0</v>
      </c>
      <c r="E2335" s="14">
        <v>0.0</v>
      </c>
      <c r="F2335" s="14">
        <v>13.8775</v>
      </c>
      <c r="G2335" s="14">
        <v>0.0</v>
      </c>
      <c r="H2335" s="14">
        <v>17.712500000000002</v>
      </c>
      <c r="J2335" s="15" t="str">
        <f t="shared" si="1"/>
        <v/>
      </c>
      <c r="K2335" s="17" t="str">
        <f t="shared" ref="K2335:Q2335" si="2312">IFERROR(IF(right(left($A2335,7),2)=right(left($A2336,7),2),"",sum(B2312:B2335)),"")</f>
        <v/>
      </c>
      <c r="L2335" s="17" t="str">
        <f t="shared" si="2312"/>
        <v/>
      </c>
      <c r="M2335" s="17" t="str">
        <f t="shared" si="2312"/>
        <v/>
      </c>
      <c r="N2335" s="17" t="str">
        <f t="shared" si="2312"/>
        <v/>
      </c>
      <c r="O2335" s="17" t="str">
        <f t="shared" si="2312"/>
        <v/>
      </c>
      <c r="P2335" s="17" t="str">
        <f t="shared" si="2312"/>
        <v/>
      </c>
      <c r="Q2335" s="17" t="str">
        <f t="shared" si="2312"/>
        <v/>
      </c>
      <c r="R2335" s="15"/>
      <c r="S2335" s="15"/>
      <c r="T2335" s="15"/>
      <c r="U2335" s="15"/>
      <c r="V2335" s="15"/>
      <c r="W2335" s="15"/>
    </row>
    <row r="2336">
      <c r="A2336" s="14" t="s">
        <v>2391</v>
      </c>
      <c r="B2336" s="14">
        <v>0.0</v>
      </c>
      <c r="C2336" s="14">
        <v>0.0</v>
      </c>
      <c r="D2336" s="14">
        <v>0.0</v>
      </c>
      <c r="E2336" s="14">
        <v>0.0</v>
      </c>
      <c r="F2336" s="14">
        <v>21.9835</v>
      </c>
      <c r="G2336" s="14">
        <v>0.0</v>
      </c>
      <c r="H2336" s="14">
        <v>15.3665</v>
      </c>
      <c r="J2336" s="15" t="str">
        <f t="shared" si="1"/>
        <v/>
      </c>
      <c r="K2336" s="17" t="str">
        <f t="shared" ref="K2336:Q2336" si="2313">IFERROR(IF(right(left($A2336,7),2)=right(left($A2337,7),2),"",sum(B2313:B2336)),"")</f>
        <v/>
      </c>
      <c r="L2336" s="17" t="str">
        <f t="shared" si="2313"/>
        <v/>
      </c>
      <c r="M2336" s="17" t="str">
        <f t="shared" si="2313"/>
        <v/>
      </c>
      <c r="N2336" s="17" t="str">
        <f t="shared" si="2313"/>
        <v/>
      </c>
      <c r="O2336" s="17" t="str">
        <f t="shared" si="2313"/>
        <v/>
      </c>
      <c r="P2336" s="17" t="str">
        <f t="shared" si="2313"/>
        <v/>
      </c>
      <c r="Q2336" s="17" t="str">
        <f t="shared" si="2313"/>
        <v/>
      </c>
      <c r="R2336" s="15"/>
      <c r="S2336" s="15"/>
      <c r="T2336" s="15"/>
      <c r="U2336" s="15"/>
      <c r="V2336" s="15"/>
      <c r="W2336" s="15"/>
    </row>
    <row r="2337">
      <c r="A2337" s="14" t="s">
        <v>2392</v>
      </c>
      <c r="B2337" s="14">
        <v>0.0</v>
      </c>
      <c r="C2337" s="14">
        <v>0.0</v>
      </c>
      <c r="D2337" s="14">
        <v>0.0</v>
      </c>
      <c r="E2337" s="14">
        <v>0.0</v>
      </c>
      <c r="F2337" s="14">
        <v>30.204</v>
      </c>
      <c r="G2337" s="14">
        <v>0.671</v>
      </c>
      <c r="H2337" s="14">
        <v>15.985000000000001</v>
      </c>
      <c r="J2337" s="15" t="str">
        <f t="shared" si="1"/>
        <v/>
      </c>
      <c r="K2337" s="17" t="str">
        <f t="shared" ref="K2337:Q2337" si="2314">IFERROR(IF(right(left($A2337,7),2)=right(left($A2338,7),2),"",sum(B2314:B2337)),"")</f>
        <v/>
      </c>
      <c r="L2337" s="17" t="str">
        <f t="shared" si="2314"/>
        <v/>
      </c>
      <c r="M2337" s="17" t="str">
        <f t="shared" si="2314"/>
        <v/>
      </c>
      <c r="N2337" s="17" t="str">
        <f t="shared" si="2314"/>
        <v/>
      </c>
      <c r="O2337" s="17" t="str">
        <f t="shared" si="2314"/>
        <v/>
      </c>
      <c r="P2337" s="17" t="str">
        <f t="shared" si="2314"/>
        <v/>
      </c>
      <c r="Q2337" s="17" t="str">
        <f t="shared" si="2314"/>
        <v/>
      </c>
      <c r="R2337" s="15"/>
      <c r="S2337" s="15"/>
      <c r="T2337" s="15"/>
      <c r="U2337" s="15"/>
      <c r="V2337" s="15"/>
      <c r="W2337" s="15"/>
    </row>
    <row r="2338">
      <c r="A2338" s="14" t="s">
        <v>2393</v>
      </c>
      <c r="B2338" s="14">
        <v>0.0</v>
      </c>
      <c r="C2338" s="14">
        <v>0.0</v>
      </c>
      <c r="D2338" s="14">
        <v>0.0</v>
      </c>
      <c r="E2338" s="14">
        <v>0.0</v>
      </c>
      <c r="F2338" s="14">
        <v>0.014</v>
      </c>
      <c r="G2338" s="14">
        <v>29.116</v>
      </c>
      <c r="H2338" s="14">
        <v>24.42</v>
      </c>
      <c r="J2338" s="15" t="str">
        <f t="shared" si="1"/>
        <v/>
      </c>
      <c r="K2338" s="17" t="str">
        <f t="shared" ref="K2338:Q2338" si="2315">IFERROR(IF(right(left($A2338,7),2)=right(left($A2339,7),2),"",sum(B2315:B2338)),"")</f>
        <v/>
      </c>
      <c r="L2338" s="17" t="str">
        <f t="shared" si="2315"/>
        <v/>
      </c>
      <c r="M2338" s="17" t="str">
        <f t="shared" si="2315"/>
        <v/>
      </c>
      <c r="N2338" s="17" t="str">
        <f t="shared" si="2315"/>
        <v/>
      </c>
      <c r="O2338" s="17" t="str">
        <f t="shared" si="2315"/>
        <v/>
      </c>
      <c r="P2338" s="17" t="str">
        <f t="shared" si="2315"/>
        <v/>
      </c>
      <c r="Q2338" s="17" t="str">
        <f t="shared" si="2315"/>
        <v/>
      </c>
      <c r="R2338" s="15"/>
      <c r="S2338" s="15"/>
      <c r="T2338" s="15"/>
      <c r="U2338" s="15"/>
      <c r="V2338" s="15"/>
      <c r="W2338" s="15"/>
    </row>
    <row r="2339">
      <c r="A2339" s="14" t="s">
        <v>2394</v>
      </c>
      <c r="B2339" s="14">
        <v>0.0</v>
      </c>
      <c r="C2339" s="14">
        <v>0.0</v>
      </c>
      <c r="D2339" s="14">
        <v>0.0</v>
      </c>
      <c r="E2339" s="14">
        <v>0.0</v>
      </c>
      <c r="F2339" s="14">
        <v>0.0</v>
      </c>
      <c r="G2339" s="14">
        <v>34.1</v>
      </c>
      <c r="H2339" s="14">
        <v>24.07</v>
      </c>
      <c r="J2339" s="15" t="str">
        <f t="shared" si="1"/>
        <v/>
      </c>
      <c r="K2339" s="17" t="str">
        <f t="shared" ref="K2339:Q2339" si="2316">IFERROR(IF(right(left($A2339,7),2)=right(left($A2340,7),2),"",sum(B2316:B2339)),"")</f>
        <v/>
      </c>
      <c r="L2339" s="17" t="str">
        <f t="shared" si="2316"/>
        <v/>
      </c>
      <c r="M2339" s="17" t="str">
        <f t="shared" si="2316"/>
        <v/>
      </c>
      <c r="N2339" s="17" t="str">
        <f t="shared" si="2316"/>
        <v/>
      </c>
      <c r="O2339" s="17" t="str">
        <f t="shared" si="2316"/>
        <v/>
      </c>
      <c r="P2339" s="17" t="str">
        <f t="shared" si="2316"/>
        <v/>
      </c>
      <c r="Q2339" s="17" t="str">
        <f t="shared" si="2316"/>
        <v/>
      </c>
      <c r="R2339" s="15"/>
      <c r="S2339" s="15"/>
      <c r="T2339" s="15"/>
      <c r="U2339" s="15"/>
      <c r="V2339" s="15"/>
      <c r="W2339" s="15"/>
    </row>
    <row r="2340">
      <c r="A2340" s="14" t="s">
        <v>2395</v>
      </c>
      <c r="B2340" s="14">
        <v>0.0</v>
      </c>
      <c r="C2340" s="14">
        <v>0.0</v>
      </c>
      <c r="D2340" s="14">
        <v>0.0</v>
      </c>
      <c r="E2340" s="14">
        <v>0.0</v>
      </c>
      <c r="F2340" s="14">
        <v>0.0</v>
      </c>
      <c r="G2340" s="14">
        <v>35.257</v>
      </c>
      <c r="H2340" s="14">
        <v>23.073</v>
      </c>
      <c r="J2340" s="15" t="str">
        <f t="shared" si="1"/>
        <v/>
      </c>
      <c r="K2340" s="17" t="str">
        <f t="shared" ref="K2340:Q2340" si="2317">IFERROR(IF(right(left($A2340,7),2)=right(left($A2341,7),2),"",sum(B2317:B2340)),"")</f>
        <v/>
      </c>
      <c r="L2340" s="17" t="str">
        <f t="shared" si="2317"/>
        <v/>
      </c>
      <c r="M2340" s="17" t="str">
        <f t="shared" si="2317"/>
        <v/>
      </c>
      <c r="N2340" s="17" t="str">
        <f t="shared" si="2317"/>
        <v/>
      </c>
      <c r="O2340" s="17" t="str">
        <f t="shared" si="2317"/>
        <v/>
      </c>
      <c r="P2340" s="17" t="str">
        <f t="shared" si="2317"/>
        <v/>
      </c>
      <c r="Q2340" s="17" t="str">
        <f t="shared" si="2317"/>
        <v/>
      </c>
      <c r="R2340" s="15"/>
      <c r="S2340" s="15"/>
      <c r="T2340" s="15"/>
      <c r="U2340" s="15"/>
      <c r="V2340" s="15"/>
      <c r="W2340" s="15"/>
    </row>
    <row r="2341">
      <c r="A2341" s="14" t="s">
        <v>2396</v>
      </c>
      <c r="B2341" s="14">
        <v>0.0</v>
      </c>
      <c r="C2341" s="14">
        <v>0.0</v>
      </c>
      <c r="D2341" s="14">
        <v>0.0</v>
      </c>
      <c r="E2341" s="14">
        <v>0.0</v>
      </c>
      <c r="F2341" s="14">
        <v>0.0</v>
      </c>
      <c r="G2341" s="14">
        <v>39.028</v>
      </c>
      <c r="H2341" s="14">
        <v>19.292</v>
      </c>
      <c r="J2341" s="15" t="str">
        <f t="shared" si="1"/>
        <v/>
      </c>
      <c r="K2341" s="17" t="str">
        <f t="shared" ref="K2341:Q2341" si="2318">IFERROR(IF(right(left($A2341,7),2)=right(left($A2342,7),2),"",sum(B2318:B2341)),"")</f>
        <v/>
      </c>
      <c r="L2341" s="17" t="str">
        <f t="shared" si="2318"/>
        <v/>
      </c>
      <c r="M2341" s="17" t="str">
        <f t="shared" si="2318"/>
        <v/>
      </c>
      <c r="N2341" s="17" t="str">
        <f t="shared" si="2318"/>
        <v/>
      </c>
      <c r="O2341" s="17" t="str">
        <f t="shared" si="2318"/>
        <v/>
      </c>
      <c r="P2341" s="17" t="str">
        <f t="shared" si="2318"/>
        <v/>
      </c>
      <c r="Q2341" s="17" t="str">
        <f t="shared" si="2318"/>
        <v/>
      </c>
      <c r="R2341" s="15"/>
      <c r="S2341" s="15"/>
      <c r="T2341" s="15"/>
      <c r="U2341" s="15"/>
      <c r="V2341" s="15"/>
      <c r="W2341" s="15"/>
    </row>
    <row r="2342">
      <c r="A2342" s="14" t="s">
        <v>2397</v>
      </c>
      <c r="B2342" s="14">
        <v>0.0</v>
      </c>
      <c r="C2342" s="14">
        <v>0.0</v>
      </c>
      <c r="D2342" s="14">
        <v>0.0</v>
      </c>
      <c r="E2342" s="14">
        <v>0.0</v>
      </c>
      <c r="F2342" s="14">
        <v>0.0</v>
      </c>
      <c r="G2342" s="14">
        <v>18.022</v>
      </c>
      <c r="H2342" s="14">
        <v>39.008</v>
      </c>
      <c r="J2342" s="15" t="str">
        <f t="shared" si="1"/>
        <v/>
      </c>
      <c r="K2342" s="17" t="str">
        <f t="shared" ref="K2342:Q2342" si="2319">IFERROR(IF(right(left($A2342,7),2)=right(left($A2343,7),2),"",sum(B2319:B2342)),"")</f>
        <v/>
      </c>
      <c r="L2342" s="17" t="str">
        <f t="shared" si="2319"/>
        <v/>
      </c>
      <c r="M2342" s="17" t="str">
        <f t="shared" si="2319"/>
        <v/>
      </c>
      <c r="N2342" s="17" t="str">
        <f t="shared" si="2319"/>
        <v/>
      </c>
      <c r="O2342" s="17" t="str">
        <f t="shared" si="2319"/>
        <v/>
      </c>
      <c r="P2342" s="17" t="str">
        <f t="shared" si="2319"/>
        <v/>
      </c>
      <c r="Q2342" s="17" t="str">
        <f t="shared" si="2319"/>
        <v/>
      </c>
      <c r="R2342" s="15"/>
      <c r="S2342" s="15"/>
      <c r="T2342" s="15"/>
      <c r="U2342" s="15"/>
      <c r="V2342" s="15"/>
      <c r="W2342" s="15"/>
    </row>
    <row r="2343">
      <c r="A2343" s="14" t="s">
        <v>2398</v>
      </c>
      <c r="B2343" s="14">
        <v>0.0</v>
      </c>
      <c r="C2343" s="14">
        <v>0.0</v>
      </c>
      <c r="D2343" s="14">
        <v>0.0</v>
      </c>
      <c r="E2343" s="14">
        <v>0.0</v>
      </c>
      <c r="F2343" s="14">
        <v>0.0</v>
      </c>
      <c r="G2343" s="14">
        <v>24.763</v>
      </c>
      <c r="H2343" s="14">
        <v>34.017</v>
      </c>
      <c r="J2343" s="15" t="str">
        <f t="shared" si="1"/>
        <v/>
      </c>
      <c r="K2343" s="17" t="str">
        <f t="shared" ref="K2343:Q2343" si="2320">IFERROR(IF(right(left($A2343,7),2)=right(left($A2344,7),2),"",sum(B2320:B2343)),"")</f>
        <v/>
      </c>
      <c r="L2343" s="17" t="str">
        <f t="shared" si="2320"/>
        <v/>
      </c>
      <c r="M2343" s="17" t="str">
        <f t="shared" si="2320"/>
        <v/>
      </c>
      <c r="N2343" s="17" t="str">
        <f t="shared" si="2320"/>
        <v/>
      </c>
      <c r="O2343" s="17" t="str">
        <f t="shared" si="2320"/>
        <v/>
      </c>
      <c r="P2343" s="17" t="str">
        <f t="shared" si="2320"/>
        <v/>
      </c>
      <c r="Q2343" s="17" t="str">
        <f t="shared" si="2320"/>
        <v/>
      </c>
      <c r="R2343" s="15"/>
      <c r="S2343" s="15"/>
      <c r="T2343" s="15"/>
      <c r="U2343" s="15"/>
      <c r="V2343" s="15"/>
      <c r="W2343" s="15"/>
    </row>
    <row r="2344">
      <c r="A2344" s="14" t="s">
        <v>2399</v>
      </c>
      <c r="B2344" s="14">
        <v>0.0</v>
      </c>
      <c r="C2344" s="14">
        <v>0.0</v>
      </c>
      <c r="D2344" s="14">
        <v>0.0</v>
      </c>
      <c r="E2344" s="14">
        <v>0.0</v>
      </c>
      <c r="F2344" s="14">
        <v>0.0</v>
      </c>
      <c r="G2344" s="14">
        <v>13.102</v>
      </c>
      <c r="H2344" s="14">
        <v>42.8145</v>
      </c>
      <c r="J2344" s="15" t="str">
        <f t="shared" si="1"/>
        <v/>
      </c>
      <c r="K2344" s="17" t="str">
        <f t="shared" ref="K2344:Q2344" si="2321">IFERROR(IF(right(left($A2344,7),2)=right(left($A2345,7),2),"",sum(B2321:B2344)),"")</f>
        <v/>
      </c>
      <c r="L2344" s="17" t="str">
        <f t="shared" si="2321"/>
        <v/>
      </c>
      <c r="M2344" s="17" t="str">
        <f t="shared" si="2321"/>
        <v/>
      </c>
      <c r="N2344" s="17" t="str">
        <f t="shared" si="2321"/>
        <v/>
      </c>
      <c r="O2344" s="17" t="str">
        <f t="shared" si="2321"/>
        <v/>
      </c>
      <c r="P2344" s="17" t="str">
        <f t="shared" si="2321"/>
        <v/>
      </c>
      <c r="Q2344" s="17" t="str">
        <f t="shared" si="2321"/>
        <v/>
      </c>
      <c r="R2344" s="15"/>
      <c r="S2344" s="15"/>
      <c r="T2344" s="15"/>
      <c r="U2344" s="15"/>
      <c r="V2344" s="15"/>
      <c r="W2344" s="15"/>
    </row>
    <row r="2345">
      <c r="A2345" s="14" t="s">
        <v>2400</v>
      </c>
      <c r="B2345" s="14">
        <v>0.0</v>
      </c>
      <c r="C2345" s="14">
        <v>0.0</v>
      </c>
      <c r="D2345" s="14">
        <v>0.0</v>
      </c>
      <c r="E2345" s="14">
        <v>0.0</v>
      </c>
      <c r="F2345" s="14">
        <v>0.0</v>
      </c>
      <c r="G2345" s="14">
        <v>26.534</v>
      </c>
      <c r="H2345" s="14">
        <v>26.096</v>
      </c>
      <c r="J2345" s="15" t="str">
        <f t="shared" si="1"/>
        <v/>
      </c>
      <c r="K2345" s="17" t="str">
        <f t="shared" ref="K2345:Q2345" si="2322">IFERROR(IF(right(left($A2345,7),2)=right(left($A2346,7),2),"",sum(B2322:B2345)),"")</f>
        <v/>
      </c>
      <c r="L2345" s="17" t="str">
        <f t="shared" si="2322"/>
        <v/>
      </c>
      <c r="M2345" s="17" t="str">
        <f t="shared" si="2322"/>
        <v/>
      </c>
      <c r="N2345" s="17" t="str">
        <f t="shared" si="2322"/>
        <v/>
      </c>
      <c r="O2345" s="17" t="str">
        <f t="shared" si="2322"/>
        <v/>
      </c>
      <c r="P2345" s="17" t="str">
        <f t="shared" si="2322"/>
        <v/>
      </c>
      <c r="Q2345" s="17" t="str">
        <f t="shared" si="2322"/>
        <v/>
      </c>
      <c r="R2345" s="15"/>
      <c r="S2345" s="15"/>
      <c r="T2345" s="15"/>
      <c r="U2345" s="15"/>
      <c r="V2345" s="15"/>
      <c r="W2345" s="15"/>
    </row>
    <row r="2346">
      <c r="A2346" s="14" t="s">
        <v>2401</v>
      </c>
      <c r="B2346" s="14">
        <v>0.0</v>
      </c>
      <c r="C2346" s="14">
        <v>0.0</v>
      </c>
      <c r="D2346" s="14">
        <v>0.0</v>
      </c>
      <c r="E2346" s="14">
        <v>0.0</v>
      </c>
      <c r="F2346" s="14">
        <v>24.206</v>
      </c>
      <c r="G2346" s="14">
        <v>3.3040000000000003</v>
      </c>
      <c r="H2346" s="14">
        <v>26.990000000000002</v>
      </c>
      <c r="J2346" s="15" t="str">
        <f t="shared" si="1"/>
        <v/>
      </c>
      <c r="K2346" s="17" t="str">
        <f t="shared" ref="K2346:Q2346" si="2323">IFERROR(IF(right(left($A2346,7),2)=right(left($A2347,7),2),"",sum(B2323:B2346)),"")</f>
        <v/>
      </c>
      <c r="L2346" s="17" t="str">
        <f t="shared" si="2323"/>
        <v/>
      </c>
      <c r="M2346" s="17" t="str">
        <f t="shared" si="2323"/>
        <v/>
      </c>
      <c r="N2346" s="17" t="str">
        <f t="shared" si="2323"/>
        <v/>
      </c>
      <c r="O2346" s="17" t="str">
        <f t="shared" si="2323"/>
        <v/>
      </c>
      <c r="P2346" s="17" t="str">
        <f t="shared" si="2323"/>
        <v/>
      </c>
      <c r="Q2346" s="17" t="str">
        <f t="shared" si="2323"/>
        <v/>
      </c>
      <c r="R2346" s="15"/>
      <c r="S2346" s="15"/>
      <c r="T2346" s="15"/>
      <c r="U2346" s="15"/>
      <c r="V2346" s="15"/>
      <c r="W2346" s="15"/>
    </row>
    <row r="2347">
      <c r="A2347" s="14" t="s">
        <v>2402</v>
      </c>
      <c r="B2347" s="14">
        <v>0.0</v>
      </c>
      <c r="C2347" s="14">
        <v>0.0</v>
      </c>
      <c r="D2347" s="14">
        <v>0.0</v>
      </c>
      <c r="E2347" s="14">
        <v>0.0</v>
      </c>
      <c r="F2347" s="14">
        <v>34.1065</v>
      </c>
      <c r="G2347" s="14">
        <v>0.0</v>
      </c>
      <c r="H2347" s="14">
        <v>21.2635</v>
      </c>
      <c r="J2347" s="15" t="str">
        <f t="shared" si="1"/>
        <v/>
      </c>
      <c r="K2347" s="17" t="str">
        <f t="shared" ref="K2347:Q2347" si="2324">IFERROR(IF(right(left($A2347,7),2)=right(left($A2348,7),2),"",sum(B2324:B2347)),"")</f>
        <v/>
      </c>
      <c r="L2347" s="17" t="str">
        <f t="shared" si="2324"/>
        <v/>
      </c>
      <c r="M2347" s="17" t="str">
        <f t="shared" si="2324"/>
        <v/>
      </c>
      <c r="N2347" s="17" t="str">
        <f t="shared" si="2324"/>
        <v/>
      </c>
      <c r="O2347" s="17" t="str">
        <f t="shared" si="2324"/>
        <v/>
      </c>
      <c r="P2347" s="17" t="str">
        <f t="shared" si="2324"/>
        <v/>
      </c>
      <c r="Q2347" s="17" t="str">
        <f t="shared" si="2324"/>
        <v/>
      </c>
      <c r="R2347" s="15"/>
      <c r="S2347" s="15"/>
      <c r="T2347" s="15"/>
      <c r="U2347" s="15"/>
      <c r="V2347" s="15"/>
      <c r="W2347" s="15"/>
    </row>
    <row r="2348">
      <c r="A2348" s="14" t="s">
        <v>2403</v>
      </c>
      <c r="B2348" s="14">
        <v>0.0</v>
      </c>
      <c r="C2348" s="14">
        <v>0.0</v>
      </c>
      <c r="D2348" s="14">
        <v>0.0</v>
      </c>
      <c r="E2348" s="14">
        <v>5.243</v>
      </c>
      <c r="F2348" s="14">
        <v>35.0</v>
      </c>
      <c r="G2348" s="14">
        <v>0.0</v>
      </c>
      <c r="H2348" s="14">
        <v>18.267</v>
      </c>
      <c r="J2348" s="15" t="str">
        <f t="shared" si="1"/>
        <v/>
      </c>
      <c r="K2348" s="17" t="str">
        <f t="shared" ref="K2348:Q2348" si="2325">IFERROR(IF(right(left($A2348,7),2)=right(left($A2349,7),2),"",sum(B2325:B2348)),"")</f>
        <v/>
      </c>
      <c r="L2348" s="17" t="str">
        <f t="shared" si="2325"/>
        <v/>
      </c>
      <c r="M2348" s="17" t="str">
        <f t="shared" si="2325"/>
        <v/>
      </c>
      <c r="N2348" s="17" t="str">
        <f t="shared" si="2325"/>
        <v/>
      </c>
      <c r="O2348" s="17" t="str">
        <f t="shared" si="2325"/>
        <v/>
      </c>
      <c r="P2348" s="17" t="str">
        <f t="shared" si="2325"/>
        <v/>
      </c>
      <c r="Q2348" s="17" t="str">
        <f t="shared" si="2325"/>
        <v/>
      </c>
      <c r="R2348" s="15"/>
      <c r="S2348" s="15"/>
      <c r="T2348" s="15"/>
      <c r="U2348" s="15"/>
      <c r="V2348" s="15"/>
      <c r="W2348" s="15"/>
    </row>
    <row r="2349">
      <c r="A2349" s="14" t="s">
        <v>2404</v>
      </c>
      <c r="B2349" s="14">
        <v>1.0</v>
      </c>
      <c r="C2349" s="14">
        <v>0.0</v>
      </c>
      <c r="D2349" s="14">
        <v>0.0</v>
      </c>
      <c r="E2349" s="14">
        <v>12.796</v>
      </c>
      <c r="F2349" s="14">
        <v>35.0</v>
      </c>
      <c r="G2349" s="14">
        <v>0.0</v>
      </c>
      <c r="H2349" s="14">
        <v>14.684000000000001</v>
      </c>
      <c r="J2349" s="15" t="str">
        <f t="shared" si="1"/>
        <v/>
      </c>
      <c r="K2349" s="17" t="str">
        <f t="shared" ref="K2349:Q2349" si="2326">IFERROR(IF(right(left($A2349,7),2)=right(left($A2350,7),2),"",sum(B2326:B2349)),"")</f>
        <v/>
      </c>
      <c r="L2349" s="17" t="str">
        <f t="shared" si="2326"/>
        <v/>
      </c>
      <c r="M2349" s="17" t="str">
        <f t="shared" si="2326"/>
        <v/>
      </c>
      <c r="N2349" s="17" t="str">
        <f t="shared" si="2326"/>
        <v/>
      </c>
      <c r="O2349" s="17" t="str">
        <f t="shared" si="2326"/>
        <v/>
      </c>
      <c r="P2349" s="17" t="str">
        <f t="shared" si="2326"/>
        <v/>
      </c>
      <c r="Q2349" s="17" t="str">
        <f t="shared" si="2326"/>
        <v/>
      </c>
      <c r="R2349" s="15"/>
      <c r="S2349" s="15"/>
      <c r="T2349" s="15"/>
      <c r="U2349" s="15"/>
      <c r="V2349" s="15"/>
      <c r="W2349" s="15"/>
    </row>
    <row r="2350">
      <c r="A2350" s="14" t="s">
        <v>2405</v>
      </c>
      <c r="B2350" s="14">
        <v>0.0</v>
      </c>
      <c r="C2350" s="14">
        <v>0.0</v>
      </c>
      <c r="D2350" s="14">
        <v>0.0</v>
      </c>
      <c r="E2350" s="14">
        <v>6.1115</v>
      </c>
      <c r="F2350" s="14">
        <v>35.0</v>
      </c>
      <c r="G2350" s="14">
        <v>0.0</v>
      </c>
      <c r="H2350" s="14">
        <v>20.058500000000002</v>
      </c>
      <c r="J2350" s="15" t="str">
        <f t="shared" si="1"/>
        <v/>
      </c>
      <c r="K2350" s="17" t="str">
        <f t="shared" ref="K2350:Q2350" si="2327">IFERROR(IF(right(left($A2350,7),2)=right(left($A2351,7),2),"",sum(B2327:B2350)),"")</f>
        <v/>
      </c>
      <c r="L2350" s="17" t="str">
        <f t="shared" si="2327"/>
        <v/>
      </c>
      <c r="M2350" s="17" t="str">
        <f t="shared" si="2327"/>
        <v/>
      </c>
      <c r="N2350" s="17" t="str">
        <f t="shared" si="2327"/>
        <v/>
      </c>
      <c r="O2350" s="17" t="str">
        <f t="shared" si="2327"/>
        <v/>
      </c>
      <c r="P2350" s="17" t="str">
        <f t="shared" si="2327"/>
        <v/>
      </c>
      <c r="Q2350" s="17" t="str">
        <f t="shared" si="2327"/>
        <v/>
      </c>
      <c r="R2350" s="15"/>
      <c r="S2350" s="15"/>
      <c r="T2350" s="15"/>
      <c r="U2350" s="15"/>
      <c r="V2350" s="15"/>
      <c r="W2350" s="15"/>
    </row>
    <row r="2351">
      <c r="A2351" s="14" t="s">
        <v>2406</v>
      </c>
      <c r="B2351" s="14">
        <v>0.0</v>
      </c>
      <c r="C2351" s="14">
        <v>0.0</v>
      </c>
      <c r="D2351" s="14">
        <v>0.0</v>
      </c>
      <c r="E2351" s="14">
        <v>9.874</v>
      </c>
      <c r="F2351" s="14">
        <v>35.0</v>
      </c>
      <c r="G2351" s="14">
        <v>0.0</v>
      </c>
      <c r="H2351" s="14">
        <v>14.716000000000001</v>
      </c>
      <c r="J2351" s="15" t="str">
        <f t="shared" si="1"/>
        <v/>
      </c>
      <c r="K2351" s="17" t="str">
        <f t="shared" ref="K2351:Q2351" si="2328">IFERROR(IF(right(left($A2351,7),2)=right(left($A2352,7),2),"",sum(B2328:B2351)),"")</f>
        <v/>
      </c>
      <c r="L2351" s="17" t="str">
        <f t="shared" si="2328"/>
        <v/>
      </c>
      <c r="M2351" s="17" t="str">
        <f t="shared" si="2328"/>
        <v/>
      </c>
      <c r="N2351" s="17" t="str">
        <f t="shared" si="2328"/>
        <v/>
      </c>
      <c r="O2351" s="17" t="str">
        <f t="shared" si="2328"/>
        <v/>
      </c>
      <c r="P2351" s="17" t="str">
        <f t="shared" si="2328"/>
        <v/>
      </c>
      <c r="Q2351" s="17" t="str">
        <f t="shared" si="2328"/>
        <v/>
      </c>
      <c r="R2351" s="15"/>
      <c r="S2351" s="15"/>
      <c r="T2351" s="15"/>
      <c r="U2351" s="15"/>
      <c r="V2351" s="15"/>
      <c r="W2351" s="15"/>
    </row>
    <row r="2352">
      <c r="A2352" s="14" t="s">
        <v>2407</v>
      </c>
      <c r="B2352" s="14">
        <v>0.0</v>
      </c>
      <c r="C2352" s="14">
        <v>0.0</v>
      </c>
      <c r="D2352" s="14">
        <v>0.0</v>
      </c>
      <c r="E2352" s="14">
        <v>10.4805</v>
      </c>
      <c r="F2352" s="14">
        <v>35.0</v>
      </c>
      <c r="G2352" s="14">
        <v>0.0</v>
      </c>
      <c r="H2352" s="14">
        <v>6.7395000000000005</v>
      </c>
      <c r="J2352" s="15" t="str">
        <f t="shared" si="1"/>
        <v/>
      </c>
      <c r="K2352" s="17" t="str">
        <f t="shared" ref="K2352:Q2352" si="2329">IFERROR(IF(right(left($A2352,7),2)=right(left($A2353,7),2),"",sum(B2329:B2352)),"")</f>
        <v/>
      </c>
      <c r="L2352" s="17" t="str">
        <f t="shared" si="2329"/>
        <v/>
      </c>
      <c r="M2352" s="17" t="str">
        <f t="shared" si="2329"/>
        <v/>
      </c>
      <c r="N2352" s="17" t="str">
        <f t="shared" si="2329"/>
        <v/>
      </c>
      <c r="O2352" s="17" t="str">
        <f t="shared" si="2329"/>
        <v/>
      </c>
      <c r="P2352" s="17" t="str">
        <f t="shared" si="2329"/>
        <v/>
      </c>
      <c r="Q2352" s="17" t="str">
        <f t="shared" si="2329"/>
        <v/>
      </c>
      <c r="R2352" s="15"/>
      <c r="S2352" s="15"/>
      <c r="T2352" s="15"/>
      <c r="U2352" s="15"/>
      <c r="V2352" s="15"/>
      <c r="W2352" s="15"/>
    </row>
    <row r="2353">
      <c r="A2353" s="14" t="s">
        <v>2408</v>
      </c>
      <c r="B2353" s="14">
        <v>0.0</v>
      </c>
      <c r="C2353" s="14">
        <v>0.0</v>
      </c>
      <c r="D2353" s="14">
        <v>0.0</v>
      </c>
      <c r="E2353" s="14">
        <v>0.0</v>
      </c>
      <c r="F2353" s="14">
        <v>27.8585</v>
      </c>
      <c r="G2353" s="14">
        <v>0.0</v>
      </c>
      <c r="H2353" s="14">
        <v>16.5715</v>
      </c>
      <c r="J2353" s="15" t="str">
        <f t="shared" si="1"/>
        <v>2025W46</v>
      </c>
      <c r="K2353" s="17">
        <f t="shared" ref="K2353:Q2353" si="2330">IFERROR(IF(right(left($A2353,7),2)=right(left($A2354,7),2),"",sum(B2330:B2353)),"")</f>
        <v>1</v>
      </c>
      <c r="L2353" s="17">
        <f t="shared" si="2330"/>
        <v>0</v>
      </c>
      <c r="M2353" s="17">
        <f t="shared" si="2330"/>
        <v>0</v>
      </c>
      <c r="N2353" s="17">
        <f t="shared" si="2330"/>
        <v>44.505</v>
      </c>
      <c r="O2353" s="17">
        <f t="shared" si="2330"/>
        <v>403.8655</v>
      </c>
      <c r="P2353" s="17">
        <f t="shared" si="2330"/>
        <v>223.897</v>
      </c>
      <c r="Q2353" s="17">
        <f t="shared" si="2330"/>
        <v>504.919</v>
      </c>
      <c r="R2353" s="18">
        <f>sum(K2353:Q2353)</f>
        <v>1178.1865</v>
      </c>
      <c r="S2353" s="15"/>
      <c r="T2353" s="15"/>
      <c r="U2353" s="15"/>
      <c r="V2353" s="15"/>
      <c r="W2353" s="15"/>
    </row>
    <row r="2354">
      <c r="A2354" s="14" t="s">
        <v>2409</v>
      </c>
      <c r="B2354" s="14">
        <v>0.0</v>
      </c>
      <c r="C2354" s="14">
        <v>0.0</v>
      </c>
      <c r="D2354" s="14">
        <v>0.0</v>
      </c>
      <c r="E2354" s="14">
        <v>0.0</v>
      </c>
      <c r="F2354" s="14">
        <v>19.849</v>
      </c>
      <c r="G2354" s="14">
        <v>0.0</v>
      </c>
      <c r="H2354" s="14">
        <v>18.331</v>
      </c>
      <c r="J2354" s="15" t="str">
        <f t="shared" si="1"/>
        <v/>
      </c>
      <c r="K2354" s="17" t="str">
        <f t="shared" ref="K2354:Q2354" si="2331">IFERROR(IF(right(left($A2354,7),2)=right(left($A2355,7),2),"",sum(B2331:B2354)),"")</f>
        <v/>
      </c>
      <c r="L2354" s="17" t="str">
        <f t="shared" si="2331"/>
        <v/>
      </c>
      <c r="M2354" s="17" t="str">
        <f t="shared" si="2331"/>
        <v/>
      </c>
      <c r="N2354" s="17" t="str">
        <f t="shared" si="2331"/>
        <v/>
      </c>
      <c r="O2354" s="17" t="str">
        <f t="shared" si="2331"/>
        <v/>
      </c>
      <c r="P2354" s="17" t="str">
        <f t="shared" si="2331"/>
        <v/>
      </c>
      <c r="Q2354" s="17" t="str">
        <f t="shared" si="2331"/>
        <v/>
      </c>
      <c r="R2354" s="15"/>
      <c r="S2354" s="15"/>
      <c r="T2354" s="15"/>
      <c r="U2354" s="15"/>
      <c r="V2354" s="15"/>
      <c r="W2354" s="15"/>
    </row>
    <row r="2355">
      <c r="A2355" s="14" t="s">
        <v>2410</v>
      </c>
      <c r="B2355" s="14">
        <v>0.0</v>
      </c>
      <c r="C2355" s="14">
        <v>0.0</v>
      </c>
      <c r="D2355" s="14">
        <v>0.0</v>
      </c>
      <c r="E2355" s="14">
        <v>0.0</v>
      </c>
      <c r="F2355" s="14">
        <v>18.7275</v>
      </c>
      <c r="G2355" s="14">
        <v>0.0</v>
      </c>
      <c r="H2355" s="14">
        <v>15.3025</v>
      </c>
      <c r="J2355" s="15" t="str">
        <f t="shared" si="1"/>
        <v/>
      </c>
      <c r="K2355" s="17" t="str">
        <f t="shared" ref="K2355:Q2355" si="2332">IFERROR(IF(right(left($A2355,7),2)=right(left($A2356,7),2),"",sum(B2332:B2355)),"")</f>
        <v/>
      </c>
      <c r="L2355" s="17" t="str">
        <f t="shared" si="2332"/>
        <v/>
      </c>
      <c r="M2355" s="17" t="str">
        <f t="shared" si="2332"/>
        <v/>
      </c>
      <c r="N2355" s="17" t="str">
        <f t="shared" si="2332"/>
        <v/>
      </c>
      <c r="O2355" s="17" t="str">
        <f t="shared" si="2332"/>
        <v/>
      </c>
      <c r="P2355" s="17" t="str">
        <f t="shared" si="2332"/>
        <v/>
      </c>
      <c r="Q2355" s="17" t="str">
        <f t="shared" si="2332"/>
        <v/>
      </c>
      <c r="R2355" s="15"/>
      <c r="S2355" s="15"/>
      <c r="T2355" s="15"/>
      <c r="U2355" s="15"/>
      <c r="V2355" s="15"/>
      <c r="W2355" s="15"/>
    </row>
    <row r="2356">
      <c r="A2356" s="14" t="s">
        <v>2411</v>
      </c>
      <c r="B2356" s="14">
        <v>0.0</v>
      </c>
      <c r="C2356" s="14">
        <v>0.0</v>
      </c>
      <c r="D2356" s="14">
        <v>0.0</v>
      </c>
      <c r="E2356" s="14">
        <v>0.0</v>
      </c>
      <c r="F2356" s="14">
        <v>19.3</v>
      </c>
      <c r="G2356" s="14">
        <v>0.0</v>
      </c>
      <c r="H2356" s="14">
        <v>12.21</v>
      </c>
      <c r="J2356" s="15" t="str">
        <f t="shared" si="1"/>
        <v/>
      </c>
      <c r="K2356" s="17" t="str">
        <f t="shared" ref="K2356:Q2356" si="2333">IFERROR(IF(right(left($A2356,7),2)=right(left($A2357,7),2),"",sum(B2333:B2356)),"")</f>
        <v/>
      </c>
      <c r="L2356" s="17" t="str">
        <f t="shared" si="2333"/>
        <v/>
      </c>
      <c r="M2356" s="17" t="str">
        <f t="shared" si="2333"/>
        <v/>
      </c>
      <c r="N2356" s="17" t="str">
        <f t="shared" si="2333"/>
        <v/>
      </c>
      <c r="O2356" s="17" t="str">
        <f t="shared" si="2333"/>
        <v/>
      </c>
      <c r="P2356" s="17" t="str">
        <f t="shared" si="2333"/>
        <v/>
      </c>
      <c r="Q2356" s="17" t="str">
        <f t="shared" si="2333"/>
        <v/>
      </c>
      <c r="R2356" s="15"/>
      <c r="S2356" s="15"/>
      <c r="T2356" s="15"/>
      <c r="U2356" s="15"/>
      <c r="V2356" s="15"/>
      <c r="W2356" s="15"/>
    </row>
    <row r="2357">
      <c r="A2357" s="14" t="s">
        <v>2412</v>
      </c>
      <c r="B2357" s="14">
        <v>0.0</v>
      </c>
      <c r="C2357" s="14">
        <v>0.0</v>
      </c>
      <c r="D2357" s="14">
        <v>0.0</v>
      </c>
      <c r="E2357" s="14">
        <v>0.0</v>
      </c>
      <c r="F2357" s="14">
        <v>16.4215</v>
      </c>
      <c r="G2357" s="14">
        <v>0.0</v>
      </c>
      <c r="H2357" s="14">
        <v>12.8285</v>
      </c>
      <c r="J2357" s="15" t="str">
        <f t="shared" si="1"/>
        <v/>
      </c>
      <c r="K2357" s="17" t="str">
        <f t="shared" ref="K2357:Q2357" si="2334">IFERROR(IF(right(left($A2357,7),2)=right(left($A2358,7),2),"",sum(B2334:B2357)),"")</f>
        <v/>
      </c>
      <c r="L2357" s="17" t="str">
        <f t="shared" si="2334"/>
        <v/>
      </c>
      <c r="M2357" s="17" t="str">
        <f t="shared" si="2334"/>
        <v/>
      </c>
      <c r="N2357" s="17" t="str">
        <f t="shared" si="2334"/>
        <v/>
      </c>
      <c r="O2357" s="17" t="str">
        <f t="shared" si="2334"/>
        <v/>
      </c>
      <c r="P2357" s="17" t="str">
        <f t="shared" si="2334"/>
        <v/>
      </c>
      <c r="Q2357" s="17" t="str">
        <f t="shared" si="2334"/>
        <v/>
      </c>
      <c r="R2357" s="15"/>
      <c r="S2357" s="15"/>
      <c r="T2357" s="15"/>
      <c r="U2357" s="15"/>
      <c r="V2357" s="15"/>
      <c r="W2357" s="15"/>
    </row>
    <row r="2358">
      <c r="A2358" s="14" t="s">
        <v>2413</v>
      </c>
      <c r="B2358" s="14">
        <v>0.0</v>
      </c>
      <c r="C2358" s="14">
        <v>0.0</v>
      </c>
      <c r="D2358" s="14">
        <v>0.0</v>
      </c>
      <c r="E2358" s="14">
        <v>0.0</v>
      </c>
      <c r="F2358" s="14">
        <v>16.291</v>
      </c>
      <c r="G2358" s="14">
        <v>0.0</v>
      </c>
      <c r="H2358" s="14">
        <v>13.479000000000001</v>
      </c>
      <c r="J2358" s="15" t="str">
        <f t="shared" si="1"/>
        <v/>
      </c>
      <c r="K2358" s="17" t="str">
        <f t="shared" ref="K2358:Q2358" si="2335">IFERROR(IF(right(left($A2358,7),2)=right(left($A2359,7),2),"",sum(B2335:B2358)),"")</f>
        <v/>
      </c>
      <c r="L2358" s="17" t="str">
        <f t="shared" si="2335"/>
        <v/>
      </c>
      <c r="M2358" s="17" t="str">
        <f t="shared" si="2335"/>
        <v/>
      </c>
      <c r="N2358" s="17" t="str">
        <f t="shared" si="2335"/>
        <v/>
      </c>
      <c r="O2358" s="17" t="str">
        <f t="shared" si="2335"/>
        <v/>
      </c>
      <c r="P2358" s="17" t="str">
        <f t="shared" si="2335"/>
        <v/>
      </c>
      <c r="Q2358" s="17" t="str">
        <f t="shared" si="2335"/>
        <v/>
      </c>
      <c r="R2358" s="15"/>
      <c r="S2358" s="15"/>
      <c r="T2358" s="15"/>
      <c r="U2358" s="15"/>
      <c r="V2358" s="15"/>
      <c r="W2358" s="15"/>
    </row>
    <row r="2359">
      <c r="A2359" s="14" t="s">
        <v>2414</v>
      </c>
      <c r="B2359" s="14">
        <v>0.0</v>
      </c>
      <c r="C2359" s="14">
        <v>0.0</v>
      </c>
      <c r="D2359" s="14">
        <v>0.0</v>
      </c>
      <c r="E2359" s="14">
        <v>0.0</v>
      </c>
      <c r="F2359" s="14">
        <v>21.132</v>
      </c>
      <c r="G2359" s="14">
        <v>0.0</v>
      </c>
      <c r="H2359" s="14">
        <v>10.3545</v>
      </c>
      <c r="J2359" s="15" t="str">
        <f t="shared" si="1"/>
        <v/>
      </c>
      <c r="K2359" s="17" t="str">
        <f t="shared" ref="K2359:Q2359" si="2336">IFERROR(IF(right(left($A2359,7),2)=right(left($A2360,7),2),"",sum(B2336:B2359)),"")</f>
        <v/>
      </c>
      <c r="L2359" s="17" t="str">
        <f t="shared" si="2336"/>
        <v/>
      </c>
      <c r="M2359" s="17" t="str">
        <f t="shared" si="2336"/>
        <v/>
      </c>
      <c r="N2359" s="17" t="str">
        <f t="shared" si="2336"/>
        <v/>
      </c>
      <c r="O2359" s="17" t="str">
        <f t="shared" si="2336"/>
        <v/>
      </c>
      <c r="P2359" s="17" t="str">
        <f t="shared" si="2336"/>
        <v/>
      </c>
      <c r="Q2359" s="17" t="str">
        <f t="shared" si="2336"/>
        <v/>
      </c>
      <c r="R2359" s="15"/>
      <c r="S2359" s="15"/>
      <c r="T2359" s="15"/>
      <c r="U2359" s="15"/>
      <c r="V2359" s="15"/>
      <c r="W2359" s="15"/>
    </row>
    <row r="2360">
      <c r="A2360" s="14" t="s">
        <v>2415</v>
      </c>
      <c r="B2360" s="14">
        <v>0.0</v>
      </c>
      <c r="C2360" s="14">
        <v>0.0</v>
      </c>
      <c r="D2360" s="14">
        <v>0.0</v>
      </c>
      <c r="E2360" s="14">
        <v>0.0</v>
      </c>
      <c r="F2360" s="14">
        <v>23.359</v>
      </c>
      <c r="G2360" s="14">
        <v>0.0</v>
      </c>
      <c r="H2360" s="14">
        <v>15.761000000000001</v>
      </c>
      <c r="J2360" s="15" t="str">
        <f t="shared" si="1"/>
        <v/>
      </c>
      <c r="K2360" s="17" t="str">
        <f t="shared" ref="K2360:Q2360" si="2337">IFERROR(IF(right(left($A2360,7),2)=right(left($A2361,7),2),"",sum(B2337:B2360)),"")</f>
        <v/>
      </c>
      <c r="L2360" s="17" t="str">
        <f t="shared" si="2337"/>
        <v/>
      </c>
      <c r="M2360" s="17" t="str">
        <f t="shared" si="2337"/>
        <v/>
      </c>
      <c r="N2360" s="17" t="str">
        <f t="shared" si="2337"/>
        <v/>
      </c>
      <c r="O2360" s="17" t="str">
        <f t="shared" si="2337"/>
        <v/>
      </c>
      <c r="P2360" s="17" t="str">
        <f t="shared" si="2337"/>
        <v/>
      </c>
      <c r="Q2360" s="17" t="str">
        <f t="shared" si="2337"/>
        <v/>
      </c>
      <c r="R2360" s="15"/>
      <c r="S2360" s="15"/>
      <c r="T2360" s="15"/>
      <c r="U2360" s="15"/>
      <c r="V2360" s="15"/>
      <c r="W2360" s="15"/>
    </row>
    <row r="2361">
      <c r="A2361" s="14" t="s">
        <v>2416</v>
      </c>
      <c r="B2361" s="14">
        <v>1.0</v>
      </c>
      <c r="C2361" s="14">
        <v>0.0</v>
      </c>
      <c r="D2361" s="14">
        <v>0.0</v>
      </c>
      <c r="E2361" s="14">
        <v>3.834</v>
      </c>
      <c r="F2361" s="14">
        <v>35.0</v>
      </c>
      <c r="G2361" s="14">
        <v>0.62</v>
      </c>
      <c r="H2361" s="14">
        <v>7.3260000000000005</v>
      </c>
      <c r="J2361" s="15" t="str">
        <f t="shared" si="1"/>
        <v/>
      </c>
      <c r="K2361" s="17" t="str">
        <f t="shared" ref="K2361:Q2361" si="2338">IFERROR(IF(right(left($A2361,7),2)=right(left($A2362,7),2),"",sum(B2338:B2361)),"")</f>
        <v/>
      </c>
      <c r="L2361" s="17" t="str">
        <f t="shared" si="2338"/>
        <v/>
      </c>
      <c r="M2361" s="17" t="str">
        <f t="shared" si="2338"/>
        <v/>
      </c>
      <c r="N2361" s="17" t="str">
        <f t="shared" si="2338"/>
        <v/>
      </c>
      <c r="O2361" s="17" t="str">
        <f t="shared" si="2338"/>
        <v/>
      </c>
      <c r="P2361" s="17" t="str">
        <f t="shared" si="2338"/>
        <v/>
      </c>
      <c r="Q2361" s="17" t="str">
        <f t="shared" si="2338"/>
        <v/>
      </c>
      <c r="R2361" s="15"/>
      <c r="S2361" s="15"/>
      <c r="T2361" s="15"/>
      <c r="U2361" s="15"/>
      <c r="V2361" s="15"/>
      <c r="W2361" s="15"/>
    </row>
    <row r="2362">
      <c r="A2362" s="14" t="s">
        <v>2417</v>
      </c>
      <c r="B2362" s="14">
        <v>0.0</v>
      </c>
      <c r="C2362" s="14">
        <v>0.0</v>
      </c>
      <c r="D2362" s="14">
        <v>0.0</v>
      </c>
      <c r="E2362" s="14">
        <v>0.0</v>
      </c>
      <c r="F2362" s="14">
        <v>21.831</v>
      </c>
      <c r="G2362" s="14">
        <v>23.179</v>
      </c>
      <c r="H2362" s="14">
        <v>9.8</v>
      </c>
      <c r="J2362" s="15" t="str">
        <f t="shared" si="1"/>
        <v/>
      </c>
      <c r="K2362" s="17" t="str">
        <f t="shared" ref="K2362:Q2362" si="2339">IFERROR(IF(right(left($A2362,7),2)=right(left($A2363,7),2),"",sum(B2339:B2362)),"")</f>
        <v/>
      </c>
      <c r="L2362" s="17" t="str">
        <f t="shared" si="2339"/>
        <v/>
      </c>
      <c r="M2362" s="17" t="str">
        <f t="shared" si="2339"/>
        <v/>
      </c>
      <c r="N2362" s="17" t="str">
        <f t="shared" si="2339"/>
        <v/>
      </c>
      <c r="O2362" s="17" t="str">
        <f t="shared" si="2339"/>
        <v/>
      </c>
      <c r="P2362" s="17" t="str">
        <f t="shared" si="2339"/>
        <v/>
      </c>
      <c r="Q2362" s="17" t="str">
        <f t="shared" si="2339"/>
        <v/>
      </c>
      <c r="R2362" s="15"/>
      <c r="S2362" s="15"/>
      <c r="T2362" s="15"/>
      <c r="U2362" s="15"/>
      <c r="V2362" s="15"/>
      <c r="W2362" s="15"/>
    </row>
    <row r="2363">
      <c r="A2363" s="14" t="s">
        <v>2418</v>
      </c>
      <c r="B2363" s="14">
        <v>0.0</v>
      </c>
      <c r="C2363" s="14">
        <v>0.0</v>
      </c>
      <c r="D2363" s="14">
        <v>0.0</v>
      </c>
      <c r="E2363" s="14">
        <v>0.0</v>
      </c>
      <c r="F2363" s="14">
        <v>18.1115</v>
      </c>
      <c r="G2363" s="14">
        <v>29.167</v>
      </c>
      <c r="H2363" s="14">
        <v>9.1815</v>
      </c>
      <c r="J2363" s="15" t="str">
        <f t="shared" si="1"/>
        <v/>
      </c>
      <c r="K2363" s="17" t="str">
        <f t="shared" ref="K2363:Q2363" si="2340">IFERROR(IF(right(left($A2363,7),2)=right(left($A2364,7),2),"",sum(B2340:B2363)),"")</f>
        <v/>
      </c>
      <c r="L2363" s="17" t="str">
        <f t="shared" si="2340"/>
        <v/>
      </c>
      <c r="M2363" s="17" t="str">
        <f t="shared" si="2340"/>
        <v/>
      </c>
      <c r="N2363" s="17" t="str">
        <f t="shared" si="2340"/>
        <v/>
      </c>
      <c r="O2363" s="17" t="str">
        <f t="shared" si="2340"/>
        <v/>
      </c>
      <c r="P2363" s="17" t="str">
        <f t="shared" si="2340"/>
        <v/>
      </c>
      <c r="Q2363" s="17" t="str">
        <f t="shared" si="2340"/>
        <v/>
      </c>
      <c r="R2363" s="15"/>
      <c r="S2363" s="15"/>
      <c r="T2363" s="15"/>
      <c r="U2363" s="15"/>
      <c r="V2363" s="15"/>
      <c r="W2363" s="15"/>
    </row>
    <row r="2364">
      <c r="A2364" s="14" t="s">
        <v>2419</v>
      </c>
      <c r="B2364" s="14">
        <v>0.0</v>
      </c>
      <c r="C2364" s="14">
        <v>0.0</v>
      </c>
      <c r="D2364" s="14">
        <v>0.0</v>
      </c>
      <c r="E2364" s="14">
        <v>0.0</v>
      </c>
      <c r="F2364" s="14">
        <v>6.832</v>
      </c>
      <c r="G2364" s="14">
        <v>33.142</v>
      </c>
      <c r="H2364" s="14">
        <v>19.536</v>
      </c>
      <c r="J2364" s="15" t="str">
        <f t="shared" si="1"/>
        <v/>
      </c>
      <c r="K2364" s="17" t="str">
        <f t="shared" ref="K2364:Q2364" si="2341">IFERROR(IF(right(left($A2364,7),2)=right(left($A2365,7),2),"",sum(B2341:B2364)),"")</f>
        <v/>
      </c>
      <c r="L2364" s="17" t="str">
        <f t="shared" si="2341"/>
        <v/>
      </c>
      <c r="M2364" s="17" t="str">
        <f t="shared" si="2341"/>
        <v/>
      </c>
      <c r="N2364" s="17" t="str">
        <f t="shared" si="2341"/>
        <v/>
      </c>
      <c r="O2364" s="17" t="str">
        <f t="shared" si="2341"/>
        <v/>
      </c>
      <c r="P2364" s="17" t="str">
        <f t="shared" si="2341"/>
        <v/>
      </c>
      <c r="Q2364" s="17" t="str">
        <f t="shared" si="2341"/>
        <v/>
      </c>
      <c r="R2364" s="15"/>
      <c r="S2364" s="15"/>
      <c r="T2364" s="15"/>
      <c r="U2364" s="15"/>
      <c r="V2364" s="15"/>
      <c r="W2364" s="15"/>
    </row>
    <row r="2365">
      <c r="A2365" s="14" t="s">
        <v>2420</v>
      </c>
      <c r="B2365" s="14">
        <v>0.0</v>
      </c>
      <c r="C2365" s="14">
        <v>0.0</v>
      </c>
      <c r="D2365" s="14">
        <v>0.0</v>
      </c>
      <c r="E2365" s="14">
        <v>0.0</v>
      </c>
      <c r="F2365" s="14">
        <v>12.0185</v>
      </c>
      <c r="G2365" s="14">
        <v>31.851000000000003</v>
      </c>
      <c r="H2365" s="14">
        <v>12.8605</v>
      </c>
      <c r="J2365" s="15" t="str">
        <f t="shared" si="1"/>
        <v/>
      </c>
      <c r="K2365" s="17" t="str">
        <f t="shared" ref="K2365:Q2365" si="2342">IFERROR(IF(right(left($A2365,7),2)=right(left($A2366,7),2),"",sum(B2342:B2365)),"")</f>
        <v/>
      </c>
      <c r="L2365" s="17" t="str">
        <f t="shared" si="2342"/>
        <v/>
      </c>
      <c r="M2365" s="17" t="str">
        <f t="shared" si="2342"/>
        <v/>
      </c>
      <c r="N2365" s="17" t="str">
        <f t="shared" si="2342"/>
        <v/>
      </c>
      <c r="O2365" s="17" t="str">
        <f t="shared" si="2342"/>
        <v/>
      </c>
      <c r="P2365" s="17" t="str">
        <f t="shared" si="2342"/>
        <v/>
      </c>
      <c r="Q2365" s="17" t="str">
        <f t="shared" si="2342"/>
        <v/>
      </c>
      <c r="R2365" s="15"/>
      <c r="S2365" s="15"/>
      <c r="T2365" s="15"/>
      <c r="U2365" s="15"/>
      <c r="V2365" s="15"/>
      <c r="W2365" s="15"/>
    </row>
    <row r="2366">
      <c r="A2366" s="14" t="s">
        <v>2421</v>
      </c>
      <c r="B2366" s="14">
        <v>0.0</v>
      </c>
      <c r="C2366" s="14">
        <v>0.0</v>
      </c>
      <c r="D2366" s="14">
        <v>0.0</v>
      </c>
      <c r="E2366" s="14">
        <v>0.0</v>
      </c>
      <c r="F2366" s="14">
        <v>0.0</v>
      </c>
      <c r="G2366" s="14">
        <v>30.3775</v>
      </c>
      <c r="H2366" s="14">
        <v>25.2195</v>
      </c>
      <c r="J2366" s="15" t="str">
        <f t="shared" si="1"/>
        <v/>
      </c>
      <c r="K2366" s="17" t="str">
        <f t="shared" ref="K2366:Q2366" si="2343">IFERROR(IF(right(left($A2366,7),2)=right(left($A2367,7),2),"",sum(B2343:B2366)),"")</f>
        <v/>
      </c>
      <c r="L2366" s="17" t="str">
        <f t="shared" si="2343"/>
        <v/>
      </c>
      <c r="M2366" s="17" t="str">
        <f t="shared" si="2343"/>
        <v/>
      </c>
      <c r="N2366" s="17" t="str">
        <f t="shared" si="2343"/>
        <v/>
      </c>
      <c r="O2366" s="17" t="str">
        <f t="shared" si="2343"/>
        <v/>
      </c>
      <c r="P2366" s="17" t="str">
        <f t="shared" si="2343"/>
        <v/>
      </c>
      <c r="Q2366" s="17" t="str">
        <f t="shared" si="2343"/>
        <v/>
      </c>
      <c r="R2366" s="15"/>
      <c r="S2366" s="15"/>
      <c r="T2366" s="15"/>
      <c r="U2366" s="15"/>
      <c r="V2366" s="15"/>
      <c r="W2366" s="15"/>
    </row>
    <row r="2367">
      <c r="A2367" s="14" t="s">
        <v>2422</v>
      </c>
      <c r="B2367" s="14">
        <v>0.0</v>
      </c>
      <c r="C2367" s="14">
        <v>0.0</v>
      </c>
      <c r="D2367" s="14">
        <v>0.0</v>
      </c>
      <c r="E2367" s="14">
        <v>0.0</v>
      </c>
      <c r="F2367" s="14">
        <v>0.0</v>
      </c>
      <c r="G2367" s="14">
        <v>21.929</v>
      </c>
      <c r="H2367" s="14">
        <v>31.671</v>
      </c>
      <c r="J2367" s="15" t="str">
        <f t="shared" si="1"/>
        <v/>
      </c>
      <c r="K2367" s="17" t="str">
        <f t="shared" ref="K2367:Q2367" si="2344">IFERROR(IF(right(left($A2367,7),2)=right(left($A2368,7),2),"",sum(B2344:B2367)),"")</f>
        <v/>
      </c>
      <c r="L2367" s="17" t="str">
        <f t="shared" si="2344"/>
        <v/>
      </c>
      <c r="M2367" s="17" t="str">
        <f t="shared" si="2344"/>
        <v/>
      </c>
      <c r="N2367" s="17" t="str">
        <f t="shared" si="2344"/>
        <v/>
      </c>
      <c r="O2367" s="17" t="str">
        <f t="shared" si="2344"/>
        <v/>
      </c>
      <c r="P2367" s="17" t="str">
        <f t="shared" si="2344"/>
        <v/>
      </c>
      <c r="Q2367" s="17" t="str">
        <f t="shared" si="2344"/>
        <v/>
      </c>
      <c r="R2367" s="15"/>
      <c r="S2367" s="15"/>
      <c r="T2367" s="15"/>
      <c r="U2367" s="15"/>
      <c r="V2367" s="15"/>
      <c r="W2367" s="15"/>
    </row>
    <row r="2368">
      <c r="A2368" s="14" t="s">
        <v>2423</v>
      </c>
      <c r="B2368" s="14">
        <v>0.0</v>
      </c>
      <c r="C2368" s="14">
        <v>0.0</v>
      </c>
      <c r="D2368" s="14">
        <v>0.0</v>
      </c>
      <c r="E2368" s="14">
        <v>0.0</v>
      </c>
      <c r="F2368" s="14">
        <v>0.0</v>
      </c>
      <c r="G2368" s="14">
        <v>27.825</v>
      </c>
      <c r="H2368" s="14">
        <v>27.3845</v>
      </c>
      <c r="J2368" s="15" t="str">
        <f t="shared" si="1"/>
        <v/>
      </c>
      <c r="K2368" s="17" t="str">
        <f t="shared" ref="K2368:Q2368" si="2345">IFERROR(IF(right(left($A2368,7),2)=right(left($A2369,7),2),"",sum(B2345:B2368)),"")</f>
        <v/>
      </c>
      <c r="L2368" s="17" t="str">
        <f t="shared" si="2345"/>
        <v/>
      </c>
      <c r="M2368" s="17" t="str">
        <f t="shared" si="2345"/>
        <v/>
      </c>
      <c r="N2368" s="17" t="str">
        <f t="shared" si="2345"/>
        <v/>
      </c>
      <c r="O2368" s="17" t="str">
        <f t="shared" si="2345"/>
        <v/>
      </c>
      <c r="P2368" s="17" t="str">
        <f t="shared" si="2345"/>
        <v/>
      </c>
      <c r="Q2368" s="17" t="str">
        <f t="shared" si="2345"/>
        <v/>
      </c>
      <c r="R2368" s="15"/>
      <c r="S2368" s="15"/>
      <c r="T2368" s="15"/>
      <c r="U2368" s="15"/>
      <c r="V2368" s="15"/>
      <c r="W2368" s="15"/>
    </row>
    <row r="2369">
      <c r="A2369" s="14" t="s">
        <v>2424</v>
      </c>
      <c r="B2369" s="14">
        <v>0.0</v>
      </c>
      <c r="C2369" s="14">
        <v>0.0</v>
      </c>
      <c r="D2369" s="14">
        <v>0.0</v>
      </c>
      <c r="E2369" s="14">
        <v>0.0</v>
      </c>
      <c r="F2369" s="14">
        <v>8.679</v>
      </c>
      <c r="G2369" s="14">
        <v>23.23</v>
      </c>
      <c r="H2369" s="14">
        <v>20.741</v>
      </c>
      <c r="J2369" s="15" t="str">
        <f t="shared" si="1"/>
        <v/>
      </c>
      <c r="K2369" s="17" t="str">
        <f t="shared" ref="K2369:Q2369" si="2346">IFERROR(IF(right(left($A2369,7),2)=right(left($A2370,7),2),"",sum(B2346:B2369)),"")</f>
        <v/>
      </c>
      <c r="L2369" s="17" t="str">
        <f t="shared" si="2346"/>
        <v/>
      </c>
      <c r="M2369" s="17" t="str">
        <f t="shared" si="2346"/>
        <v/>
      </c>
      <c r="N2369" s="17" t="str">
        <f t="shared" si="2346"/>
        <v/>
      </c>
      <c r="O2369" s="17" t="str">
        <f t="shared" si="2346"/>
        <v/>
      </c>
      <c r="P2369" s="17" t="str">
        <f t="shared" si="2346"/>
        <v/>
      </c>
      <c r="Q2369" s="17" t="str">
        <f t="shared" si="2346"/>
        <v/>
      </c>
      <c r="R2369" s="15"/>
      <c r="S2369" s="15"/>
      <c r="T2369" s="15"/>
      <c r="U2369" s="15"/>
      <c r="V2369" s="15"/>
      <c r="W2369" s="15"/>
    </row>
    <row r="2370">
      <c r="A2370" s="14" t="s">
        <v>2425</v>
      </c>
      <c r="B2370" s="14">
        <v>1.0</v>
      </c>
      <c r="C2370" s="14">
        <v>0.0</v>
      </c>
      <c r="D2370" s="14">
        <v>0.0</v>
      </c>
      <c r="E2370" s="14">
        <v>0.546</v>
      </c>
      <c r="F2370" s="14">
        <v>35.0</v>
      </c>
      <c r="G2370" s="14">
        <v>0.0</v>
      </c>
      <c r="H2370" s="14">
        <v>17.094</v>
      </c>
      <c r="J2370" s="15" t="str">
        <f t="shared" si="1"/>
        <v/>
      </c>
      <c r="K2370" s="17" t="str">
        <f t="shared" ref="K2370:Q2370" si="2347">IFERROR(IF(right(left($A2370,7),2)=right(left($A2371,7),2),"",sum(B2347:B2370)),"")</f>
        <v/>
      </c>
      <c r="L2370" s="17" t="str">
        <f t="shared" si="2347"/>
        <v/>
      </c>
      <c r="M2370" s="17" t="str">
        <f t="shared" si="2347"/>
        <v/>
      </c>
      <c r="N2370" s="17" t="str">
        <f t="shared" si="2347"/>
        <v/>
      </c>
      <c r="O2370" s="17" t="str">
        <f t="shared" si="2347"/>
        <v/>
      </c>
      <c r="P2370" s="17" t="str">
        <f t="shared" si="2347"/>
        <v/>
      </c>
      <c r="Q2370" s="17" t="str">
        <f t="shared" si="2347"/>
        <v/>
      </c>
      <c r="R2370" s="15"/>
      <c r="S2370" s="15"/>
      <c r="T2370" s="15"/>
      <c r="U2370" s="15"/>
      <c r="V2370" s="15"/>
      <c r="W2370" s="15"/>
    </row>
    <row r="2371">
      <c r="A2371" s="14" t="s">
        <v>2426</v>
      </c>
      <c r="B2371" s="14">
        <v>0.0</v>
      </c>
      <c r="C2371" s="14">
        <v>0.0</v>
      </c>
      <c r="D2371" s="14">
        <v>0.0</v>
      </c>
      <c r="E2371" s="14">
        <v>3.609</v>
      </c>
      <c r="F2371" s="14">
        <v>35.0</v>
      </c>
      <c r="G2371" s="14">
        <v>0.0</v>
      </c>
      <c r="H2371" s="14">
        <v>15.921000000000001</v>
      </c>
      <c r="J2371" s="15" t="str">
        <f t="shared" si="1"/>
        <v/>
      </c>
      <c r="K2371" s="17" t="str">
        <f t="shared" ref="K2371:Q2371" si="2348">IFERROR(IF(right(left($A2371,7),2)=right(left($A2372,7),2),"",sum(B2348:B2371)),"")</f>
        <v/>
      </c>
      <c r="L2371" s="17" t="str">
        <f t="shared" si="2348"/>
        <v/>
      </c>
      <c r="M2371" s="17" t="str">
        <f t="shared" si="2348"/>
        <v/>
      </c>
      <c r="N2371" s="17" t="str">
        <f t="shared" si="2348"/>
        <v/>
      </c>
      <c r="O2371" s="17" t="str">
        <f t="shared" si="2348"/>
        <v/>
      </c>
      <c r="P2371" s="17" t="str">
        <f t="shared" si="2348"/>
        <v/>
      </c>
      <c r="Q2371" s="17" t="str">
        <f t="shared" si="2348"/>
        <v/>
      </c>
      <c r="R2371" s="15"/>
      <c r="S2371" s="15"/>
      <c r="T2371" s="15"/>
      <c r="U2371" s="15"/>
      <c r="V2371" s="15"/>
      <c r="W2371" s="15"/>
    </row>
    <row r="2372">
      <c r="A2372" s="14" t="s">
        <v>2427</v>
      </c>
      <c r="B2372" s="14">
        <v>0.0</v>
      </c>
      <c r="C2372" s="14">
        <v>0.0</v>
      </c>
      <c r="D2372" s="14">
        <v>0.0</v>
      </c>
      <c r="E2372" s="14">
        <v>9.1775</v>
      </c>
      <c r="F2372" s="14">
        <v>35.0</v>
      </c>
      <c r="G2372" s="14">
        <v>0.0</v>
      </c>
      <c r="H2372" s="14">
        <v>15.3025</v>
      </c>
      <c r="J2372" s="15" t="str">
        <f t="shared" si="1"/>
        <v/>
      </c>
      <c r="K2372" s="17" t="str">
        <f t="shared" ref="K2372:Q2372" si="2349">IFERROR(IF(right(left($A2372,7),2)=right(left($A2373,7),2),"",sum(B2349:B2372)),"")</f>
        <v/>
      </c>
      <c r="L2372" s="17" t="str">
        <f t="shared" si="2349"/>
        <v/>
      </c>
      <c r="M2372" s="17" t="str">
        <f t="shared" si="2349"/>
        <v/>
      </c>
      <c r="N2372" s="17" t="str">
        <f t="shared" si="2349"/>
        <v/>
      </c>
      <c r="O2372" s="17" t="str">
        <f t="shared" si="2349"/>
        <v/>
      </c>
      <c r="P2372" s="17" t="str">
        <f t="shared" si="2349"/>
        <v/>
      </c>
      <c r="Q2372" s="17" t="str">
        <f t="shared" si="2349"/>
        <v/>
      </c>
      <c r="R2372" s="15"/>
      <c r="S2372" s="15"/>
      <c r="T2372" s="15"/>
      <c r="U2372" s="15"/>
      <c r="V2372" s="15"/>
      <c r="W2372" s="15"/>
    </row>
    <row r="2373">
      <c r="A2373" s="14" t="s">
        <v>2428</v>
      </c>
      <c r="B2373" s="14">
        <v>0.0</v>
      </c>
      <c r="C2373" s="14">
        <v>0.0</v>
      </c>
      <c r="D2373" s="14">
        <v>0.0</v>
      </c>
      <c r="E2373" s="14">
        <v>5.346</v>
      </c>
      <c r="F2373" s="14">
        <v>35.0</v>
      </c>
      <c r="G2373" s="14">
        <v>0.0</v>
      </c>
      <c r="H2373" s="14">
        <v>21.914</v>
      </c>
      <c r="J2373" s="15" t="str">
        <f t="shared" si="1"/>
        <v/>
      </c>
      <c r="K2373" s="17" t="str">
        <f t="shared" ref="K2373:Q2373" si="2350">IFERROR(IF(right(left($A2373,7),2)=right(left($A2374,7),2),"",sum(B2350:B2373)),"")</f>
        <v/>
      </c>
      <c r="L2373" s="17" t="str">
        <f t="shared" si="2350"/>
        <v/>
      </c>
      <c r="M2373" s="17" t="str">
        <f t="shared" si="2350"/>
        <v/>
      </c>
      <c r="N2373" s="17" t="str">
        <f t="shared" si="2350"/>
        <v/>
      </c>
      <c r="O2373" s="17" t="str">
        <f t="shared" si="2350"/>
        <v/>
      </c>
      <c r="P2373" s="17" t="str">
        <f t="shared" si="2350"/>
        <v/>
      </c>
      <c r="Q2373" s="17" t="str">
        <f t="shared" si="2350"/>
        <v/>
      </c>
      <c r="R2373" s="15"/>
      <c r="S2373" s="15"/>
      <c r="T2373" s="15"/>
      <c r="U2373" s="15"/>
      <c r="V2373" s="15"/>
      <c r="W2373" s="15"/>
    </row>
    <row r="2374">
      <c r="A2374" s="14" t="s">
        <v>2429</v>
      </c>
      <c r="B2374" s="14">
        <v>0.0</v>
      </c>
      <c r="C2374" s="14">
        <v>0.0</v>
      </c>
      <c r="D2374" s="14">
        <v>0.0</v>
      </c>
      <c r="E2374" s="14">
        <v>7.477</v>
      </c>
      <c r="F2374" s="14">
        <v>35.0</v>
      </c>
      <c r="G2374" s="14">
        <v>0.0</v>
      </c>
      <c r="H2374" s="14">
        <v>18.363</v>
      </c>
      <c r="J2374" s="15" t="str">
        <f t="shared" si="1"/>
        <v/>
      </c>
      <c r="K2374" s="17" t="str">
        <f t="shared" ref="K2374:Q2374" si="2351">IFERROR(IF(right(left($A2374,7),2)=right(left($A2375,7),2),"",sum(B2351:B2374)),"")</f>
        <v/>
      </c>
      <c r="L2374" s="17" t="str">
        <f t="shared" si="2351"/>
        <v/>
      </c>
      <c r="M2374" s="17" t="str">
        <f t="shared" si="2351"/>
        <v/>
      </c>
      <c r="N2374" s="17" t="str">
        <f t="shared" si="2351"/>
        <v/>
      </c>
      <c r="O2374" s="17" t="str">
        <f t="shared" si="2351"/>
        <v/>
      </c>
      <c r="P2374" s="17" t="str">
        <f t="shared" si="2351"/>
        <v/>
      </c>
      <c r="Q2374" s="17" t="str">
        <f t="shared" si="2351"/>
        <v/>
      </c>
      <c r="R2374" s="15"/>
      <c r="S2374" s="15"/>
      <c r="T2374" s="15"/>
      <c r="U2374" s="15"/>
      <c r="V2374" s="15"/>
      <c r="W2374" s="15"/>
    </row>
    <row r="2375">
      <c r="A2375" s="14" t="s">
        <v>2430</v>
      </c>
      <c r="B2375" s="14">
        <v>0.0</v>
      </c>
      <c r="C2375" s="14">
        <v>0.0</v>
      </c>
      <c r="D2375" s="14">
        <v>0.0</v>
      </c>
      <c r="E2375" s="14">
        <v>9.9985</v>
      </c>
      <c r="F2375" s="14">
        <v>35.0</v>
      </c>
      <c r="G2375" s="14">
        <v>0.0</v>
      </c>
      <c r="H2375" s="14">
        <v>14.0015</v>
      </c>
      <c r="J2375" s="15" t="str">
        <f t="shared" si="1"/>
        <v/>
      </c>
      <c r="K2375" s="17" t="str">
        <f t="shared" ref="K2375:Q2375" si="2352">IFERROR(IF(right(left($A2375,7),2)=right(left($A2376,7),2),"",sum(B2352:B2375)),"")</f>
        <v/>
      </c>
      <c r="L2375" s="17" t="str">
        <f t="shared" si="2352"/>
        <v/>
      </c>
      <c r="M2375" s="17" t="str">
        <f t="shared" si="2352"/>
        <v/>
      </c>
      <c r="N2375" s="17" t="str">
        <f t="shared" si="2352"/>
        <v/>
      </c>
      <c r="O2375" s="17" t="str">
        <f t="shared" si="2352"/>
        <v/>
      </c>
      <c r="P2375" s="17" t="str">
        <f t="shared" si="2352"/>
        <v/>
      </c>
      <c r="Q2375" s="17" t="str">
        <f t="shared" si="2352"/>
        <v/>
      </c>
      <c r="R2375" s="15"/>
      <c r="S2375" s="15"/>
      <c r="T2375" s="15"/>
      <c r="U2375" s="15"/>
      <c r="V2375" s="15"/>
      <c r="W2375" s="15"/>
    </row>
    <row r="2376">
      <c r="A2376" s="14" t="s">
        <v>2431</v>
      </c>
      <c r="B2376" s="14">
        <v>0.0</v>
      </c>
      <c r="C2376" s="14">
        <v>0.0</v>
      </c>
      <c r="D2376" s="14">
        <v>0.0</v>
      </c>
      <c r="E2376" s="14">
        <v>8.19</v>
      </c>
      <c r="F2376" s="14">
        <v>35.0</v>
      </c>
      <c r="G2376" s="14">
        <v>0.0</v>
      </c>
      <c r="H2376" s="14">
        <v>9.8</v>
      </c>
      <c r="J2376" s="15" t="str">
        <f t="shared" si="1"/>
        <v/>
      </c>
      <c r="K2376" s="17" t="str">
        <f t="shared" ref="K2376:Q2376" si="2353">IFERROR(IF(right(left($A2376,7),2)=right(left($A2377,7),2),"",sum(B2353:B2376)),"")</f>
        <v/>
      </c>
      <c r="L2376" s="17" t="str">
        <f t="shared" si="2353"/>
        <v/>
      </c>
      <c r="M2376" s="17" t="str">
        <f t="shared" si="2353"/>
        <v/>
      </c>
      <c r="N2376" s="17" t="str">
        <f t="shared" si="2353"/>
        <v/>
      </c>
      <c r="O2376" s="17" t="str">
        <f t="shared" si="2353"/>
        <v/>
      </c>
      <c r="P2376" s="17" t="str">
        <f t="shared" si="2353"/>
        <v/>
      </c>
      <c r="Q2376" s="17" t="str">
        <f t="shared" si="2353"/>
        <v/>
      </c>
      <c r="R2376" s="15"/>
      <c r="S2376" s="15"/>
      <c r="T2376" s="15"/>
      <c r="U2376" s="15"/>
      <c r="V2376" s="15"/>
      <c r="W2376" s="15"/>
    </row>
    <row r="2377">
      <c r="A2377" s="14" t="s">
        <v>2432</v>
      </c>
      <c r="B2377" s="14">
        <v>0.0</v>
      </c>
      <c r="C2377" s="14">
        <v>0.0</v>
      </c>
      <c r="D2377" s="14">
        <v>0.0</v>
      </c>
      <c r="E2377" s="14">
        <v>0.0</v>
      </c>
      <c r="F2377" s="14">
        <v>34.8185</v>
      </c>
      <c r="G2377" s="14">
        <v>0.0</v>
      </c>
      <c r="H2377" s="14">
        <v>9.1815</v>
      </c>
      <c r="J2377" s="15" t="str">
        <f t="shared" si="1"/>
        <v>2025W47</v>
      </c>
      <c r="K2377" s="17">
        <f t="shared" ref="K2377:Q2377" si="2354">IFERROR(IF(right(left($A2377,7),2)=right(left($A2378,7),2),"",sum(B2354:B2377)),"")</f>
        <v>2</v>
      </c>
      <c r="L2377" s="17">
        <f t="shared" si="2354"/>
        <v>0</v>
      </c>
      <c r="M2377" s="17">
        <f t="shared" si="2354"/>
        <v>0</v>
      </c>
      <c r="N2377" s="17">
        <f t="shared" si="2354"/>
        <v>48.178</v>
      </c>
      <c r="O2377" s="17">
        <f t="shared" si="2354"/>
        <v>517.3705</v>
      </c>
      <c r="P2377" s="17">
        <f t="shared" si="2354"/>
        <v>221.3205</v>
      </c>
      <c r="Q2377" s="17">
        <f t="shared" si="2354"/>
        <v>383.564</v>
      </c>
      <c r="R2377" s="18">
        <f>sum(K2377:Q2377)</f>
        <v>1172.433</v>
      </c>
      <c r="S2377" s="15"/>
      <c r="T2377" s="15"/>
      <c r="U2377" s="15"/>
      <c r="V2377" s="15"/>
      <c r="W2377" s="15"/>
    </row>
    <row r="2378">
      <c r="A2378" s="14" t="s">
        <v>2433</v>
      </c>
      <c r="B2378" s="14">
        <v>0.0</v>
      </c>
      <c r="C2378" s="14">
        <v>0.0</v>
      </c>
      <c r="D2378" s="14">
        <v>0.0</v>
      </c>
      <c r="E2378" s="14">
        <v>0.0</v>
      </c>
      <c r="F2378" s="14">
        <v>16.3105</v>
      </c>
      <c r="G2378" s="14">
        <v>0.0</v>
      </c>
      <c r="H2378" s="14">
        <v>18.9495</v>
      </c>
      <c r="J2378" s="15" t="str">
        <f t="shared" si="1"/>
        <v/>
      </c>
      <c r="K2378" s="17" t="str">
        <f t="shared" ref="K2378:Q2378" si="2355">IFERROR(IF(right(left($A2378,7),2)=right(left($A2379,7),2),"",sum(B2355:B2378)),"")</f>
        <v/>
      </c>
      <c r="L2378" s="17" t="str">
        <f t="shared" si="2355"/>
        <v/>
      </c>
      <c r="M2378" s="17" t="str">
        <f t="shared" si="2355"/>
        <v/>
      </c>
      <c r="N2378" s="17" t="str">
        <f t="shared" si="2355"/>
        <v/>
      </c>
      <c r="O2378" s="17" t="str">
        <f t="shared" si="2355"/>
        <v/>
      </c>
      <c r="P2378" s="17" t="str">
        <f t="shared" si="2355"/>
        <v/>
      </c>
      <c r="Q2378" s="17" t="str">
        <f t="shared" si="2355"/>
        <v/>
      </c>
      <c r="R2378" s="15"/>
      <c r="S2378" s="15"/>
      <c r="T2378" s="15"/>
      <c r="U2378" s="15"/>
      <c r="V2378" s="15"/>
      <c r="W2378" s="15"/>
    </row>
    <row r="2379">
      <c r="A2379" s="14" t="s">
        <v>2434</v>
      </c>
      <c r="B2379" s="14">
        <v>0.0</v>
      </c>
      <c r="C2379" s="14">
        <v>0.0</v>
      </c>
      <c r="D2379" s="14">
        <v>0.0</v>
      </c>
      <c r="E2379" s="14">
        <v>0.0</v>
      </c>
      <c r="F2379" s="14">
        <v>12.8705</v>
      </c>
      <c r="G2379" s="14">
        <v>0.0</v>
      </c>
      <c r="H2379" s="14">
        <v>18.9495</v>
      </c>
      <c r="J2379" s="15" t="str">
        <f t="shared" si="1"/>
        <v/>
      </c>
      <c r="K2379" s="17" t="str">
        <f t="shared" ref="K2379:Q2379" si="2356">IFERROR(IF(right(left($A2379,7),2)=right(left($A2380,7),2),"",sum(B2356:B2379)),"")</f>
        <v/>
      </c>
      <c r="L2379" s="17" t="str">
        <f t="shared" si="2356"/>
        <v/>
      </c>
      <c r="M2379" s="17" t="str">
        <f t="shared" si="2356"/>
        <v/>
      </c>
      <c r="N2379" s="17" t="str">
        <f t="shared" si="2356"/>
        <v/>
      </c>
      <c r="O2379" s="17" t="str">
        <f t="shared" si="2356"/>
        <v/>
      </c>
      <c r="P2379" s="17" t="str">
        <f t="shared" si="2356"/>
        <v/>
      </c>
      <c r="Q2379" s="17" t="str">
        <f t="shared" si="2356"/>
        <v/>
      </c>
      <c r="R2379" s="15"/>
      <c r="S2379" s="15"/>
      <c r="T2379" s="15"/>
      <c r="U2379" s="15"/>
      <c r="V2379" s="15"/>
      <c r="W2379" s="15"/>
    </row>
    <row r="2380">
      <c r="A2380" s="14" t="s">
        <v>2435</v>
      </c>
      <c r="B2380" s="14">
        <v>0.0</v>
      </c>
      <c r="C2380" s="14">
        <v>0.0</v>
      </c>
      <c r="D2380" s="14">
        <v>0.0</v>
      </c>
      <c r="E2380" s="14">
        <v>0.0</v>
      </c>
      <c r="F2380" s="14">
        <v>7.371</v>
      </c>
      <c r="G2380" s="14">
        <v>0.0</v>
      </c>
      <c r="H2380" s="14">
        <v>23.119</v>
      </c>
      <c r="J2380" s="15" t="str">
        <f t="shared" si="1"/>
        <v/>
      </c>
      <c r="K2380" s="17" t="str">
        <f t="shared" ref="K2380:Q2380" si="2357">IFERROR(IF(right(left($A2380,7),2)=right(left($A2381,7),2),"",sum(B2357:B2380)),"")</f>
        <v/>
      </c>
      <c r="L2380" s="17" t="str">
        <f t="shared" si="2357"/>
        <v/>
      </c>
      <c r="M2380" s="17" t="str">
        <f t="shared" si="2357"/>
        <v/>
      </c>
      <c r="N2380" s="17" t="str">
        <f t="shared" si="2357"/>
        <v/>
      </c>
      <c r="O2380" s="17" t="str">
        <f t="shared" si="2357"/>
        <v/>
      </c>
      <c r="P2380" s="17" t="str">
        <f t="shared" si="2357"/>
        <v/>
      </c>
      <c r="Q2380" s="17" t="str">
        <f t="shared" si="2357"/>
        <v/>
      </c>
      <c r="R2380" s="15"/>
      <c r="S2380" s="15"/>
      <c r="T2380" s="15"/>
      <c r="U2380" s="15"/>
      <c r="V2380" s="15"/>
      <c r="W2380" s="15"/>
    </row>
    <row r="2381">
      <c r="A2381" s="14" t="s">
        <v>2436</v>
      </c>
      <c r="B2381" s="14">
        <v>0.0</v>
      </c>
      <c r="C2381" s="14">
        <v>0.0</v>
      </c>
      <c r="D2381" s="14">
        <v>0.0</v>
      </c>
      <c r="E2381" s="14">
        <v>0.0</v>
      </c>
      <c r="F2381" s="14">
        <v>3.7115</v>
      </c>
      <c r="G2381" s="14">
        <v>0.0</v>
      </c>
      <c r="H2381" s="14">
        <v>25.038500000000003</v>
      </c>
      <c r="J2381" s="15" t="str">
        <f t="shared" si="1"/>
        <v/>
      </c>
      <c r="K2381" s="17" t="str">
        <f t="shared" ref="K2381:Q2381" si="2358">IFERROR(IF(right(left($A2381,7),2)=right(left($A2382,7),2),"",sum(B2358:B2381)),"")</f>
        <v/>
      </c>
      <c r="L2381" s="17" t="str">
        <f t="shared" si="2358"/>
        <v/>
      </c>
      <c r="M2381" s="17" t="str">
        <f t="shared" si="2358"/>
        <v/>
      </c>
      <c r="N2381" s="17" t="str">
        <f t="shared" si="2358"/>
        <v/>
      </c>
      <c r="O2381" s="17" t="str">
        <f t="shared" si="2358"/>
        <v/>
      </c>
      <c r="P2381" s="17" t="str">
        <f t="shared" si="2358"/>
        <v/>
      </c>
      <c r="Q2381" s="17" t="str">
        <f t="shared" si="2358"/>
        <v/>
      </c>
      <c r="R2381" s="15"/>
      <c r="S2381" s="15"/>
      <c r="T2381" s="15"/>
      <c r="U2381" s="15"/>
      <c r="V2381" s="15"/>
      <c r="W2381" s="15"/>
    </row>
    <row r="2382">
      <c r="A2382" s="14" t="s">
        <v>2437</v>
      </c>
      <c r="B2382" s="14">
        <v>0.0</v>
      </c>
      <c r="C2382" s="14">
        <v>0.0</v>
      </c>
      <c r="D2382" s="14">
        <v>0.0</v>
      </c>
      <c r="E2382" s="14">
        <v>0.0</v>
      </c>
      <c r="F2382" s="14">
        <v>9.808</v>
      </c>
      <c r="G2382" s="14">
        <v>0.0</v>
      </c>
      <c r="H2382" s="14">
        <v>19.472</v>
      </c>
      <c r="J2382" s="15" t="str">
        <f t="shared" si="1"/>
        <v/>
      </c>
      <c r="K2382" s="17" t="str">
        <f t="shared" ref="K2382:Q2382" si="2359">IFERROR(IF(right(left($A2382,7),2)=right(left($A2383,7),2),"",sum(B2359:B2382)),"")</f>
        <v/>
      </c>
      <c r="L2382" s="17" t="str">
        <f t="shared" si="2359"/>
        <v/>
      </c>
      <c r="M2382" s="17" t="str">
        <f t="shared" si="2359"/>
        <v/>
      </c>
      <c r="N2382" s="17" t="str">
        <f t="shared" si="2359"/>
        <v/>
      </c>
      <c r="O2382" s="17" t="str">
        <f t="shared" si="2359"/>
        <v/>
      </c>
      <c r="P2382" s="17" t="str">
        <f t="shared" si="2359"/>
        <v/>
      </c>
      <c r="Q2382" s="17" t="str">
        <f t="shared" si="2359"/>
        <v/>
      </c>
      <c r="R2382" s="15"/>
      <c r="S2382" s="15"/>
      <c r="T2382" s="15"/>
      <c r="U2382" s="15"/>
      <c r="V2382" s="15"/>
      <c r="W2382" s="15"/>
    </row>
    <row r="2383">
      <c r="A2383" s="14" t="s">
        <v>2438</v>
      </c>
      <c r="B2383" s="14">
        <v>0.0</v>
      </c>
      <c r="C2383" s="14">
        <v>0.0</v>
      </c>
      <c r="D2383" s="14">
        <v>0.0</v>
      </c>
      <c r="E2383" s="14">
        <v>0.0</v>
      </c>
      <c r="F2383" s="14">
        <v>8.8925</v>
      </c>
      <c r="G2383" s="14">
        <v>0.0</v>
      </c>
      <c r="H2383" s="14">
        <v>21.3275</v>
      </c>
      <c r="J2383" s="15" t="str">
        <f t="shared" si="1"/>
        <v/>
      </c>
      <c r="K2383" s="17" t="str">
        <f t="shared" ref="K2383:Q2383" si="2360">IFERROR(IF(right(left($A2383,7),2)=right(left($A2384,7),2),"",sum(B2360:B2383)),"")</f>
        <v/>
      </c>
      <c r="L2383" s="17" t="str">
        <f t="shared" si="2360"/>
        <v/>
      </c>
      <c r="M2383" s="17" t="str">
        <f t="shared" si="2360"/>
        <v/>
      </c>
      <c r="N2383" s="17" t="str">
        <f t="shared" si="2360"/>
        <v/>
      </c>
      <c r="O2383" s="17" t="str">
        <f t="shared" si="2360"/>
        <v/>
      </c>
      <c r="P2383" s="17" t="str">
        <f t="shared" si="2360"/>
        <v/>
      </c>
      <c r="Q2383" s="17" t="str">
        <f t="shared" si="2360"/>
        <v/>
      </c>
      <c r="R2383" s="15"/>
      <c r="S2383" s="15"/>
      <c r="T2383" s="15"/>
      <c r="U2383" s="15"/>
      <c r="V2383" s="15"/>
      <c r="W2383" s="15"/>
    </row>
    <row r="2384">
      <c r="A2384" s="14" t="s">
        <v>2439</v>
      </c>
      <c r="B2384" s="14">
        <v>0.0</v>
      </c>
      <c r="C2384" s="14">
        <v>0.0</v>
      </c>
      <c r="D2384" s="14">
        <v>0.0</v>
      </c>
      <c r="E2384" s="14">
        <v>0.0</v>
      </c>
      <c r="F2384" s="14">
        <v>15.8105</v>
      </c>
      <c r="G2384" s="14">
        <v>0.0</v>
      </c>
      <c r="H2384" s="14">
        <v>21.3595</v>
      </c>
      <c r="J2384" s="15" t="str">
        <f t="shared" si="1"/>
        <v/>
      </c>
      <c r="K2384" s="17" t="str">
        <f t="shared" ref="K2384:Q2384" si="2361">IFERROR(IF(right(left($A2384,7),2)=right(left($A2385,7),2),"",sum(B2361:B2384)),"")</f>
        <v/>
      </c>
      <c r="L2384" s="17" t="str">
        <f t="shared" si="2361"/>
        <v/>
      </c>
      <c r="M2384" s="17" t="str">
        <f t="shared" si="2361"/>
        <v/>
      </c>
      <c r="N2384" s="17" t="str">
        <f t="shared" si="2361"/>
        <v/>
      </c>
      <c r="O2384" s="17" t="str">
        <f t="shared" si="2361"/>
        <v/>
      </c>
      <c r="P2384" s="17" t="str">
        <f t="shared" si="2361"/>
        <v/>
      </c>
      <c r="Q2384" s="17" t="str">
        <f t="shared" si="2361"/>
        <v/>
      </c>
      <c r="R2384" s="15"/>
      <c r="S2384" s="15"/>
      <c r="T2384" s="15"/>
      <c r="U2384" s="15"/>
      <c r="V2384" s="15"/>
      <c r="W2384" s="15"/>
    </row>
    <row r="2385">
      <c r="A2385" s="14" t="s">
        <v>2440</v>
      </c>
      <c r="B2385" s="14">
        <v>0.0</v>
      </c>
      <c r="C2385" s="14">
        <v>0.0</v>
      </c>
      <c r="D2385" s="14">
        <v>0.0</v>
      </c>
      <c r="E2385" s="14">
        <v>0.0</v>
      </c>
      <c r="F2385" s="14">
        <v>30.421</v>
      </c>
      <c r="G2385" s="14">
        <v>0.0</v>
      </c>
      <c r="H2385" s="14">
        <v>18.299</v>
      </c>
      <c r="J2385" s="15" t="str">
        <f t="shared" si="1"/>
        <v/>
      </c>
      <c r="K2385" s="17" t="str">
        <f t="shared" ref="K2385:Q2385" si="2362">IFERROR(IF(right(left($A2385,7),2)=right(left($A2386,7),2),"",sum(B2362:B2385)),"")</f>
        <v/>
      </c>
      <c r="L2385" s="17" t="str">
        <f t="shared" si="2362"/>
        <v/>
      </c>
      <c r="M2385" s="17" t="str">
        <f t="shared" si="2362"/>
        <v/>
      </c>
      <c r="N2385" s="17" t="str">
        <f t="shared" si="2362"/>
        <v/>
      </c>
      <c r="O2385" s="17" t="str">
        <f t="shared" si="2362"/>
        <v/>
      </c>
      <c r="P2385" s="17" t="str">
        <f t="shared" si="2362"/>
        <v/>
      </c>
      <c r="Q2385" s="17" t="str">
        <f t="shared" si="2362"/>
        <v/>
      </c>
      <c r="R2385" s="15"/>
      <c r="S2385" s="15"/>
      <c r="T2385" s="15"/>
      <c r="U2385" s="15"/>
      <c r="V2385" s="15"/>
      <c r="W2385" s="15"/>
    </row>
    <row r="2386">
      <c r="A2386" s="14" t="s">
        <v>2441</v>
      </c>
      <c r="B2386" s="14">
        <v>0.0</v>
      </c>
      <c r="C2386" s="14">
        <v>0.0</v>
      </c>
      <c r="D2386" s="14">
        <v>0.0</v>
      </c>
      <c r="E2386" s="14">
        <v>0.0</v>
      </c>
      <c r="F2386" s="14">
        <v>9.718</v>
      </c>
      <c r="G2386" s="14">
        <v>23.901</v>
      </c>
      <c r="H2386" s="14">
        <v>20.741</v>
      </c>
      <c r="J2386" s="15" t="str">
        <f t="shared" si="1"/>
        <v/>
      </c>
      <c r="K2386" s="17" t="str">
        <f t="shared" ref="K2386:Q2386" si="2363">IFERROR(IF(right(left($A2386,7),2)=right(left($A2387,7),2),"",sum(B2363:B2386)),"")</f>
        <v/>
      </c>
      <c r="L2386" s="17" t="str">
        <f t="shared" si="2363"/>
        <v/>
      </c>
      <c r="M2386" s="17" t="str">
        <f t="shared" si="2363"/>
        <v/>
      </c>
      <c r="N2386" s="17" t="str">
        <f t="shared" si="2363"/>
        <v/>
      </c>
      <c r="O2386" s="17" t="str">
        <f t="shared" si="2363"/>
        <v/>
      </c>
      <c r="P2386" s="17" t="str">
        <f t="shared" si="2363"/>
        <v/>
      </c>
      <c r="Q2386" s="17" t="str">
        <f t="shared" si="2363"/>
        <v/>
      </c>
      <c r="R2386" s="15"/>
      <c r="S2386" s="15"/>
      <c r="T2386" s="15"/>
      <c r="U2386" s="15"/>
      <c r="V2386" s="15"/>
      <c r="W2386" s="15"/>
    </row>
    <row r="2387">
      <c r="A2387" s="14" t="s">
        <v>2442</v>
      </c>
      <c r="B2387" s="14">
        <v>0.0</v>
      </c>
      <c r="C2387" s="14">
        <v>0.0</v>
      </c>
      <c r="D2387" s="14">
        <v>0.0</v>
      </c>
      <c r="E2387" s="14">
        <v>0.0</v>
      </c>
      <c r="F2387" s="14">
        <v>2.388</v>
      </c>
      <c r="G2387" s="14">
        <v>29.218</v>
      </c>
      <c r="H2387" s="14">
        <v>24.484</v>
      </c>
      <c r="J2387" s="15" t="str">
        <f t="shared" si="1"/>
        <v/>
      </c>
      <c r="K2387" s="17" t="str">
        <f t="shared" ref="K2387:Q2387" si="2364">IFERROR(IF(right(left($A2387,7),2)=right(left($A2388,7),2),"",sum(B2364:B2387)),"")</f>
        <v/>
      </c>
      <c r="L2387" s="17" t="str">
        <f t="shared" si="2364"/>
        <v/>
      </c>
      <c r="M2387" s="17" t="str">
        <f t="shared" si="2364"/>
        <v/>
      </c>
      <c r="N2387" s="17" t="str">
        <f t="shared" si="2364"/>
        <v/>
      </c>
      <c r="O2387" s="17" t="str">
        <f t="shared" si="2364"/>
        <v/>
      </c>
      <c r="P2387" s="17" t="str">
        <f t="shared" si="2364"/>
        <v/>
      </c>
      <c r="Q2387" s="17" t="str">
        <f t="shared" si="2364"/>
        <v/>
      </c>
      <c r="R2387" s="15"/>
      <c r="S2387" s="15"/>
      <c r="T2387" s="15"/>
      <c r="U2387" s="15"/>
      <c r="V2387" s="15"/>
      <c r="W2387" s="15"/>
    </row>
    <row r="2388">
      <c r="A2388" s="14" t="s">
        <v>2443</v>
      </c>
      <c r="B2388" s="14">
        <v>0.0</v>
      </c>
      <c r="C2388" s="14">
        <v>0.0</v>
      </c>
      <c r="D2388" s="14">
        <v>0.0</v>
      </c>
      <c r="E2388" s="14">
        <v>0.0</v>
      </c>
      <c r="F2388" s="14">
        <v>0.0</v>
      </c>
      <c r="G2388" s="14">
        <v>26.465500000000002</v>
      </c>
      <c r="H2388" s="14">
        <v>30.541</v>
      </c>
      <c r="J2388" s="15" t="str">
        <f t="shared" si="1"/>
        <v/>
      </c>
      <c r="K2388" s="17" t="str">
        <f t="shared" ref="K2388:Q2388" si="2365">IFERROR(IF(right(left($A2388,7),2)=right(left($A2389,7),2),"",sum(B2365:B2388)),"")</f>
        <v/>
      </c>
      <c r="L2388" s="17" t="str">
        <f t="shared" si="2365"/>
        <v/>
      </c>
      <c r="M2388" s="17" t="str">
        <f t="shared" si="2365"/>
        <v/>
      </c>
      <c r="N2388" s="17" t="str">
        <f t="shared" si="2365"/>
        <v/>
      </c>
      <c r="O2388" s="17" t="str">
        <f t="shared" si="2365"/>
        <v/>
      </c>
      <c r="P2388" s="17" t="str">
        <f t="shared" si="2365"/>
        <v/>
      </c>
      <c r="Q2388" s="17" t="str">
        <f t="shared" si="2365"/>
        <v/>
      </c>
      <c r="R2388" s="15"/>
      <c r="S2388" s="15"/>
      <c r="T2388" s="15"/>
      <c r="U2388" s="15"/>
      <c r="V2388" s="15"/>
      <c r="W2388" s="15"/>
    </row>
    <row r="2389">
      <c r="A2389" s="14" t="s">
        <v>2444</v>
      </c>
      <c r="B2389" s="14">
        <v>0.0</v>
      </c>
      <c r="C2389" s="14">
        <v>0.0</v>
      </c>
      <c r="D2389" s="14">
        <v>0.0</v>
      </c>
      <c r="E2389" s="14">
        <v>0.0</v>
      </c>
      <c r="F2389" s="14">
        <v>0.0</v>
      </c>
      <c r="G2389" s="14">
        <v>32.522</v>
      </c>
      <c r="H2389" s="14">
        <v>19.138</v>
      </c>
      <c r="J2389" s="15" t="str">
        <f t="shared" si="1"/>
        <v/>
      </c>
      <c r="K2389" s="17" t="str">
        <f t="shared" ref="K2389:Q2389" si="2366">IFERROR(IF(right(left($A2389,7),2)=right(left($A2390,7),2),"",sum(B2366:B2389)),"")</f>
        <v/>
      </c>
      <c r="L2389" s="17" t="str">
        <f t="shared" si="2366"/>
        <v/>
      </c>
      <c r="M2389" s="17" t="str">
        <f t="shared" si="2366"/>
        <v/>
      </c>
      <c r="N2389" s="17" t="str">
        <f t="shared" si="2366"/>
        <v/>
      </c>
      <c r="O2389" s="17" t="str">
        <f t="shared" si="2366"/>
        <v/>
      </c>
      <c r="P2389" s="17" t="str">
        <f t="shared" si="2366"/>
        <v/>
      </c>
      <c r="Q2389" s="17" t="str">
        <f t="shared" si="2366"/>
        <v/>
      </c>
      <c r="R2389" s="15"/>
      <c r="S2389" s="15"/>
      <c r="T2389" s="15"/>
      <c r="U2389" s="15"/>
      <c r="V2389" s="15"/>
      <c r="W2389" s="15"/>
    </row>
    <row r="2390">
      <c r="A2390" s="14" t="s">
        <v>2445</v>
      </c>
      <c r="B2390" s="14">
        <v>0.0</v>
      </c>
      <c r="C2390" s="14">
        <v>0.0</v>
      </c>
      <c r="D2390" s="14">
        <v>0.0</v>
      </c>
      <c r="E2390" s="14">
        <v>0.0</v>
      </c>
      <c r="F2390" s="14">
        <v>0.0</v>
      </c>
      <c r="G2390" s="14">
        <v>33.193</v>
      </c>
      <c r="H2390" s="14">
        <v>17.777</v>
      </c>
      <c r="J2390" s="15" t="str">
        <f t="shared" si="1"/>
        <v/>
      </c>
      <c r="K2390" s="17" t="str">
        <f t="shared" ref="K2390:Q2390" si="2367">IFERROR(IF(right(left($A2390,7),2)=right(left($A2391,7),2),"",sum(B2367:B2390)),"")</f>
        <v/>
      </c>
      <c r="L2390" s="17" t="str">
        <f t="shared" si="2367"/>
        <v/>
      </c>
      <c r="M2390" s="17" t="str">
        <f t="shared" si="2367"/>
        <v/>
      </c>
      <c r="N2390" s="17" t="str">
        <f t="shared" si="2367"/>
        <v/>
      </c>
      <c r="O2390" s="17" t="str">
        <f t="shared" si="2367"/>
        <v/>
      </c>
      <c r="P2390" s="17" t="str">
        <f t="shared" si="2367"/>
        <v/>
      </c>
      <c r="Q2390" s="17" t="str">
        <f t="shared" si="2367"/>
        <v/>
      </c>
      <c r="R2390" s="15"/>
      <c r="S2390" s="15"/>
      <c r="T2390" s="15"/>
      <c r="U2390" s="15"/>
      <c r="V2390" s="15"/>
      <c r="W2390" s="15"/>
    </row>
    <row r="2391">
      <c r="A2391" s="14" t="s">
        <v>2446</v>
      </c>
      <c r="B2391" s="14">
        <v>0.0</v>
      </c>
      <c r="C2391" s="14">
        <v>0.0</v>
      </c>
      <c r="D2391" s="14">
        <v>0.0</v>
      </c>
      <c r="E2391" s="14">
        <v>0.0</v>
      </c>
      <c r="F2391" s="14">
        <v>0.0</v>
      </c>
      <c r="G2391" s="14">
        <v>22.726499999999998</v>
      </c>
      <c r="H2391" s="14">
        <v>28.8135</v>
      </c>
      <c r="J2391" s="15" t="str">
        <f t="shared" si="1"/>
        <v/>
      </c>
      <c r="K2391" s="17" t="str">
        <f t="shared" ref="K2391:Q2391" si="2368">IFERROR(IF(right(left($A2391,7),2)=right(left($A2392,7),2),"",sum(B2368:B2391)),"")</f>
        <v/>
      </c>
      <c r="L2391" s="17" t="str">
        <f t="shared" si="2368"/>
        <v/>
      </c>
      <c r="M2391" s="17" t="str">
        <f t="shared" si="2368"/>
        <v/>
      </c>
      <c r="N2391" s="17" t="str">
        <f t="shared" si="2368"/>
        <v/>
      </c>
      <c r="O2391" s="17" t="str">
        <f t="shared" si="2368"/>
        <v/>
      </c>
      <c r="P2391" s="17" t="str">
        <f t="shared" si="2368"/>
        <v/>
      </c>
      <c r="Q2391" s="17" t="str">
        <f t="shared" si="2368"/>
        <v/>
      </c>
      <c r="R2391" s="15"/>
      <c r="S2391" s="15"/>
      <c r="T2391" s="15"/>
      <c r="U2391" s="15"/>
      <c r="V2391" s="15"/>
      <c r="W2391" s="15"/>
    </row>
    <row r="2392">
      <c r="A2392" s="14" t="s">
        <v>2447</v>
      </c>
      <c r="B2392" s="14">
        <v>0.0</v>
      </c>
      <c r="C2392" s="14">
        <v>0.0</v>
      </c>
      <c r="D2392" s="14">
        <v>0.0</v>
      </c>
      <c r="E2392" s="14">
        <v>0.0</v>
      </c>
      <c r="F2392" s="14">
        <v>0.0</v>
      </c>
      <c r="G2392" s="14">
        <v>24.18</v>
      </c>
      <c r="H2392" s="14">
        <v>23.69</v>
      </c>
      <c r="J2392" s="15" t="str">
        <f t="shared" si="1"/>
        <v/>
      </c>
      <c r="K2392" s="17" t="str">
        <f t="shared" ref="K2392:Q2392" si="2369">IFERROR(IF(right(left($A2392,7),2)=right(left($A2393,7),2),"",sum(B2369:B2392)),"")</f>
        <v/>
      </c>
      <c r="L2392" s="17" t="str">
        <f t="shared" si="2369"/>
        <v/>
      </c>
      <c r="M2392" s="17" t="str">
        <f t="shared" si="2369"/>
        <v/>
      </c>
      <c r="N2392" s="17" t="str">
        <f t="shared" si="2369"/>
        <v/>
      </c>
      <c r="O2392" s="17" t="str">
        <f t="shared" si="2369"/>
        <v/>
      </c>
      <c r="P2392" s="17" t="str">
        <f t="shared" si="2369"/>
        <v/>
      </c>
      <c r="Q2392" s="17" t="str">
        <f t="shared" si="2369"/>
        <v/>
      </c>
      <c r="R2392" s="15"/>
      <c r="S2392" s="15"/>
      <c r="T2392" s="15"/>
      <c r="U2392" s="15"/>
      <c r="V2392" s="15"/>
      <c r="W2392" s="15"/>
    </row>
    <row r="2393">
      <c r="A2393" s="14" t="s">
        <v>2448</v>
      </c>
      <c r="B2393" s="14">
        <v>0.0</v>
      </c>
      <c r="C2393" s="14">
        <v>0.0</v>
      </c>
      <c r="D2393" s="14">
        <v>0.0</v>
      </c>
      <c r="E2393" s="14">
        <v>0.0</v>
      </c>
      <c r="F2393" s="14">
        <v>4.395</v>
      </c>
      <c r="G2393" s="14">
        <v>19.204</v>
      </c>
      <c r="H2393" s="14">
        <v>23.151</v>
      </c>
      <c r="J2393" s="15" t="str">
        <f t="shared" si="1"/>
        <v/>
      </c>
      <c r="K2393" s="17" t="str">
        <f t="shared" ref="K2393:Q2393" si="2370">IFERROR(IF(right(left($A2393,7),2)=right(left($A2394,7),2),"",sum(B2370:B2393)),"")</f>
        <v/>
      </c>
      <c r="L2393" s="17" t="str">
        <f t="shared" si="2370"/>
        <v/>
      </c>
      <c r="M2393" s="17" t="str">
        <f t="shared" si="2370"/>
        <v/>
      </c>
      <c r="N2393" s="17" t="str">
        <f t="shared" si="2370"/>
        <v/>
      </c>
      <c r="O2393" s="17" t="str">
        <f t="shared" si="2370"/>
        <v/>
      </c>
      <c r="P2393" s="17" t="str">
        <f t="shared" si="2370"/>
        <v/>
      </c>
      <c r="Q2393" s="17" t="str">
        <f t="shared" si="2370"/>
        <v/>
      </c>
      <c r="R2393" s="15"/>
      <c r="S2393" s="15"/>
      <c r="T2393" s="15"/>
      <c r="U2393" s="15"/>
      <c r="V2393" s="15"/>
      <c r="W2393" s="15"/>
    </row>
    <row r="2394">
      <c r="A2394" s="14" t="s">
        <v>2449</v>
      </c>
      <c r="B2394" s="14">
        <v>0.0</v>
      </c>
      <c r="C2394" s="14">
        <v>0.0</v>
      </c>
      <c r="D2394" s="14">
        <v>0.0</v>
      </c>
      <c r="E2394" s="14">
        <v>0.0</v>
      </c>
      <c r="F2394" s="14">
        <v>27.257</v>
      </c>
      <c r="G2394" s="14">
        <v>0.0</v>
      </c>
      <c r="H2394" s="14">
        <v>18.363</v>
      </c>
      <c r="J2394" s="15" t="str">
        <f t="shared" si="1"/>
        <v/>
      </c>
      <c r="K2394" s="17" t="str">
        <f t="shared" ref="K2394:Q2394" si="2371">IFERROR(IF(right(left($A2394,7),2)=right(left($A2395,7),2),"",sum(B2371:B2394)),"")</f>
        <v/>
      </c>
      <c r="L2394" s="17" t="str">
        <f t="shared" si="2371"/>
        <v/>
      </c>
      <c r="M2394" s="17" t="str">
        <f t="shared" si="2371"/>
        <v/>
      </c>
      <c r="N2394" s="17" t="str">
        <f t="shared" si="2371"/>
        <v/>
      </c>
      <c r="O2394" s="17" t="str">
        <f t="shared" si="2371"/>
        <v/>
      </c>
      <c r="P2394" s="17" t="str">
        <f t="shared" si="2371"/>
        <v/>
      </c>
      <c r="Q2394" s="17" t="str">
        <f t="shared" si="2371"/>
        <v/>
      </c>
      <c r="R2394" s="15"/>
      <c r="S2394" s="15"/>
      <c r="T2394" s="15"/>
      <c r="U2394" s="15"/>
      <c r="V2394" s="15"/>
      <c r="W2394" s="15"/>
    </row>
    <row r="2395">
      <c r="A2395" s="14" t="s">
        <v>2450</v>
      </c>
      <c r="B2395" s="14">
        <v>0.0</v>
      </c>
      <c r="C2395" s="14">
        <v>0.0</v>
      </c>
      <c r="D2395" s="14">
        <v>0.0</v>
      </c>
      <c r="E2395" s="14">
        <v>0.0</v>
      </c>
      <c r="F2395" s="14">
        <v>27.664</v>
      </c>
      <c r="G2395" s="14">
        <v>0.0</v>
      </c>
      <c r="H2395" s="14">
        <v>24.356</v>
      </c>
      <c r="J2395" s="15" t="str">
        <f t="shared" si="1"/>
        <v/>
      </c>
      <c r="K2395" s="17" t="str">
        <f t="shared" ref="K2395:Q2395" si="2372">IFERROR(IF(right(left($A2395,7),2)=right(left($A2396,7),2),"",sum(B2372:B2395)),"")</f>
        <v/>
      </c>
      <c r="L2395" s="17" t="str">
        <f t="shared" si="2372"/>
        <v/>
      </c>
      <c r="M2395" s="17" t="str">
        <f t="shared" si="2372"/>
        <v/>
      </c>
      <c r="N2395" s="17" t="str">
        <f t="shared" si="2372"/>
        <v/>
      </c>
      <c r="O2395" s="17" t="str">
        <f t="shared" si="2372"/>
        <v/>
      </c>
      <c r="P2395" s="17" t="str">
        <f t="shared" si="2372"/>
        <v/>
      </c>
      <c r="Q2395" s="17" t="str">
        <f t="shared" si="2372"/>
        <v/>
      </c>
      <c r="R2395" s="15"/>
      <c r="S2395" s="15"/>
      <c r="T2395" s="15"/>
      <c r="U2395" s="15"/>
      <c r="V2395" s="15"/>
      <c r="W2395" s="15"/>
    </row>
    <row r="2396">
      <c r="A2396" s="14" t="s">
        <v>2451</v>
      </c>
      <c r="B2396" s="14">
        <v>0.0</v>
      </c>
      <c r="C2396" s="14">
        <v>0.0</v>
      </c>
      <c r="D2396" s="14">
        <v>0.0</v>
      </c>
      <c r="E2396" s="14">
        <v>0.0</v>
      </c>
      <c r="F2396" s="14">
        <v>31.434</v>
      </c>
      <c r="G2396" s="14">
        <v>0.0</v>
      </c>
      <c r="H2396" s="14">
        <v>24.356</v>
      </c>
      <c r="J2396" s="15" t="str">
        <f t="shared" si="1"/>
        <v/>
      </c>
      <c r="K2396" s="17" t="str">
        <f t="shared" ref="K2396:Q2396" si="2373">IFERROR(IF(right(left($A2396,7),2)=right(left($A2397,7),2),"",sum(B2373:B2396)),"")</f>
        <v/>
      </c>
      <c r="L2396" s="17" t="str">
        <f t="shared" si="2373"/>
        <v/>
      </c>
      <c r="M2396" s="17" t="str">
        <f t="shared" si="2373"/>
        <v/>
      </c>
      <c r="N2396" s="17" t="str">
        <f t="shared" si="2373"/>
        <v/>
      </c>
      <c r="O2396" s="17" t="str">
        <f t="shared" si="2373"/>
        <v/>
      </c>
      <c r="P2396" s="17" t="str">
        <f t="shared" si="2373"/>
        <v/>
      </c>
      <c r="Q2396" s="17" t="str">
        <f t="shared" si="2373"/>
        <v/>
      </c>
      <c r="R2396" s="15"/>
      <c r="S2396" s="15"/>
      <c r="T2396" s="15"/>
      <c r="U2396" s="15"/>
      <c r="V2396" s="15"/>
      <c r="W2396" s="15"/>
    </row>
    <row r="2397">
      <c r="A2397" s="14" t="s">
        <v>2452</v>
      </c>
      <c r="B2397" s="14">
        <v>0.131</v>
      </c>
      <c r="C2397" s="14">
        <v>0.0</v>
      </c>
      <c r="D2397" s="14">
        <v>0.0</v>
      </c>
      <c r="E2397" s="14">
        <v>3.3995</v>
      </c>
      <c r="F2397" s="14">
        <v>35.0</v>
      </c>
      <c r="G2397" s="14">
        <v>0.0</v>
      </c>
      <c r="H2397" s="14">
        <v>18.9495</v>
      </c>
      <c r="J2397" s="15" t="str">
        <f t="shared" si="1"/>
        <v/>
      </c>
      <c r="K2397" s="17" t="str">
        <f t="shared" ref="K2397:Q2397" si="2374">IFERROR(IF(right(left($A2397,7),2)=right(left($A2398,7),2),"",sum(B2374:B2397)),"")</f>
        <v/>
      </c>
      <c r="L2397" s="17" t="str">
        <f t="shared" si="2374"/>
        <v/>
      </c>
      <c r="M2397" s="17" t="str">
        <f t="shared" si="2374"/>
        <v/>
      </c>
      <c r="N2397" s="17" t="str">
        <f t="shared" si="2374"/>
        <v/>
      </c>
      <c r="O2397" s="17" t="str">
        <f t="shared" si="2374"/>
        <v/>
      </c>
      <c r="P2397" s="17" t="str">
        <f t="shared" si="2374"/>
        <v/>
      </c>
      <c r="Q2397" s="17" t="str">
        <f t="shared" si="2374"/>
        <v/>
      </c>
      <c r="R2397" s="15"/>
      <c r="S2397" s="15"/>
      <c r="T2397" s="15"/>
      <c r="U2397" s="15"/>
      <c r="V2397" s="15"/>
      <c r="W2397" s="15"/>
    </row>
    <row r="2398">
      <c r="A2398" s="14" t="s">
        <v>2453</v>
      </c>
      <c r="B2398" s="14">
        <v>0.869</v>
      </c>
      <c r="C2398" s="14">
        <v>0.0</v>
      </c>
      <c r="D2398" s="14">
        <v>0.0</v>
      </c>
      <c r="E2398" s="14">
        <v>0.0</v>
      </c>
      <c r="F2398" s="14">
        <v>35.0</v>
      </c>
      <c r="G2398" s="14">
        <v>0.0</v>
      </c>
      <c r="H2398" s="14">
        <v>20.901</v>
      </c>
      <c r="J2398" s="15" t="str">
        <f t="shared" si="1"/>
        <v/>
      </c>
      <c r="K2398" s="17" t="str">
        <f t="shared" ref="K2398:Q2398" si="2375">IFERROR(IF(right(left($A2398,7),2)=right(left($A2399,7),2),"",sum(B2375:B2398)),"")</f>
        <v/>
      </c>
      <c r="L2398" s="17" t="str">
        <f t="shared" si="2375"/>
        <v/>
      </c>
      <c r="M2398" s="17" t="str">
        <f t="shared" si="2375"/>
        <v/>
      </c>
      <c r="N2398" s="17" t="str">
        <f t="shared" si="2375"/>
        <v/>
      </c>
      <c r="O2398" s="17" t="str">
        <f t="shared" si="2375"/>
        <v/>
      </c>
      <c r="P2398" s="17" t="str">
        <f t="shared" si="2375"/>
        <v/>
      </c>
      <c r="Q2398" s="17" t="str">
        <f t="shared" si="2375"/>
        <v/>
      </c>
      <c r="R2398" s="15"/>
      <c r="S2398" s="15"/>
      <c r="T2398" s="15"/>
      <c r="U2398" s="15"/>
      <c r="V2398" s="15"/>
      <c r="W2398" s="15"/>
    </row>
    <row r="2399">
      <c r="A2399" s="14" t="s">
        <v>2454</v>
      </c>
      <c r="B2399" s="14">
        <v>0.0</v>
      </c>
      <c r="C2399" s="14">
        <v>0.0</v>
      </c>
      <c r="D2399" s="14">
        <v>0.0</v>
      </c>
      <c r="E2399" s="14">
        <v>0.0</v>
      </c>
      <c r="F2399" s="14">
        <v>30.1885</v>
      </c>
      <c r="G2399" s="14">
        <v>0.0</v>
      </c>
      <c r="H2399" s="14">
        <v>23.9615</v>
      </c>
      <c r="J2399" s="15" t="str">
        <f t="shared" si="1"/>
        <v/>
      </c>
      <c r="K2399" s="17" t="str">
        <f t="shared" ref="K2399:Q2399" si="2376">IFERROR(IF(right(left($A2399,7),2)=right(left($A2400,7),2),"",sum(B2376:B2399)),"")</f>
        <v/>
      </c>
      <c r="L2399" s="17" t="str">
        <f t="shared" si="2376"/>
        <v/>
      </c>
      <c r="M2399" s="17" t="str">
        <f t="shared" si="2376"/>
        <v/>
      </c>
      <c r="N2399" s="17" t="str">
        <f t="shared" si="2376"/>
        <v/>
      </c>
      <c r="O2399" s="17" t="str">
        <f t="shared" si="2376"/>
        <v/>
      </c>
      <c r="P2399" s="17" t="str">
        <f t="shared" si="2376"/>
        <v/>
      </c>
      <c r="Q2399" s="17" t="str">
        <f t="shared" si="2376"/>
        <v/>
      </c>
      <c r="R2399" s="15"/>
      <c r="S2399" s="15"/>
      <c r="T2399" s="15"/>
      <c r="U2399" s="15"/>
      <c r="V2399" s="15"/>
      <c r="W2399" s="15"/>
    </row>
    <row r="2400">
      <c r="A2400" s="14" t="s">
        <v>2455</v>
      </c>
      <c r="B2400" s="14">
        <v>0.0</v>
      </c>
      <c r="C2400" s="14">
        <v>0.0</v>
      </c>
      <c r="D2400" s="14">
        <v>0.0</v>
      </c>
      <c r="E2400" s="14">
        <v>0.0</v>
      </c>
      <c r="F2400" s="14">
        <v>22.601</v>
      </c>
      <c r="G2400" s="14">
        <v>0.0</v>
      </c>
      <c r="H2400" s="14">
        <v>25.689</v>
      </c>
      <c r="J2400" s="15" t="str">
        <f t="shared" si="1"/>
        <v/>
      </c>
      <c r="K2400" s="17" t="str">
        <f t="shared" ref="K2400:Q2400" si="2377">IFERROR(IF(right(left($A2400,7),2)=right(left($A2401,7),2),"",sum(B2377:B2400)),"")</f>
        <v/>
      </c>
      <c r="L2400" s="17" t="str">
        <f t="shared" si="2377"/>
        <v/>
      </c>
      <c r="M2400" s="17" t="str">
        <f t="shared" si="2377"/>
        <v/>
      </c>
      <c r="N2400" s="17" t="str">
        <f t="shared" si="2377"/>
        <v/>
      </c>
      <c r="O2400" s="17" t="str">
        <f t="shared" si="2377"/>
        <v/>
      </c>
      <c r="P2400" s="17" t="str">
        <f t="shared" si="2377"/>
        <v/>
      </c>
      <c r="Q2400" s="17" t="str">
        <f t="shared" si="2377"/>
        <v/>
      </c>
      <c r="R2400" s="15"/>
      <c r="S2400" s="15"/>
      <c r="T2400" s="15"/>
      <c r="U2400" s="15"/>
      <c r="V2400" s="15"/>
      <c r="W2400" s="15"/>
    </row>
    <row r="2401">
      <c r="A2401" s="14" t="s">
        <v>2456</v>
      </c>
      <c r="B2401" s="14">
        <v>0.0</v>
      </c>
      <c r="C2401" s="14">
        <v>0.0</v>
      </c>
      <c r="D2401" s="14">
        <v>0.0</v>
      </c>
      <c r="E2401" s="14">
        <v>0.0</v>
      </c>
      <c r="F2401" s="14">
        <v>15.1355</v>
      </c>
      <c r="G2401" s="14">
        <v>0.0</v>
      </c>
      <c r="H2401" s="14">
        <v>24.974500000000003</v>
      </c>
      <c r="J2401" s="15" t="str">
        <f t="shared" si="1"/>
        <v>2025W48</v>
      </c>
      <c r="K2401" s="17">
        <f t="shared" ref="K2401:Q2401" si="2378">IFERROR(IF(right(left($A2401,7),2)=right(left($A2402,7),2),"",sum(B2378:B2401)),"")</f>
        <v>1</v>
      </c>
      <c r="L2401" s="17">
        <f t="shared" si="2378"/>
        <v>0</v>
      </c>
      <c r="M2401" s="17">
        <f t="shared" si="2378"/>
        <v>0</v>
      </c>
      <c r="N2401" s="17">
        <f t="shared" si="2378"/>
        <v>3.3995</v>
      </c>
      <c r="O2401" s="17">
        <f t="shared" si="2378"/>
        <v>345.9765</v>
      </c>
      <c r="P2401" s="17">
        <f t="shared" si="2378"/>
        <v>211.41</v>
      </c>
      <c r="Q2401" s="17">
        <f t="shared" si="2378"/>
        <v>536.4005</v>
      </c>
      <c r="R2401" s="18">
        <f>sum(K2401:Q2401)</f>
        <v>1098.1865</v>
      </c>
      <c r="S2401" s="15"/>
      <c r="T2401" s="15"/>
      <c r="U2401" s="15"/>
      <c r="V2401" s="15"/>
      <c r="W2401" s="15"/>
    </row>
    <row r="2402">
      <c r="A2402" s="14" t="s">
        <v>2457</v>
      </c>
      <c r="B2402" s="14">
        <v>0.0</v>
      </c>
      <c r="C2402" s="14">
        <v>0.0</v>
      </c>
      <c r="D2402" s="14">
        <v>0.0</v>
      </c>
      <c r="E2402" s="14">
        <v>0.0</v>
      </c>
      <c r="F2402" s="14">
        <v>19.1515</v>
      </c>
      <c r="G2402" s="14">
        <v>0.0</v>
      </c>
      <c r="H2402" s="14">
        <v>17.648500000000002</v>
      </c>
      <c r="J2402" s="15" t="str">
        <f t="shared" si="1"/>
        <v/>
      </c>
      <c r="K2402" s="17" t="str">
        <f t="shared" ref="K2402:Q2402" si="2379">IFERROR(IF(right(left($A2402,7),2)=right(left($A2403,7),2),"",sum(B2379:B2402)),"")</f>
        <v/>
      </c>
      <c r="L2402" s="17" t="str">
        <f t="shared" si="2379"/>
        <v/>
      </c>
      <c r="M2402" s="17" t="str">
        <f t="shared" si="2379"/>
        <v/>
      </c>
      <c r="N2402" s="17" t="str">
        <f t="shared" si="2379"/>
        <v/>
      </c>
      <c r="O2402" s="17" t="str">
        <f t="shared" si="2379"/>
        <v/>
      </c>
      <c r="P2402" s="17" t="str">
        <f t="shared" si="2379"/>
        <v/>
      </c>
      <c r="Q2402" s="17" t="str">
        <f t="shared" si="2379"/>
        <v/>
      </c>
      <c r="R2402" s="15"/>
      <c r="S2402" s="15"/>
      <c r="T2402" s="15"/>
      <c r="U2402" s="15"/>
      <c r="V2402" s="15"/>
      <c r="W2402" s="15"/>
    </row>
    <row r="2403">
      <c r="A2403" s="14" t="s">
        <v>2458</v>
      </c>
      <c r="B2403" s="14">
        <v>0.0</v>
      </c>
      <c r="C2403" s="14">
        <v>0.0</v>
      </c>
      <c r="D2403" s="14">
        <v>0.0</v>
      </c>
      <c r="E2403" s="14">
        <v>0.0</v>
      </c>
      <c r="F2403" s="14">
        <v>14.6545</v>
      </c>
      <c r="G2403" s="14">
        <v>0.0</v>
      </c>
      <c r="H2403" s="14">
        <v>18.8855</v>
      </c>
      <c r="J2403" s="15" t="str">
        <f t="shared" si="1"/>
        <v/>
      </c>
      <c r="K2403" s="17" t="str">
        <f t="shared" ref="K2403:Q2403" si="2380">IFERROR(IF(right(left($A2403,7),2)=right(left($A2404,7),2),"",sum(B2380:B2403)),"")</f>
        <v/>
      </c>
      <c r="L2403" s="17" t="str">
        <f t="shared" si="2380"/>
        <v/>
      </c>
      <c r="M2403" s="17" t="str">
        <f t="shared" si="2380"/>
        <v/>
      </c>
      <c r="N2403" s="17" t="str">
        <f t="shared" si="2380"/>
        <v/>
      </c>
      <c r="O2403" s="17" t="str">
        <f t="shared" si="2380"/>
        <v/>
      </c>
      <c r="P2403" s="17" t="str">
        <f t="shared" si="2380"/>
        <v/>
      </c>
      <c r="Q2403" s="17" t="str">
        <f t="shared" si="2380"/>
        <v/>
      </c>
      <c r="R2403" s="15"/>
      <c r="S2403" s="15"/>
      <c r="T2403" s="15"/>
      <c r="U2403" s="15"/>
      <c r="V2403" s="15"/>
      <c r="W2403" s="15"/>
    </row>
    <row r="2404">
      <c r="A2404" s="14" t="s">
        <v>2459</v>
      </c>
      <c r="B2404" s="14">
        <v>0.0</v>
      </c>
      <c r="C2404" s="14">
        <v>0.0</v>
      </c>
      <c r="D2404" s="14">
        <v>0.0</v>
      </c>
      <c r="E2404" s="14">
        <v>0.0</v>
      </c>
      <c r="F2404" s="14">
        <v>14.9325</v>
      </c>
      <c r="G2404" s="14">
        <v>0.0</v>
      </c>
      <c r="H2404" s="14">
        <v>16.5075</v>
      </c>
      <c r="J2404" s="15" t="str">
        <f t="shared" si="1"/>
        <v/>
      </c>
      <c r="K2404" s="17" t="str">
        <f t="shared" ref="K2404:Q2404" si="2381">IFERROR(IF(right(left($A2404,7),2)=right(left($A2405,7),2),"",sum(B2381:B2404)),"")</f>
        <v/>
      </c>
      <c r="L2404" s="17" t="str">
        <f t="shared" si="2381"/>
        <v/>
      </c>
      <c r="M2404" s="17" t="str">
        <f t="shared" si="2381"/>
        <v/>
      </c>
      <c r="N2404" s="17" t="str">
        <f t="shared" si="2381"/>
        <v/>
      </c>
      <c r="O2404" s="17" t="str">
        <f t="shared" si="2381"/>
        <v/>
      </c>
      <c r="P2404" s="17" t="str">
        <f t="shared" si="2381"/>
        <v/>
      </c>
      <c r="Q2404" s="17" t="str">
        <f t="shared" si="2381"/>
        <v/>
      </c>
      <c r="R2404" s="15"/>
      <c r="S2404" s="15"/>
      <c r="T2404" s="15"/>
      <c r="U2404" s="15"/>
      <c r="V2404" s="15"/>
      <c r="W2404" s="15"/>
    </row>
    <row r="2405">
      <c r="A2405" s="14" t="s">
        <v>2460</v>
      </c>
      <c r="B2405" s="14">
        <v>0.0</v>
      </c>
      <c r="C2405" s="14">
        <v>0.0</v>
      </c>
      <c r="D2405" s="14">
        <v>0.0</v>
      </c>
      <c r="E2405" s="14">
        <v>0.0</v>
      </c>
      <c r="F2405" s="14">
        <v>12.304</v>
      </c>
      <c r="G2405" s="14">
        <v>0.0</v>
      </c>
      <c r="H2405" s="14">
        <v>17.126</v>
      </c>
      <c r="J2405" s="15" t="str">
        <f t="shared" si="1"/>
        <v/>
      </c>
      <c r="K2405" s="17" t="str">
        <f t="shared" ref="K2405:Q2405" si="2382">IFERROR(IF(right(left($A2405,7),2)=right(left($A2406,7),2),"",sum(B2382:B2405)),"")</f>
        <v/>
      </c>
      <c r="L2405" s="17" t="str">
        <f t="shared" si="2382"/>
        <v/>
      </c>
      <c r="M2405" s="17" t="str">
        <f t="shared" si="2382"/>
        <v/>
      </c>
      <c r="N2405" s="17" t="str">
        <f t="shared" si="2382"/>
        <v/>
      </c>
      <c r="O2405" s="17" t="str">
        <f t="shared" si="2382"/>
        <v/>
      </c>
      <c r="P2405" s="17" t="str">
        <f t="shared" si="2382"/>
        <v/>
      </c>
      <c r="Q2405" s="17" t="str">
        <f t="shared" si="2382"/>
        <v/>
      </c>
      <c r="R2405" s="15"/>
      <c r="S2405" s="15"/>
      <c r="T2405" s="15"/>
      <c r="U2405" s="15"/>
      <c r="V2405" s="15"/>
      <c r="W2405" s="15"/>
    </row>
    <row r="2406">
      <c r="A2406" s="14" t="s">
        <v>2461</v>
      </c>
      <c r="B2406" s="14">
        <v>0.0</v>
      </c>
      <c r="C2406" s="14">
        <v>0.0</v>
      </c>
      <c r="D2406" s="14">
        <v>0.0</v>
      </c>
      <c r="E2406" s="14">
        <v>0.0</v>
      </c>
      <c r="F2406" s="14">
        <v>12.0975</v>
      </c>
      <c r="G2406" s="14">
        <v>0.0</v>
      </c>
      <c r="H2406" s="14">
        <v>17.712500000000002</v>
      </c>
      <c r="J2406" s="15" t="str">
        <f t="shared" si="1"/>
        <v/>
      </c>
      <c r="K2406" s="17" t="str">
        <f t="shared" ref="K2406:Q2406" si="2383">IFERROR(IF(right(left($A2406,7),2)=right(left($A2407,7),2),"",sum(B2383:B2406)),"")</f>
        <v/>
      </c>
      <c r="L2406" s="17" t="str">
        <f t="shared" si="2383"/>
        <v/>
      </c>
      <c r="M2406" s="17" t="str">
        <f t="shared" si="2383"/>
        <v/>
      </c>
      <c r="N2406" s="17" t="str">
        <f t="shared" si="2383"/>
        <v/>
      </c>
      <c r="O2406" s="17" t="str">
        <f t="shared" si="2383"/>
        <v/>
      </c>
      <c r="P2406" s="17" t="str">
        <f t="shared" si="2383"/>
        <v/>
      </c>
      <c r="Q2406" s="17" t="str">
        <f t="shared" si="2383"/>
        <v/>
      </c>
      <c r="R2406" s="15"/>
      <c r="S2406" s="15"/>
      <c r="T2406" s="15"/>
      <c r="U2406" s="15"/>
      <c r="V2406" s="15"/>
      <c r="W2406" s="15"/>
    </row>
    <row r="2407">
      <c r="A2407" s="14" t="s">
        <v>2462</v>
      </c>
      <c r="B2407" s="14">
        <v>0.0</v>
      </c>
      <c r="C2407" s="14">
        <v>0.0</v>
      </c>
      <c r="D2407" s="14">
        <v>0.0</v>
      </c>
      <c r="E2407" s="14">
        <v>0.0</v>
      </c>
      <c r="F2407" s="14">
        <v>14.86</v>
      </c>
      <c r="G2407" s="14">
        <v>0.0</v>
      </c>
      <c r="H2407" s="14">
        <v>17.19</v>
      </c>
      <c r="J2407" s="15" t="str">
        <f t="shared" si="1"/>
        <v/>
      </c>
      <c r="K2407" s="17" t="str">
        <f t="shared" ref="K2407:Q2407" si="2384">IFERROR(IF(right(left($A2407,7),2)=right(left($A2408,7),2),"",sum(B2384:B2407)),"")</f>
        <v/>
      </c>
      <c r="L2407" s="17" t="str">
        <f t="shared" si="2384"/>
        <v/>
      </c>
      <c r="M2407" s="17" t="str">
        <f t="shared" si="2384"/>
        <v/>
      </c>
      <c r="N2407" s="17" t="str">
        <f t="shared" si="2384"/>
        <v/>
      </c>
      <c r="O2407" s="17" t="str">
        <f t="shared" si="2384"/>
        <v/>
      </c>
      <c r="P2407" s="17" t="str">
        <f t="shared" si="2384"/>
        <v/>
      </c>
      <c r="Q2407" s="17" t="str">
        <f t="shared" si="2384"/>
        <v/>
      </c>
      <c r="R2407" s="15"/>
      <c r="S2407" s="15"/>
      <c r="T2407" s="15"/>
      <c r="U2407" s="15"/>
      <c r="V2407" s="15"/>
      <c r="W2407" s="15"/>
    </row>
    <row r="2408">
      <c r="A2408" s="14" t="s">
        <v>2463</v>
      </c>
      <c r="B2408" s="14">
        <v>0.0</v>
      </c>
      <c r="C2408" s="14">
        <v>0.0</v>
      </c>
      <c r="D2408" s="14">
        <v>0.0</v>
      </c>
      <c r="E2408" s="14">
        <v>0.0</v>
      </c>
      <c r="F2408" s="14">
        <v>16.961</v>
      </c>
      <c r="G2408" s="14">
        <v>0.0</v>
      </c>
      <c r="H2408" s="14">
        <v>18.299</v>
      </c>
      <c r="J2408" s="15" t="str">
        <f t="shared" si="1"/>
        <v/>
      </c>
      <c r="K2408" s="17" t="str">
        <f t="shared" ref="K2408:Q2408" si="2385">IFERROR(IF(right(left($A2408,7),2)=right(left($A2409,7),2),"",sum(B2385:B2408)),"")</f>
        <v/>
      </c>
      <c r="L2408" s="17" t="str">
        <f t="shared" si="2385"/>
        <v/>
      </c>
      <c r="M2408" s="17" t="str">
        <f t="shared" si="2385"/>
        <v/>
      </c>
      <c r="N2408" s="17" t="str">
        <f t="shared" si="2385"/>
        <v/>
      </c>
      <c r="O2408" s="17" t="str">
        <f t="shared" si="2385"/>
        <v/>
      </c>
      <c r="P2408" s="17" t="str">
        <f t="shared" si="2385"/>
        <v/>
      </c>
      <c r="Q2408" s="17" t="str">
        <f t="shared" si="2385"/>
        <v/>
      </c>
      <c r="R2408" s="15"/>
      <c r="S2408" s="15"/>
      <c r="T2408" s="15"/>
      <c r="U2408" s="15"/>
      <c r="V2408" s="15"/>
      <c r="W2408" s="15"/>
    </row>
    <row r="2409">
      <c r="A2409" s="14" t="s">
        <v>2464</v>
      </c>
      <c r="B2409" s="14">
        <v>0.0</v>
      </c>
      <c r="C2409" s="14">
        <v>0.0</v>
      </c>
      <c r="D2409" s="14">
        <v>0.0</v>
      </c>
      <c r="E2409" s="14">
        <v>0.0</v>
      </c>
      <c r="F2409" s="14">
        <v>27.2205</v>
      </c>
      <c r="G2409" s="14">
        <v>0.0</v>
      </c>
      <c r="H2409" s="14">
        <v>16.5395</v>
      </c>
      <c r="J2409" s="15" t="str">
        <f t="shared" si="1"/>
        <v/>
      </c>
      <c r="K2409" s="17" t="str">
        <f t="shared" ref="K2409:Q2409" si="2386">IFERROR(IF(right(left($A2409,7),2)=right(left($A2410,7),2),"",sum(B2386:B2409)),"")</f>
        <v/>
      </c>
      <c r="L2409" s="17" t="str">
        <f t="shared" si="2386"/>
        <v/>
      </c>
      <c r="M2409" s="17" t="str">
        <f t="shared" si="2386"/>
        <v/>
      </c>
      <c r="N2409" s="17" t="str">
        <f t="shared" si="2386"/>
        <v/>
      </c>
      <c r="O2409" s="17" t="str">
        <f t="shared" si="2386"/>
        <v/>
      </c>
      <c r="P2409" s="17" t="str">
        <f t="shared" si="2386"/>
        <v/>
      </c>
      <c r="Q2409" s="17" t="str">
        <f t="shared" si="2386"/>
        <v/>
      </c>
      <c r="R2409" s="15"/>
      <c r="S2409" s="15"/>
      <c r="T2409" s="15"/>
      <c r="U2409" s="15"/>
      <c r="V2409" s="15"/>
      <c r="W2409" s="15"/>
    </row>
    <row r="2410">
      <c r="A2410" s="14" t="s">
        <v>2465</v>
      </c>
      <c r="B2410" s="14">
        <v>0.0</v>
      </c>
      <c r="C2410" s="14">
        <v>0.0</v>
      </c>
      <c r="D2410" s="14">
        <v>0.0</v>
      </c>
      <c r="E2410" s="14">
        <v>0.0</v>
      </c>
      <c r="F2410" s="14">
        <v>11.1225</v>
      </c>
      <c r="G2410" s="14">
        <v>26.483</v>
      </c>
      <c r="H2410" s="14">
        <v>17.744500000000002</v>
      </c>
      <c r="J2410" s="15" t="str">
        <f t="shared" si="1"/>
        <v/>
      </c>
      <c r="K2410" s="17" t="str">
        <f t="shared" ref="K2410:Q2410" si="2387">IFERROR(IF(right(left($A2410,7),2)=right(left($A2411,7),2),"",sum(B2387:B2410)),"")</f>
        <v/>
      </c>
      <c r="L2410" s="17" t="str">
        <f t="shared" si="2387"/>
        <v/>
      </c>
      <c r="M2410" s="17" t="str">
        <f t="shared" si="2387"/>
        <v/>
      </c>
      <c r="N2410" s="17" t="str">
        <f t="shared" si="2387"/>
        <v/>
      </c>
      <c r="O2410" s="17" t="str">
        <f t="shared" si="2387"/>
        <v/>
      </c>
      <c r="P2410" s="17" t="str">
        <f t="shared" si="2387"/>
        <v/>
      </c>
      <c r="Q2410" s="17" t="str">
        <f t="shared" si="2387"/>
        <v/>
      </c>
      <c r="R2410" s="15"/>
      <c r="S2410" s="15"/>
      <c r="T2410" s="15"/>
      <c r="U2410" s="15"/>
      <c r="V2410" s="15"/>
      <c r="W2410" s="15"/>
    </row>
    <row r="2411">
      <c r="A2411" s="14" t="s">
        <v>2466</v>
      </c>
      <c r="B2411" s="14">
        <v>0.0</v>
      </c>
      <c r="C2411" s="14">
        <v>0.0</v>
      </c>
      <c r="D2411" s="14">
        <v>0.0</v>
      </c>
      <c r="E2411" s="14">
        <v>0.0</v>
      </c>
      <c r="F2411" s="14">
        <v>11.0205</v>
      </c>
      <c r="G2411" s="14">
        <v>29.837999999999997</v>
      </c>
      <c r="H2411" s="14">
        <v>14.1615</v>
      </c>
      <c r="J2411" s="15" t="str">
        <f t="shared" si="1"/>
        <v/>
      </c>
      <c r="K2411" s="17" t="str">
        <f t="shared" ref="K2411:Q2411" si="2388">IFERROR(IF(right(left($A2411,7),2)=right(left($A2412,7),2),"",sum(B2388:B2411)),"")</f>
        <v/>
      </c>
      <c r="L2411" s="17" t="str">
        <f t="shared" si="2388"/>
        <v/>
      </c>
      <c r="M2411" s="17" t="str">
        <f t="shared" si="2388"/>
        <v/>
      </c>
      <c r="N2411" s="17" t="str">
        <f t="shared" si="2388"/>
        <v/>
      </c>
      <c r="O2411" s="17" t="str">
        <f t="shared" si="2388"/>
        <v/>
      </c>
      <c r="P2411" s="17" t="str">
        <f t="shared" si="2388"/>
        <v/>
      </c>
      <c r="Q2411" s="17" t="str">
        <f t="shared" si="2388"/>
        <v/>
      </c>
      <c r="R2411" s="15"/>
      <c r="S2411" s="15"/>
      <c r="T2411" s="15"/>
      <c r="U2411" s="15"/>
      <c r="V2411" s="15"/>
      <c r="W2411" s="15"/>
    </row>
    <row r="2412">
      <c r="A2412" s="14" t="s">
        <v>2467</v>
      </c>
      <c r="B2412" s="14">
        <v>0.0</v>
      </c>
      <c r="C2412" s="14">
        <v>0.0</v>
      </c>
      <c r="D2412" s="14">
        <v>0.0</v>
      </c>
      <c r="E2412" s="14">
        <v>0.0</v>
      </c>
      <c r="F2412" s="14">
        <v>0.0</v>
      </c>
      <c r="G2412" s="14">
        <v>35.206</v>
      </c>
      <c r="H2412" s="14">
        <v>20.218500000000002</v>
      </c>
      <c r="J2412" s="15" t="str">
        <f t="shared" si="1"/>
        <v/>
      </c>
      <c r="K2412" s="17" t="str">
        <f t="shared" ref="K2412:Q2412" si="2389">IFERROR(IF(right(left($A2412,7),2)=right(left($A2413,7),2),"",sum(B2389:B2412)),"")</f>
        <v/>
      </c>
      <c r="L2412" s="17" t="str">
        <f t="shared" si="2389"/>
        <v/>
      </c>
      <c r="M2412" s="17" t="str">
        <f t="shared" si="2389"/>
        <v/>
      </c>
      <c r="N2412" s="17" t="str">
        <f t="shared" si="2389"/>
        <v/>
      </c>
      <c r="O2412" s="17" t="str">
        <f t="shared" si="2389"/>
        <v/>
      </c>
      <c r="P2412" s="17" t="str">
        <f t="shared" si="2389"/>
        <v/>
      </c>
      <c r="Q2412" s="17" t="str">
        <f t="shared" si="2389"/>
        <v/>
      </c>
      <c r="R2412" s="15"/>
      <c r="S2412" s="15"/>
      <c r="T2412" s="15"/>
      <c r="U2412" s="15"/>
      <c r="V2412" s="15"/>
      <c r="W2412" s="15"/>
    </row>
    <row r="2413">
      <c r="A2413" s="14" t="s">
        <v>2468</v>
      </c>
      <c r="B2413" s="14">
        <v>0.0</v>
      </c>
      <c r="C2413" s="14">
        <v>0.0</v>
      </c>
      <c r="D2413" s="14">
        <v>0.0</v>
      </c>
      <c r="E2413" s="14">
        <v>0.0</v>
      </c>
      <c r="F2413" s="14">
        <v>0.0</v>
      </c>
      <c r="G2413" s="14">
        <v>35.724</v>
      </c>
      <c r="H2413" s="14">
        <v>22.596500000000002</v>
      </c>
      <c r="J2413" s="15" t="str">
        <f t="shared" si="1"/>
        <v/>
      </c>
      <c r="K2413" s="17" t="str">
        <f t="shared" ref="K2413:Q2413" si="2390">IFERROR(IF(right(left($A2413,7),2)=right(left($A2414,7),2),"",sum(B2390:B2413)),"")</f>
        <v/>
      </c>
      <c r="L2413" s="17" t="str">
        <f t="shared" si="2390"/>
        <v/>
      </c>
      <c r="M2413" s="17" t="str">
        <f t="shared" si="2390"/>
        <v/>
      </c>
      <c r="N2413" s="17" t="str">
        <f t="shared" si="2390"/>
        <v/>
      </c>
      <c r="O2413" s="17" t="str">
        <f t="shared" si="2390"/>
        <v/>
      </c>
      <c r="P2413" s="17" t="str">
        <f t="shared" si="2390"/>
        <v/>
      </c>
      <c r="Q2413" s="17" t="str">
        <f t="shared" si="2390"/>
        <v/>
      </c>
      <c r="R2413" s="15"/>
      <c r="S2413" s="15"/>
      <c r="T2413" s="15"/>
      <c r="U2413" s="15"/>
      <c r="V2413" s="15"/>
      <c r="W2413" s="15"/>
    </row>
    <row r="2414">
      <c r="A2414" s="14" t="s">
        <v>2469</v>
      </c>
      <c r="B2414" s="14">
        <v>0.0</v>
      </c>
      <c r="C2414" s="14">
        <v>0.0</v>
      </c>
      <c r="D2414" s="14">
        <v>0.0</v>
      </c>
      <c r="E2414" s="14">
        <v>0.0</v>
      </c>
      <c r="F2414" s="14">
        <v>2.508</v>
      </c>
      <c r="G2414" s="14">
        <v>34.484</v>
      </c>
      <c r="H2414" s="14">
        <v>17.158</v>
      </c>
      <c r="J2414" s="15" t="str">
        <f t="shared" si="1"/>
        <v/>
      </c>
      <c r="K2414" s="17" t="str">
        <f t="shared" ref="K2414:Q2414" si="2391">IFERROR(IF(right(left($A2414,7),2)=right(left($A2415,7),2),"",sum(B2391:B2414)),"")</f>
        <v/>
      </c>
      <c r="L2414" s="17" t="str">
        <f t="shared" si="2391"/>
        <v/>
      </c>
      <c r="M2414" s="17" t="str">
        <f t="shared" si="2391"/>
        <v/>
      </c>
      <c r="N2414" s="17" t="str">
        <f t="shared" si="2391"/>
        <v/>
      </c>
      <c r="O2414" s="17" t="str">
        <f t="shared" si="2391"/>
        <v/>
      </c>
      <c r="P2414" s="17" t="str">
        <f t="shared" si="2391"/>
        <v/>
      </c>
      <c r="Q2414" s="17" t="str">
        <f t="shared" si="2391"/>
        <v/>
      </c>
      <c r="R2414" s="15"/>
      <c r="S2414" s="15"/>
      <c r="T2414" s="15"/>
      <c r="U2414" s="15"/>
      <c r="V2414" s="15"/>
      <c r="W2414" s="15"/>
    </row>
    <row r="2415">
      <c r="A2415" s="14" t="s">
        <v>2470</v>
      </c>
      <c r="B2415" s="14">
        <v>0.0</v>
      </c>
      <c r="C2415" s="14">
        <v>0.0</v>
      </c>
      <c r="D2415" s="14">
        <v>0.0</v>
      </c>
      <c r="E2415" s="14">
        <v>0.0</v>
      </c>
      <c r="F2415" s="14">
        <v>1.77097</v>
      </c>
      <c r="G2415" s="14">
        <v>35.928</v>
      </c>
      <c r="H2415" s="14">
        <v>12.8925</v>
      </c>
      <c r="J2415" s="15" t="str">
        <f t="shared" si="1"/>
        <v/>
      </c>
      <c r="K2415" s="17" t="str">
        <f t="shared" ref="K2415:Q2415" si="2392">IFERROR(IF(right(left($A2415,7),2)=right(left($A2416,7),2),"",sum(B2392:B2415)),"")</f>
        <v/>
      </c>
      <c r="L2415" s="17" t="str">
        <f t="shared" si="2392"/>
        <v/>
      </c>
      <c r="M2415" s="17" t="str">
        <f t="shared" si="2392"/>
        <v/>
      </c>
      <c r="N2415" s="17" t="str">
        <f t="shared" si="2392"/>
        <v/>
      </c>
      <c r="O2415" s="17" t="str">
        <f t="shared" si="2392"/>
        <v/>
      </c>
      <c r="P2415" s="17" t="str">
        <f t="shared" si="2392"/>
        <v/>
      </c>
      <c r="Q2415" s="17" t="str">
        <f t="shared" si="2392"/>
        <v/>
      </c>
      <c r="R2415" s="15"/>
      <c r="S2415" s="15"/>
      <c r="T2415" s="15"/>
      <c r="U2415" s="15"/>
      <c r="V2415" s="15"/>
      <c r="W2415" s="15"/>
    </row>
    <row r="2416">
      <c r="A2416" s="14" t="s">
        <v>2471</v>
      </c>
      <c r="B2416" s="14">
        <v>0.0</v>
      </c>
      <c r="C2416" s="14">
        <v>0.0</v>
      </c>
      <c r="D2416" s="14">
        <v>0.0</v>
      </c>
      <c r="E2416" s="14">
        <v>0.0</v>
      </c>
      <c r="F2416" s="14">
        <v>6.0105</v>
      </c>
      <c r="G2416" s="14">
        <v>32.42</v>
      </c>
      <c r="H2416" s="14">
        <v>14.1295</v>
      </c>
      <c r="J2416" s="15" t="str">
        <f t="shared" si="1"/>
        <v/>
      </c>
      <c r="K2416" s="17" t="str">
        <f t="shared" ref="K2416:Q2416" si="2393">IFERROR(IF(right(left($A2416,7),2)=right(left($A2417,7),2),"",sum(B2393:B2416)),"")</f>
        <v/>
      </c>
      <c r="L2416" s="17" t="str">
        <f t="shared" si="2393"/>
        <v/>
      </c>
      <c r="M2416" s="17" t="str">
        <f t="shared" si="2393"/>
        <v/>
      </c>
      <c r="N2416" s="17" t="str">
        <f t="shared" si="2393"/>
        <v/>
      </c>
      <c r="O2416" s="17" t="str">
        <f t="shared" si="2393"/>
        <v/>
      </c>
      <c r="P2416" s="17" t="str">
        <f t="shared" si="2393"/>
        <v/>
      </c>
      <c r="Q2416" s="17" t="str">
        <f t="shared" si="2393"/>
        <v/>
      </c>
      <c r="R2416" s="15"/>
      <c r="S2416" s="15"/>
      <c r="T2416" s="15"/>
      <c r="U2416" s="15"/>
      <c r="V2416" s="15"/>
      <c r="W2416" s="15"/>
    </row>
    <row r="2417">
      <c r="A2417" s="14" t="s">
        <v>2472</v>
      </c>
      <c r="B2417" s="14">
        <v>0.0</v>
      </c>
      <c r="C2417" s="14">
        <v>0.0</v>
      </c>
      <c r="D2417" s="14">
        <v>0.0</v>
      </c>
      <c r="E2417" s="14">
        <v>0.0</v>
      </c>
      <c r="F2417" s="14">
        <v>9.223</v>
      </c>
      <c r="G2417" s="14">
        <v>25.243</v>
      </c>
      <c r="H2417" s="14">
        <v>14.684000000000001</v>
      </c>
      <c r="J2417" s="15" t="str">
        <f t="shared" si="1"/>
        <v/>
      </c>
      <c r="K2417" s="17" t="str">
        <f t="shared" ref="K2417:Q2417" si="2394">IFERROR(IF(right(left($A2417,7),2)=right(left($A2418,7),2),"",sum(B2394:B2417)),"")</f>
        <v/>
      </c>
      <c r="L2417" s="17" t="str">
        <f t="shared" si="2394"/>
        <v/>
      </c>
      <c r="M2417" s="17" t="str">
        <f t="shared" si="2394"/>
        <v/>
      </c>
      <c r="N2417" s="17" t="str">
        <f t="shared" si="2394"/>
        <v/>
      </c>
      <c r="O2417" s="17" t="str">
        <f t="shared" si="2394"/>
        <v/>
      </c>
      <c r="P2417" s="17" t="str">
        <f t="shared" si="2394"/>
        <v/>
      </c>
      <c r="Q2417" s="17" t="str">
        <f t="shared" si="2394"/>
        <v/>
      </c>
      <c r="R2417" s="15"/>
      <c r="S2417" s="15"/>
      <c r="T2417" s="15"/>
      <c r="U2417" s="15"/>
      <c r="V2417" s="15"/>
      <c r="W2417" s="15"/>
    </row>
    <row r="2418">
      <c r="A2418" s="14" t="s">
        <v>2473</v>
      </c>
      <c r="B2418" s="14">
        <v>0.0</v>
      </c>
      <c r="C2418" s="14">
        <v>0.0</v>
      </c>
      <c r="D2418" s="14">
        <v>0.0</v>
      </c>
      <c r="E2418" s="14">
        <v>0.0</v>
      </c>
      <c r="F2418" s="14">
        <v>32.8765</v>
      </c>
      <c r="G2418" s="14">
        <v>0.0</v>
      </c>
      <c r="H2418" s="14">
        <v>14.0335</v>
      </c>
      <c r="J2418" s="15" t="str">
        <f t="shared" si="1"/>
        <v/>
      </c>
      <c r="K2418" s="17" t="str">
        <f t="shared" ref="K2418:Q2418" si="2395">IFERROR(IF(right(left($A2418,7),2)=right(left($A2419,7),2),"",sum(B2395:B2418)),"")</f>
        <v/>
      </c>
      <c r="L2418" s="17" t="str">
        <f t="shared" si="2395"/>
        <v/>
      </c>
      <c r="M2418" s="17" t="str">
        <f t="shared" si="2395"/>
        <v/>
      </c>
      <c r="N2418" s="17" t="str">
        <f t="shared" si="2395"/>
        <v/>
      </c>
      <c r="O2418" s="17" t="str">
        <f t="shared" si="2395"/>
        <v/>
      </c>
      <c r="P2418" s="17" t="str">
        <f t="shared" si="2395"/>
        <v/>
      </c>
      <c r="Q2418" s="17" t="str">
        <f t="shared" si="2395"/>
        <v/>
      </c>
      <c r="R2418" s="15"/>
      <c r="S2418" s="15"/>
      <c r="T2418" s="15"/>
      <c r="U2418" s="15"/>
      <c r="V2418" s="15"/>
      <c r="W2418" s="15"/>
    </row>
    <row r="2419">
      <c r="A2419" s="14" t="s">
        <v>2474</v>
      </c>
      <c r="B2419" s="14">
        <v>0.0</v>
      </c>
      <c r="C2419" s="14">
        <v>0.0</v>
      </c>
      <c r="D2419" s="14">
        <v>0.0</v>
      </c>
      <c r="E2419" s="14">
        <v>8.13</v>
      </c>
      <c r="F2419" s="14">
        <v>35.0</v>
      </c>
      <c r="G2419" s="14">
        <v>0.0</v>
      </c>
      <c r="H2419" s="14">
        <v>9.8</v>
      </c>
      <c r="J2419" s="15" t="str">
        <f t="shared" si="1"/>
        <v/>
      </c>
      <c r="K2419" s="17" t="str">
        <f t="shared" ref="K2419:Q2419" si="2396">IFERROR(IF(right(left($A2419,7),2)=right(left($A2420,7),2),"",sum(B2396:B2419)),"")</f>
        <v/>
      </c>
      <c r="L2419" s="17" t="str">
        <f t="shared" si="2396"/>
        <v/>
      </c>
      <c r="M2419" s="17" t="str">
        <f t="shared" si="2396"/>
        <v/>
      </c>
      <c r="N2419" s="17" t="str">
        <f t="shared" si="2396"/>
        <v/>
      </c>
      <c r="O2419" s="17" t="str">
        <f t="shared" si="2396"/>
        <v/>
      </c>
      <c r="P2419" s="17" t="str">
        <f t="shared" si="2396"/>
        <v/>
      </c>
      <c r="Q2419" s="17" t="str">
        <f t="shared" si="2396"/>
        <v/>
      </c>
      <c r="R2419" s="15"/>
      <c r="S2419" s="15"/>
      <c r="T2419" s="15"/>
      <c r="U2419" s="15"/>
      <c r="V2419" s="15"/>
      <c r="W2419" s="15"/>
    </row>
    <row r="2420">
      <c r="A2420" s="14" t="s">
        <v>2475</v>
      </c>
      <c r="B2420" s="14">
        <v>1.0</v>
      </c>
      <c r="C2420" s="14">
        <v>0.0</v>
      </c>
      <c r="D2420" s="14">
        <v>0.0</v>
      </c>
      <c r="E2420" s="14">
        <v>13.0955</v>
      </c>
      <c r="F2420" s="14">
        <v>35.0</v>
      </c>
      <c r="G2420" s="14">
        <v>0.0</v>
      </c>
      <c r="H2420" s="14">
        <v>10.3545</v>
      </c>
      <c r="J2420" s="15" t="str">
        <f t="shared" si="1"/>
        <v/>
      </c>
      <c r="K2420" s="17" t="str">
        <f t="shared" ref="K2420:Q2420" si="2397">IFERROR(IF(right(left($A2420,7),2)=right(left($A2421,7),2),"",sum(B2397:B2420)),"")</f>
        <v/>
      </c>
      <c r="L2420" s="17" t="str">
        <f t="shared" si="2397"/>
        <v/>
      </c>
      <c r="M2420" s="17" t="str">
        <f t="shared" si="2397"/>
        <v/>
      </c>
      <c r="N2420" s="17" t="str">
        <f t="shared" si="2397"/>
        <v/>
      </c>
      <c r="O2420" s="17" t="str">
        <f t="shared" si="2397"/>
        <v/>
      </c>
      <c r="P2420" s="17" t="str">
        <f t="shared" si="2397"/>
        <v/>
      </c>
      <c r="Q2420" s="17" t="str">
        <f t="shared" si="2397"/>
        <v/>
      </c>
      <c r="R2420" s="15"/>
      <c r="S2420" s="15"/>
      <c r="T2420" s="15"/>
      <c r="U2420" s="15"/>
      <c r="V2420" s="15"/>
      <c r="W2420" s="15"/>
    </row>
    <row r="2421">
      <c r="A2421" s="14" t="s">
        <v>2476</v>
      </c>
      <c r="B2421" s="14">
        <v>0.0</v>
      </c>
      <c r="C2421" s="14">
        <v>0.0</v>
      </c>
      <c r="D2421" s="14">
        <v>0.0</v>
      </c>
      <c r="E2421" s="14">
        <v>13.1235</v>
      </c>
      <c r="F2421" s="14">
        <v>35.0</v>
      </c>
      <c r="G2421" s="14">
        <v>0.0</v>
      </c>
      <c r="H2421" s="14">
        <v>10.3865</v>
      </c>
      <c r="J2421" s="15" t="str">
        <f t="shared" si="1"/>
        <v/>
      </c>
      <c r="K2421" s="17" t="str">
        <f t="shared" ref="K2421:Q2421" si="2398">IFERROR(IF(right(left($A2421,7),2)=right(left($A2422,7),2),"",sum(B2398:B2421)),"")</f>
        <v/>
      </c>
      <c r="L2421" s="17" t="str">
        <f t="shared" si="2398"/>
        <v/>
      </c>
      <c r="M2421" s="17" t="str">
        <f t="shared" si="2398"/>
        <v/>
      </c>
      <c r="N2421" s="17" t="str">
        <f t="shared" si="2398"/>
        <v/>
      </c>
      <c r="O2421" s="17" t="str">
        <f t="shared" si="2398"/>
        <v/>
      </c>
      <c r="P2421" s="17" t="str">
        <f t="shared" si="2398"/>
        <v/>
      </c>
      <c r="Q2421" s="17" t="str">
        <f t="shared" si="2398"/>
        <v/>
      </c>
      <c r="R2421" s="15"/>
      <c r="S2421" s="15"/>
      <c r="T2421" s="15"/>
      <c r="U2421" s="15"/>
      <c r="V2421" s="15"/>
      <c r="W2421" s="15"/>
    </row>
    <row r="2422">
      <c r="A2422" s="14" t="s">
        <v>2477</v>
      </c>
      <c r="B2422" s="14">
        <v>0.0</v>
      </c>
      <c r="C2422" s="14">
        <v>0.0</v>
      </c>
      <c r="D2422" s="14">
        <v>0.0</v>
      </c>
      <c r="E2422" s="14">
        <v>12.53</v>
      </c>
      <c r="F2422" s="14">
        <v>35.0</v>
      </c>
      <c r="G2422" s="14">
        <v>0.0</v>
      </c>
      <c r="H2422" s="14">
        <v>9.8</v>
      </c>
      <c r="J2422" s="15" t="str">
        <f t="shared" si="1"/>
        <v/>
      </c>
      <c r="K2422" s="17" t="str">
        <f t="shared" ref="K2422:Q2422" si="2399">IFERROR(IF(right(left($A2422,7),2)=right(left($A2423,7),2),"",sum(B2399:B2422)),"")</f>
        <v/>
      </c>
      <c r="L2422" s="17" t="str">
        <f t="shared" si="2399"/>
        <v/>
      </c>
      <c r="M2422" s="17" t="str">
        <f t="shared" si="2399"/>
        <v/>
      </c>
      <c r="N2422" s="17" t="str">
        <f t="shared" si="2399"/>
        <v/>
      </c>
      <c r="O2422" s="17" t="str">
        <f t="shared" si="2399"/>
        <v/>
      </c>
      <c r="P2422" s="17" t="str">
        <f t="shared" si="2399"/>
        <v/>
      </c>
      <c r="Q2422" s="17" t="str">
        <f t="shared" si="2399"/>
        <v/>
      </c>
      <c r="R2422" s="15"/>
      <c r="S2422" s="15"/>
      <c r="T2422" s="15"/>
      <c r="U2422" s="15"/>
      <c r="V2422" s="15"/>
      <c r="W2422" s="15"/>
    </row>
    <row r="2423">
      <c r="A2423" s="14" t="s">
        <v>2478</v>
      </c>
      <c r="B2423" s="14">
        <v>0.0</v>
      </c>
      <c r="C2423" s="14">
        <v>0.0</v>
      </c>
      <c r="D2423" s="14">
        <v>0.0</v>
      </c>
      <c r="E2423" s="14">
        <v>11.0575</v>
      </c>
      <c r="F2423" s="14">
        <v>35.0</v>
      </c>
      <c r="G2423" s="14">
        <v>0.0</v>
      </c>
      <c r="H2423" s="14">
        <v>10.3225</v>
      </c>
      <c r="J2423" s="15" t="str">
        <f t="shared" si="1"/>
        <v/>
      </c>
      <c r="K2423" s="17" t="str">
        <f t="shared" ref="K2423:Q2423" si="2400">IFERROR(IF(right(left($A2423,7),2)=right(left($A2424,7),2),"",sum(B2400:B2423)),"")</f>
        <v/>
      </c>
      <c r="L2423" s="17" t="str">
        <f t="shared" si="2400"/>
        <v/>
      </c>
      <c r="M2423" s="17" t="str">
        <f t="shared" si="2400"/>
        <v/>
      </c>
      <c r="N2423" s="17" t="str">
        <f t="shared" si="2400"/>
        <v/>
      </c>
      <c r="O2423" s="17" t="str">
        <f t="shared" si="2400"/>
        <v/>
      </c>
      <c r="P2423" s="17" t="str">
        <f t="shared" si="2400"/>
        <v/>
      </c>
      <c r="Q2423" s="17" t="str">
        <f t="shared" si="2400"/>
        <v/>
      </c>
      <c r="R2423" s="15"/>
      <c r="S2423" s="15"/>
      <c r="T2423" s="15"/>
      <c r="U2423" s="15"/>
      <c r="V2423" s="15"/>
      <c r="W2423" s="15"/>
    </row>
    <row r="2424">
      <c r="A2424" s="14" t="s">
        <v>2479</v>
      </c>
      <c r="B2424" s="14">
        <v>0.0</v>
      </c>
      <c r="C2424" s="14">
        <v>0.0</v>
      </c>
      <c r="D2424" s="14">
        <v>0.0</v>
      </c>
      <c r="E2424" s="14">
        <v>4.788</v>
      </c>
      <c r="F2424" s="14">
        <v>35.0</v>
      </c>
      <c r="G2424" s="14">
        <v>0.0</v>
      </c>
      <c r="H2424" s="14">
        <v>9.832</v>
      </c>
      <c r="J2424" s="15" t="str">
        <f t="shared" si="1"/>
        <v/>
      </c>
      <c r="K2424" s="17" t="str">
        <f t="shared" ref="K2424:Q2424" si="2401">IFERROR(IF(right(left($A2424,7),2)=right(left($A2425,7),2),"",sum(B2401:B2424)),"")</f>
        <v/>
      </c>
      <c r="L2424" s="17" t="str">
        <f t="shared" si="2401"/>
        <v/>
      </c>
      <c r="M2424" s="17" t="str">
        <f t="shared" si="2401"/>
        <v/>
      </c>
      <c r="N2424" s="17" t="str">
        <f t="shared" si="2401"/>
        <v/>
      </c>
      <c r="O2424" s="17" t="str">
        <f t="shared" si="2401"/>
        <v/>
      </c>
      <c r="P2424" s="17" t="str">
        <f t="shared" si="2401"/>
        <v/>
      </c>
      <c r="Q2424" s="17" t="str">
        <f t="shared" si="2401"/>
        <v/>
      </c>
      <c r="R2424" s="15"/>
      <c r="S2424" s="15"/>
      <c r="T2424" s="15"/>
      <c r="U2424" s="15"/>
      <c r="V2424" s="15"/>
      <c r="W2424" s="15"/>
    </row>
    <row r="2425">
      <c r="A2425" s="14" t="s">
        <v>2480</v>
      </c>
      <c r="B2425" s="14">
        <v>0.0</v>
      </c>
      <c r="C2425" s="14">
        <v>0.0</v>
      </c>
      <c r="D2425" s="14">
        <v>0.0</v>
      </c>
      <c r="E2425" s="14">
        <v>0.0</v>
      </c>
      <c r="F2425" s="14">
        <v>32.05</v>
      </c>
      <c r="G2425" s="14">
        <v>0.0</v>
      </c>
      <c r="H2425" s="14">
        <v>9.8</v>
      </c>
      <c r="J2425" s="15" t="str">
        <f t="shared" si="1"/>
        <v>2025W49</v>
      </c>
      <c r="K2425" s="17">
        <f t="shared" ref="K2425:Q2425" si="2402">IFERROR(IF(right(left($A2425,7),2)=right(left($A2426,7),2),"",sum(B2402:B2425)),"")</f>
        <v>1</v>
      </c>
      <c r="L2425" s="17">
        <f t="shared" si="2402"/>
        <v>0</v>
      </c>
      <c r="M2425" s="17">
        <f t="shared" si="2402"/>
        <v>0</v>
      </c>
      <c r="N2425" s="17">
        <f t="shared" si="2402"/>
        <v>62.7245</v>
      </c>
      <c r="O2425" s="17">
        <f t="shared" si="2402"/>
        <v>448.76347</v>
      </c>
      <c r="P2425" s="17">
        <f t="shared" si="2402"/>
        <v>255.326</v>
      </c>
      <c r="Q2425" s="17">
        <f t="shared" si="2402"/>
        <v>357.8225</v>
      </c>
      <c r="R2425" s="18">
        <f>sum(K2425:Q2425)</f>
        <v>1125.63647</v>
      </c>
      <c r="S2425" s="15"/>
      <c r="T2425" s="15"/>
      <c r="U2425" s="15"/>
      <c r="V2425" s="15"/>
      <c r="W2425" s="15"/>
    </row>
    <row r="2426">
      <c r="A2426" s="14" t="s">
        <v>2481</v>
      </c>
      <c r="B2426" s="14">
        <v>0.0</v>
      </c>
      <c r="C2426" s="14">
        <v>0.0</v>
      </c>
      <c r="D2426" s="14">
        <v>0.0</v>
      </c>
      <c r="E2426" s="14">
        <v>0.0</v>
      </c>
      <c r="F2426" s="14">
        <v>11.971</v>
      </c>
      <c r="G2426" s="14">
        <v>0.0</v>
      </c>
      <c r="H2426" s="14">
        <v>25.689</v>
      </c>
      <c r="J2426" s="15" t="str">
        <f t="shared" si="1"/>
        <v/>
      </c>
      <c r="K2426" s="17" t="str">
        <f t="shared" ref="K2426:Q2426" si="2403">IFERROR(IF(right(left($A2426,7),2)=right(left($A2427,7),2),"",sum(B2403:B2426)),"")</f>
        <v/>
      </c>
      <c r="L2426" s="17" t="str">
        <f t="shared" si="2403"/>
        <v/>
      </c>
      <c r="M2426" s="17" t="str">
        <f t="shared" si="2403"/>
        <v/>
      </c>
      <c r="N2426" s="17" t="str">
        <f t="shared" si="2403"/>
        <v/>
      </c>
      <c r="O2426" s="17" t="str">
        <f t="shared" si="2403"/>
        <v/>
      </c>
      <c r="P2426" s="17" t="str">
        <f t="shared" si="2403"/>
        <v/>
      </c>
      <c r="Q2426" s="17" t="str">
        <f t="shared" si="2403"/>
        <v/>
      </c>
      <c r="R2426" s="15"/>
      <c r="S2426" s="15"/>
      <c r="T2426" s="15"/>
      <c r="U2426" s="15"/>
      <c r="V2426" s="15"/>
      <c r="W2426" s="15"/>
    </row>
    <row r="2427">
      <c r="A2427" s="14" t="s">
        <v>2482</v>
      </c>
      <c r="B2427" s="14">
        <v>0.0</v>
      </c>
      <c r="C2427" s="14">
        <v>0.0</v>
      </c>
      <c r="D2427" s="14">
        <v>0.0</v>
      </c>
      <c r="E2427" s="14">
        <v>0.0</v>
      </c>
      <c r="F2427" s="14">
        <v>4.368</v>
      </c>
      <c r="G2427" s="14">
        <v>0.0</v>
      </c>
      <c r="H2427" s="14">
        <v>29.272000000000002</v>
      </c>
      <c r="J2427" s="15" t="str">
        <f t="shared" si="1"/>
        <v/>
      </c>
      <c r="K2427" s="17" t="str">
        <f t="shared" ref="K2427:Q2427" si="2404">IFERROR(IF(right(left($A2427,7),2)=right(left($A2428,7),2),"",sum(B2404:B2427)),"")</f>
        <v/>
      </c>
      <c r="L2427" s="17" t="str">
        <f t="shared" si="2404"/>
        <v/>
      </c>
      <c r="M2427" s="17" t="str">
        <f t="shared" si="2404"/>
        <v/>
      </c>
      <c r="N2427" s="17" t="str">
        <f t="shared" si="2404"/>
        <v/>
      </c>
      <c r="O2427" s="17" t="str">
        <f t="shared" si="2404"/>
        <v/>
      </c>
      <c r="P2427" s="17" t="str">
        <f t="shared" si="2404"/>
        <v/>
      </c>
      <c r="Q2427" s="17" t="str">
        <f t="shared" si="2404"/>
        <v/>
      </c>
      <c r="R2427" s="15"/>
      <c r="S2427" s="15"/>
      <c r="T2427" s="15"/>
      <c r="U2427" s="15"/>
      <c r="V2427" s="15"/>
      <c r="W2427" s="15"/>
    </row>
    <row r="2428">
      <c r="A2428" s="14" t="s">
        <v>2483</v>
      </c>
      <c r="B2428" s="14">
        <v>0.0</v>
      </c>
      <c r="C2428" s="14">
        <v>0.0</v>
      </c>
      <c r="D2428" s="14">
        <v>0.0</v>
      </c>
      <c r="E2428" s="14">
        <v>0.0</v>
      </c>
      <c r="F2428" s="14">
        <v>1.302</v>
      </c>
      <c r="G2428" s="14">
        <v>0.0</v>
      </c>
      <c r="H2428" s="14">
        <v>29.368000000000002</v>
      </c>
      <c r="J2428" s="15" t="str">
        <f t="shared" si="1"/>
        <v/>
      </c>
      <c r="K2428" s="17" t="str">
        <f t="shared" ref="K2428:Q2428" si="2405">IFERROR(IF(right(left($A2428,7),2)=right(left($A2429,7),2),"",sum(B2405:B2428)),"")</f>
        <v/>
      </c>
      <c r="L2428" s="17" t="str">
        <f t="shared" si="2405"/>
        <v/>
      </c>
      <c r="M2428" s="17" t="str">
        <f t="shared" si="2405"/>
        <v/>
      </c>
      <c r="N2428" s="17" t="str">
        <f t="shared" si="2405"/>
        <v/>
      </c>
      <c r="O2428" s="17" t="str">
        <f t="shared" si="2405"/>
        <v/>
      </c>
      <c r="P2428" s="17" t="str">
        <f t="shared" si="2405"/>
        <v/>
      </c>
      <c r="Q2428" s="17" t="str">
        <f t="shared" si="2405"/>
        <v/>
      </c>
      <c r="R2428" s="15"/>
      <c r="S2428" s="15"/>
      <c r="T2428" s="15"/>
      <c r="U2428" s="15"/>
      <c r="V2428" s="15"/>
      <c r="W2428" s="15"/>
    </row>
    <row r="2429">
      <c r="A2429" s="14" t="s">
        <v>2484</v>
      </c>
      <c r="B2429" s="14">
        <v>0.0</v>
      </c>
      <c r="C2429" s="14">
        <v>0.0</v>
      </c>
      <c r="D2429" s="14">
        <v>0.0</v>
      </c>
      <c r="E2429" s="14">
        <v>0.0</v>
      </c>
      <c r="F2429" s="14">
        <v>0.0</v>
      </c>
      <c r="G2429" s="14">
        <v>0.0</v>
      </c>
      <c r="H2429" s="14">
        <v>31.456500000000002</v>
      </c>
      <c r="J2429" s="15" t="str">
        <f t="shared" si="1"/>
        <v/>
      </c>
      <c r="K2429" s="17" t="str">
        <f t="shared" ref="K2429:Q2429" si="2406">IFERROR(IF(right(left($A2429,7),2)=right(left($A2430,7),2),"",sum(B2406:B2429)),"")</f>
        <v/>
      </c>
      <c r="L2429" s="17" t="str">
        <f t="shared" si="2406"/>
        <v/>
      </c>
      <c r="M2429" s="17" t="str">
        <f t="shared" si="2406"/>
        <v/>
      </c>
      <c r="N2429" s="17" t="str">
        <f t="shared" si="2406"/>
        <v/>
      </c>
      <c r="O2429" s="17" t="str">
        <f t="shared" si="2406"/>
        <v/>
      </c>
      <c r="P2429" s="17" t="str">
        <f t="shared" si="2406"/>
        <v/>
      </c>
      <c r="Q2429" s="17" t="str">
        <f t="shared" si="2406"/>
        <v/>
      </c>
      <c r="R2429" s="15"/>
      <c r="S2429" s="15"/>
      <c r="T2429" s="15"/>
      <c r="U2429" s="15"/>
      <c r="V2429" s="15"/>
      <c r="W2429" s="15"/>
    </row>
    <row r="2430">
      <c r="A2430" s="14" t="s">
        <v>2485</v>
      </c>
      <c r="B2430" s="14">
        <v>0.0</v>
      </c>
      <c r="C2430" s="14">
        <v>0.0</v>
      </c>
      <c r="D2430" s="14">
        <v>0.0</v>
      </c>
      <c r="E2430" s="14">
        <v>0.0</v>
      </c>
      <c r="F2430" s="14">
        <v>0.0</v>
      </c>
      <c r="G2430" s="14">
        <v>0.0</v>
      </c>
      <c r="H2430" s="14">
        <v>29.76</v>
      </c>
      <c r="J2430" s="15" t="str">
        <f t="shared" si="1"/>
        <v/>
      </c>
      <c r="K2430" s="17" t="str">
        <f t="shared" ref="K2430:Q2430" si="2407">IFERROR(IF(right(left($A2430,7),2)=right(left($A2431,7),2),"",sum(B2407:B2430)),"")</f>
        <v/>
      </c>
      <c r="L2430" s="17" t="str">
        <f t="shared" si="2407"/>
        <v/>
      </c>
      <c r="M2430" s="17" t="str">
        <f t="shared" si="2407"/>
        <v/>
      </c>
      <c r="N2430" s="17" t="str">
        <f t="shared" si="2407"/>
        <v/>
      </c>
      <c r="O2430" s="17" t="str">
        <f t="shared" si="2407"/>
        <v/>
      </c>
      <c r="P2430" s="17" t="str">
        <f t="shared" si="2407"/>
        <v/>
      </c>
      <c r="Q2430" s="17" t="str">
        <f t="shared" si="2407"/>
        <v/>
      </c>
      <c r="R2430" s="15"/>
      <c r="S2430" s="15"/>
      <c r="T2430" s="15"/>
      <c r="U2430" s="15"/>
      <c r="V2430" s="15"/>
      <c r="W2430" s="15"/>
    </row>
    <row r="2431">
      <c r="A2431" s="14" t="s">
        <v>2486</v>
      </c>
      <c r="B2431" s="14">
        <v>1.0</v>
      </c>
      <c r="C2431" s="14">
        <v>0.0</v>
      </c>
      <c r="D2431" s="14">
        <v>0.0</v>
      </c>
      <c r="E2431" s="14">
        <v>0.0</v>
      </c>
      <c r="F2431" s="14">
        <v>1.1535</v>
      </c>
      <c r="G2431" s="14">
        <v>0.0</v>
      </c>
      <c r="H2431" s="14">
        <v>29.9865</v>
      </c>
      <c r="J2431" s="15" t="str">
        <f t="shared" si="1"/>
        <v/>
      </c>
      <c r="K2431" s="17" t="str">
        <f t="shared" ref="K2431:Q2431" si="2408">IFERROR(IF(right(left($A2431,7),2)=right(left($A2432,7),2),"",sum(B2408:B2431)),"")</f>
        <v/>
      </c>
      <c r="L2431" s="17" t="str">
        <f t="shared" si="2408"/>
        <v/>
      </c>
      <c r="M2431" s="17" t="str">
        <f t="shared" si="2408"/>
        <v/>
      </c>
      <c r="N2431" s="17" t="str">
        <f t="shared" si="2408"/>
        <v/>
      </c>
      <c r="O2431" s="17" t="str">
        <f t="shared" si="2408"/>
        <v/>
      </c>
      <c r="P2431" s="17" t="str">
        <f t="shared" si="2408"/>
        <v/>
      </c>
      <c r="Q2431" s="17" t="str">
        <f t="shared" si="2408"/>
        <v/>
      </c>
      <c r="R2431" s="15"/>
      <c r="S2431" s="15"/>
      <c r="T2431" s="15"/>
      <c r="U2431" s="15"/>
      <c r="V2431" s="15"/>
      <c r="W2431" s="15"/>
    </row>
    <row r="2432">
      <c r="A2432" s="14" t="s">
        <v>2487</v>
      </c>
      <c r="B2432" s="14">
        <v>0.0</v>
      </c>
      <c r="C2432" s="14">
        <v>0.0</v>
      </c>
      <c r="D2432" s="14">
        <v>0.0</v>
      </c>
      <c r="E2432" s="14">
        <v>0.0</v>
      </c>
      <c r="F2432" s="14">
        <v>8.505</v>
      </c>
      <c r="G2432" s="14">
        <v>0.0</v>
      </c>
      <c r="H2432" s="14">
        <v>28.195</v>
      </c>
      <c r="J2432" s="15" t="str">
        <f t="shared" si="1"/>
        <v/>
      </c>
      <c r="K2432" s="17" t="str">
        <f t="shared" ref="K2432:Q2432" si="2409">IFERROR(IF(right(left($A2432,7),2)=right(left($A2433,7),2),"",sum(B2409:B2432)),"")</f>
        <v/>
      </c>
      <c r="L2432" s="17" t="str">
        <f t="shared" si="2409"/>
        <v/>
      </c>
      <c r="M2432" s="17" t="str">
        <f t="shared" si="2409"/>
        <v/>
      </c>
      <c r="N2432" s="17" t="str">
        <f t="shared" si="2409"/>
        <v/>
      </c>
      <c r="O2432" s="17" t="str">
        <f t="shared" si="2409"/>
        <v/>
      </c>
      <c r="P2432" s="17" t="str">
        <f t="shared" si="2409"/>
        <v/>
      </c>
      <c r="Q2432" s="17" t="str">
        <f t="shared" si="2409"/>
        <v/>
      </c>
      <c r="R2432" s="15"/>
      <c r="S2432" s="15"/>
      <c r="T2432" s="15"/>
      <c r="U2432" s="15"/>
      <c r="V2432" s="15"/>
      <c r="W2432" s="15"/>
    </row>
    <row r="2433">
      <c r="A2433" s="14" t="s">
        <v>2488</v>
      </c>
      <c r="B2433" s="14">
        <v>0.0</v>
      </c>
      <c r="C2433" s="14">
        <v>0.0</v>
      </c>
      <c r="D2433" s="14">
        <v>0.0</v>
      </c>
      <c r="E2433" s="14">
        <v>0.0</v>
      </c>
      <c r="F2433" s="14">
        <v>24.9375</v>
      </c>
      <c r="G2433" s="14">
        <v>0.0</v>
      </c>
      <c r="H2433" s="14">
        <v>25.102500000000003</v>
      </c>
      <c r="J2433" s="15" t="str">
        <f t="shared" si="1"/>
        <v/>
      </c>
      <c r="K2433" s="17" t="str">
        <f t="shared" ref="K2433:Q2433" si="2410">IFERROR(IF(right(left($A2433,7),2)=right(left($A2434,7),2),"",sum(B2410:B2433)),"")</f>
        <v/>
      </c>
      <c r="L2433" s="17" t="str">
        <f t="shared" si="2410"/>
        <v/>
      </c>
      <c r="M2433" s="17" t="str">
        <f t="shared" si="2410"/>
        <v/>
      </c>
      <c r="N2433" s="17" t="str">
        <f t="shared" si="2410"/>
        <v/>
      </c>
      <c r="O2433" s="17" t="str">
        <f t="shared" si="2410"/>
        <v/>
      </c>
      <c r="P2433" s="17" t="str">
        <f t="shared" si="2410"/>
        <v/>
      </c>
      <c r="Q2433" s="17" t="str">
        <f t="shared" si="2410"/>
        <v/>
      </c>
      <c r="R2433" s="15"/>
      <c r="S2433" s="15"/>
      <c r="T2433" s="15"/>
      <c r="U2433" s="15"/>
      <c r="V2433" s="15"/>
      <c r="W2433" s="15"/>
    </row>
    <row r="2434">
      <c r="A2434" s="14" t="s">
        <v>2489</v>
      </c>
      <c r="B2434" s="14">
        <v>0.0</v>
      </c>
      <c r="C2434" s="14">
        <v>0.0</v>
      </c>
      <c r="D2434" s="14">
        <v>0.0</v>
      </c>
      <c r="E2434" s="14">
        <v>0.0</v>
      </c>
      <c r="F2434" s="14">
        <v>2.8145</v>
      </c>
      <c r="G2434" s="14">
        <v>25.914</v>
      </c>
      <c r="H2434" s="14">
        <v>26.2115</v>
      </c>
      <c r="J2434" s="15" t="str">
        <f t="shared" si="1"/>
        <v/>
      </c>
      <c r="K2434" s="17" t="str">
        <f t="shared" ref="K2434:Q2434" si="2411">IFERROR(IF(right(left($A2434,7),2)=right(left($A2435,7),2),"",sum(B2411:B2434)),"")</f>
        <v/>
      </c>
      <c r="L2434" s="17" t="str">
        <f t="shared" si="2411"/>
        <v/>
      </c>
      <c r="M2434" s="17" t="str">
        <f t="shared" si="2411"/>
        <v/>
      </c>
      <c r="N2434" s="17" t="str">
        <f t="shared" si="2411"/>
        <v/>
      </c>
      <c r="O2434" s="17" t="str">
        <f t="shared" si="2411"/>
        <v/>
      </c>
      <c r="P2434" s="17" t="str">
        <f t="shared" si="2411"/>
        <v/>
      </c>
      <c r="Q2434" s="17" t="str">
        <f t="shared" si="2411"/>
        <v/>
      </c>
      <c r="R2434" s="15"/>
      <c r="S2434" s="15"/>
      <c r="T2434" s="15"/>
      <c r="U2434" s="15"/>
      <c r="V2434" s="15"/>
      <c r="W2434" s="15"/>
    </row>
    <row r="2435">
      <c r="A2435" s="14" t="s">
        <v>2490</v>
      </c>
      <c r="B2435" s="14">
        <v>0.0</v>
      </c>
      <c r="C2435" s="14">
        <v>0.0</v>
      </c>
      <c r="D2435" s="14">
        <v>0.0</v>
      </c>
      <c r="E2435" s="14">
        <v>0.0</v>
      </c>
      <c r="F2435" s="14">
        <v>0.0</v>
      </c>
      <c r="G2435" s="14">
        <v>29.14</v>
      </c>
      <c r="H2435" s="14">
        <v>27.79</v>
      </c>
      <c r="J2435" s="15" t="str">
        <f t="shared" si="1"/>
        <v/>
      </c>
      <c r="K2435" s="17" t="str">
        <f t="shared" ref="K2435:Q2435" si="2412">IFERROR(IF(right(left($A2435,7),2)=right(left($A2436,7),2),"",sum(B2412:B2435)),"")</f>
        <v/>
      </c>
      <c r="L2435" s="17" t="str">
        <f t="shared" si="2412"/>
        <v/>
      </c>
      <c r="M2435" s="17" t="str">
        <f t="shared" si="2412"/>
        <v/>
      </c>
      <c r="N2435" s="17" t="str">
        <f t="shared" si="2412"/>
        <v/>
      </c>
      <c r="O2435" s="17" t="str">
        <f t="shared" si="2412"/>
        <v/>
      </c>
      <c r="P2435" s="17" t="str">
        <f t="shared" si="2412"/>
        <v/>
      </c>
      <c r="Q2435" s="17" t="str">
        <f t="shared" si="2412"/>
        <v/>
      </c>
      <c r="R2435" s="15"/>
      <c r="S2435" s="15"/>
      <c r="T2435" s="15"/>
      <c r="U2435" s="15"/>
      <c r="V2435" s="15"/>
      <c r="W2435" s="15"/>
    </row>
    <row r="2436">
      <c r="A2436" s="14" t="s">
        <v>2491</v>
      </c>
      <c r="B2436" s="14">
        <v>0.0</v>
      </c>
      <c r="C2436" s="14">
        <v>0.0</v>
      </c>
      <c r="D2436" s="14">
        <v>0.0</v>
      </c>
      <c r="E2436" s="14">
        <v>0.0</v>
      </c>
      <c r="F2436" s="14">
        <v>0.0</v>
      </c>
      <c r="G2436" s="14">
        <v>16.0955</v>
      </c>
      <c r="H2436" s="14">
        <v>42.8145</v>
      </c>
      <c r="J2436" s="15" t="str">
        <f t="shared" si="1"/>
        <v/>
      </c>
      <c r="K2436" s="17" t="str">
        <f t="shared" ref="K2436:Q2436" si="2413">IFERROR(IF(right(left($A2436,7),2)=right(left($A2437,7),2),"",sum(B2413:B2436)),"")</f>
        <v/>
      </c>
      <c r="L2436" s="17" t="str">
        <f t="shared" si="2413"/>
        <v/>
      </c>
      <c r="M2436" s="17" t="str">
        <f t="shared" si="2413"/>
        <v/>
      </c>
      <c r="N2436" s="17" t="str">
        <f t="shared" si="2413"/>
        <v/>
      </c>
      <c r="O2436" s="17" t="str">
        <f t="shared" si="2413"/>
        <v/>
      </c>
      <c r="P2436" s="17" t="str">
        <f t="shared" si="2413"/>
        <v/>
      </c>
      <c r="Q2436" s="17" t="str">
        <f t="shared" si="2413"/>
        <v/>
      </c>
      <c r="R2436" s="15"/>
      <c r="S2436" s="15"/>
      <c r="T2436" s="15"/>
      <c r="U2436" s="15"/>
      <c r="V2436" s="15"/>
      <c r="W2436" s="15"/>
    </row>
    <row r="2437">
      <c r="A2437" s="14" t="s">
        <v>2492</v>
      </c>
      <c r="B2437" s="14">
        <v>0.7</v>
      </c>
      <c r="C2437" s="14">
        <v>0.0</v>
      </c>
      <c r="D2437" s="14">
        <v>0.0</v>
      </c>
      <c r="E2437" s="14">
        <v>0.0</v>
      </c>
      <c r="F2437" s="14">
        <v>0.0</v>
      </c>
      <c r="G2437" s="14">
        <v>9.876999999999999</v>
      </c>
      <c r="H2437" s="14">
        <v>47.443</v>
      </c>
      <c r="J2437" s="15" t="str">
        <f t="shared" si="1"/>
        <v/>
      </c>
      <c r="K2437" s="17" t="str">
        <f t="shared" ref="K2437:Q2437" si="2414">IFERROR(IF(right(left($A2437,7),2)=right(left($A2438,7),2),"",sum(B2414:B2437)),"")</f>
        <v/>
      </c>
      <c r="L2437" s="17" t="str">
        <f t="shared" si="2414"/>
        <v/>
      </c>
      <c r="M2437" s="17" t="str">
        <f t="shared" si="2414"/>
        <v/>
      </c>
      <c r="N2437" s="17" t="str">
        <f t="shared" si="2414"/>
        <v/>
      </c>
      <c r="O2437" s="17" t="str">
        <f t="shared" si="2414"/>
        <v/>
      </c>
      <c r="P2437" s="17" t="str">
        <f t="shared" si="2414"/>
        <v/>
      </c>
      <c r="Q2437" s="17" t="str">
        <f t="shared" si="2414"/>
        <v/>
      </c>
      <c r="R2437" s="15"/>
      <c r="S2437" s="15"/>
      <c r="T2437" s="15"/>
      <c r="U2437" s="15"/>
      <c r="V2437" s="15"/>
      <c r="W2437" s="15"/>
    </row>
    <row r="2438">
      <c r="A2438" s="14" t="s">
        <v>2493</v>
      </c>
      <c r="B2438" s="14">
        <v>0.0</v>
      </c>
      <c r="C2438" s="14">
        <v>0.0</v>
      </c>
      <c r="D2438" s="14">
        <v>0.0</v>
      </c>
      <c r="E2438" s="14">
        <v>0.0</v>
      </c>
      <c r="F2438" s="14">
        <v>0.0</v>
      </c>
      <c r="G2438" s="14">
        <v>32.86</v>
      </c>
      <c r="H2438" s="14">
        <v>21.97</v>
      </c>
      <c r="J2438" s="15" t="str">
        <f t="shared" si="1"/>
        <v/>
      </c>
      <c r="K2438" s="17" t="str">
        <f t="shared" ref="K2438:Q2438" si="2415">IFERROR(IF(right(left($A2438,7),2)=right(left($A2439,7),2),"",sum(B2415:B2438)),"")</f>
        <v/>
      </c>
      <c r="L2438" s="17" t="str">
        <f t="shared" si="2415"/>
        <v/>
      </c>
      <c r="M2438" s="17" t="str">
        <f t="shared" si="2415"/>
        <v/>
      </c>
      <c r="N2438" s="17" t="str">
        <f t="shared" si="2415"/>
        <v/>
      </c>
      <c r="O2438" s="17" t="str">
        <f t="shared" si="2415"/>
        <v/>
      </c>
      <c r="P2438" s="17" t="str">
        <f t="shared" si="2415"/>
        <v/>
      </c>
      <c r="Q2438" s="17" t="str">
        <f t="shared" si="2415"/>
        <v/>
      </c>
      <c r="R2438" s="15"/>
      <c r="S2438" s="15"/>
      <c r="T2438" s="15"/>
      <c r="U2438" s="15"/>
      <c r="V2438" s="15"/>
      <c r="W2438" s="15"/>
    </row>
    <row r="2439">
      <c r="A2439" s="14" t="s">
        <v>2494</v>
      </c>
      <c r="B2439" s="14">
        <v>0.0</v>
      </c>
      <c r="C2439" s="14">
        <v>0.0</v>
      </c>
      <c r="D2439" s="14">
        <v>0.0</v>
      </c>
      <c r="E2439" s="14">
        <v>0.0</v>
      </c>
      <c r="F2439" s="14">
        <v>0.0</v>
      </c>
      <c r="G2439" s="14">
        <v>29.76</v>
      </c>
      <c r="H2439" s="14">
        <v>21.91</v>
      </c>
      <c r="J2439" s="15" t="str">
        <f t="shared" si="1"/>
        <v/>
      </c>
      <c r="K2439" s="17" t="str">
        <f t="shared" ref="K2439:Q2439" si="2416">IFERROR(IF(right(left($A2439,7),2)=right(left($A2440,7),2),"",sum(B2416:B2439)),"")</f>
        <v/>
      </c>
      <c r="L2439" s="17" t="str">
        <f t="shared" si="2416"/>
        <v/>
      </c>
      <c r="M2439" s="17" t="str">
        <f t="shared" si="2416"/>
        <v/>
      </c>
      <c r="N2439" s="17" t="str">
        <f t="shared" si="2416"/>
        <v/>
      </c>
      <c r="O2439" s="17" t="str">
        <f t="shared" si="2416"/>
        <v/>
      </c>
      <c r="P2439" s="17" t="str">
        <f t="shared" si="2416"/>
        <v/>
      </c>
      <c r="Q2439" s="17" t="str">
        <f t="shared" si="2416"/>
        <v/>
      </c>
      <c r="R2439" s="15"/>
      <c r="S2439" s="15"/>
      <c r="T2439" s="15"/>
      <c r="U2439" s="15"/>
      <c r="V2439" s="15"/>
      <c r="W2439" s="15"/>
    </row>
    <row r="2440">
      <c r="A2440" s="14" t="s">
        <v>2495</v>
      </c>
      <c r="B2440" s="14">
        <v>0.0</v>
      </c>
      <c r="C2440" s="14">
        <v>0.0</v>
      </c>
      <c r="D2440" s="14">
        <v>0.0</v>
      </c>
      <c r="E2440" s="14">
        <v>0.0</v>
      </c>
      <c r="F2440" s="14">
        <v>0.0</v>
      </c>
      <c r="G2440" s="14">
        <v>29.837999999999997</v>
      </c>
      <c r="H2440" s="14">
        <v>20.652</v>
      </c>
      <c r="J2440" s="15" t="str">
        <f t="shared" si="1"/>
        <v/>
      </c>
      <c r="K2440" s="17" t="str">
        <f t="shared" ref="K2440:Q2440" si="2417">IFERROR(IF(right(left($A2440,7),2)=right(left($A2441,7),2),"",sum(B2417:B2440)),"")</f>
        <v/>
      </c>
      <c r="L2440" s="17" t="str">
        <f t="shared" si="2417"/>
        <v/>
      </c>
      <c r="M2440" s="17" t="str">
        <f t="shared" si="2417"/>
        <v/>
      </c>
      <c r="N2440" s="17" t="str">
        <f t="shared" si="2417"/>
        <v/>
      </c>
      <c r="O2440" s="17" t="str">
        <f t="shared" si="2417"/>
        <v/>
      </c>
      <c r="P2440" s="17" t="str">
        <f t="shared" si="2417"/>
        <v/>
      </c>
      <c r="Q2440" s="17" t="str">
        <f t="shared" si="2417"/>
        <v/>
      </c>
      <c r="R2440" s="15"/>
      <c r="S2440" s="15"/>
      <c r="T2440" s="15"/>
      <c r="U2440" s="15"/>
      <c r="V2440" s="15"/>
      <c r="W2440" s="15"/>
    </row>
    <row r="2441">
      <c r="A2441" s="14" t="s">
        <v>2496</v>
      </c>
      <c r="B2441" s="14">
        <v>0.0</v>
      </c>
      <c r="C2441" s="14">
        <v>0.0</v>
      </c>
      <c r="D2441" s="14">
        <v>0.0</v>
      </c>
      <c r="E2441" s="14">
        <v>0.0</v>
      </c>
      <c r="F2441" s="14">
        <v>0.0</v>
      </c>
      <c r="G2441" s="14">
        <v>21.08</v>
      </c>
      <c r="H2441" s="14">
        <v>29.5</v>
      </c>
      <c r="J2441" s="15" t="str">
        <f t="shared" si="1"/>
        <v/>
      </c>
      <c r="K2441" s="17" t="str">
        <f t="shared" ref="K2441:Q2441" si="2418">IFERROR(IF(right(left($A2441,7),2)=right(left($A2442,7),2),"",sum(B2418:B2441)),"")</f>
        <v/>
      </c>
      <c r="L2441" s="17" t="str">
        <f t="shared" si="2418"/>
        <v/>
      </c>
      <c r="M2441" s="17" t="str">
        <f t="shared" si="2418"/>
        <v/>
      </c>
      <c r="N2441" s="17" t="str">
        <f t="shared" si="2418"/>
        <v/>
      </c>
      <c r="O2441" s="17" t="str">
        <f t="shared" si="2418"/>
        <v/>
      </c>
      <c r="P2441" s="17" t="str">
        <f t="shared" si="2418"/>
        <v/>
      </c>
      <c r="Q2441" s="17" t="str">
        <f t="shared" si="2418"/>
        <v/>
      </c>
      <c r="R2441" s="15"/>
      <c r="S2441" s="15"/>
      <c r="T2441" s="15"/>
      <c r="U2441" s="15"/>
      <c r="V2441" s="15"/>
      <c r="W2441" s="15"/>
    </row>
    <row r="2442">
      <c r="A2442" s="14" t="s">
        <v>2497</v>
      </c>
      <c r="B2442" s="14">
        <v>0.0</v>
      </c>
      <c r="C2442" s="14">
        <v>0.0</v>
      </c>
      <c r="D2442" s="14">
        <v>0.0</v>
      </c>
      <c r="E2442" s="14">
        <v>0.0</v>
      </c>
      <c r="F2442" s="14">
        <v>26.8755</v>
      </c>
      <c r="G2442" s="14">
        <v>0.0</v>
      </c>
      <c r="H2442" s="14">
        <v>24.974500000000003</v>
      </c>
      <c r="J2442" s="15" t="str">
        <f t="shared" si="1"/>
        <v/>
      </c>
      <c r="K2442" s="17" t="str">
        <f t="shared" ref="K2442:Q2442" si="2419">IFERROR(IF(right(left($A2442,7),2)=right(left($A2443,7),2),"",sum(B2419:B2442)),"")</f>
        <v/>
      </c>
      <c r="L2442" s="17" t="str">
        <f t="shared" si="2419"/>
        <v/>
      </c>
      <c r="M2442" s="17" t="str">
        <f t="shared" si="2419"/>
        <v/>
      </c>
      <c r="N2442" s="17" t="str">
        <f t="shared" si="2419"/>
        <v/>
      </c>
      <c r="O2442" s="17" t="str">
        <f t="shared" si="2419"/>
        <v/>
      </c>
      <c r="P2442" s="17" t="str">
        <f t="shared" si="2419"/>
        <v/>
      </c>
      <c r="Q2442" s="17" t="str">
        <f t="shared" si="2419"/>
        <v/>
      </c>
      <c r="R2442" s="15"/>
      <c r="S2442" s="15"/>
      <c r="T2442" s="15"/>
      <c r="U2442" s="15"/>
      <c r="V2442" s="15"/>
      <c r="W2442" s="15"/>
    </row>
    <row r="2443">
      <c r="A2443" s="14" t="s">
        <v>2498</v>
      </c>
      <c r="B2443" s="14">
        <v>0.0</v>
      </c>
      <c r="C2443" s="14">
        <v>0.0</v>
      </c>
      <c r="D2443" s="14">
        <v>0.0</v>
      </c>
      <c r="E2443" s="14">
        <v>0.0</v>
      </c>
      <c r="F2443" s="14">
        <v>31.8475</v>
      </c>
      <c r="G2443" s="14">
        <v>0.0</v>
      </c>
      <c r="H2443" s="14">
        <v>22.532500000000002</v>
      </c>
      <c r="J2443" s="15" t="str">
        <f t="shared" si="1"/>
        <v/>
      </c>
      <c r="K2443" s="17" t="str">
        <f t="shared" ref="K2443:Q2443" si="2420">IFERROR(IF(right(left($A2443,7),2)=right(left($A2444,7),2),"",sum(B2420:B2443)),"")</f>
        <v/>
      </c>
      <c r="L2443" s="17" t="str">
        <f t="shared" si="2420"/>
        <v/>
      </c>
      <c r="M2443" s="17" t="str">
        <f t="shared" si="2420"/>
        <v/>
      </c>
      <c r="N2443" s="17" t="str">
        <f t="shared" si="2420"/>
        <v/>
      </c>
      <c r="O2443" s="17" t="str">
        <f t="shared" si="2420"/>
        <v/>
      </c>
      <c r="P2443" s="17" t="str">
        <f t="shared" si="2420"/>
        <v/>
      </c>
      <c r="Q2443" s="17" t="str">
        <f t="shared" si="2420"/>
        <v/>
      </c>
      <c r="R2443" s="15"/>
      <c r="S2443" s="15"/>
      <c r="T2443" s="15"/>
      <c r="U2443" s="15"/>
      <c r="V2443" s="15"/>
      <c r="W2443" s="15"/>
    </row>
    <row r="2444">
      <c r="A2444" s="14" t="s">
        <v>2499</v>
      </c>
      <c r="B2444" s="14">
        <v>1.0</v>
      </c>
      <c r="C2444" s="14">
        <v>0.0</v>
      </c>
      <c r="D2444" s="14">
        <v>0.0</v>
      </c>
      <c r="E2444" s="14">
        <v>0.5835</v>
      </c>
      <c r="F2444" s="14">
        <v>35.0</v>
      </c>
      <c r="G2444" s="14">
        <v>0.0</v>
      </c>
      <c r="H2444" s="14">
        <v>20.026500000000002</v>
      </c>
      <c r="J2444" s="15" t="str">
        <f t="shared" si="1"/>
        <v/>
      </c>
      <c r="K2444" s="17" t="str">
        <f t="shared" ref="K2444:Q2444" si="2421">IFERROR(IF(right(left($A2444,7),2)=right(left($A2445,7),2),"",sum(B2421:B2444)),"")</f>
        <v/>
      </c>
      <c r="L2444" s="17" t="str">
        <f t="shared" si="2421"/>
        <v/>
      </c>
      <c r="M2444" s="17" t="str">
        <f t="shared" si="2421"/>
        <v/>
      </c>
      <c r="N2444" s="17" t="str">
        <f t="shared" si="2421"/>
        <v/>
      </c>
      <c r="O2444" s="17" t="str">
        <f t="shared" si="2421"/>
        <v/>
      </c>
      <c r="P2444" s="17" t="str">
        <f t="shared" si="2421"/>
        <v/>
      </c>
      <c r="Q2444" s="17" t="str">
        <f t="shared" si="2421"/>
        <v/>
      </c>
      <c r="R2444" s="15"/>
      <c r="S2444" s="15"/>
      <c r="T2444" s="15"/>
      <c r="U2444" s="15"/>
      <c r="V2444" s="15"/>
      <c r="W2444" s="15"/>
    </row>
    <row r="2445">
      <c r="A2445" s="14" t="s">
        <v>2500</v>
      </c>
      <c r="B2445" s="14">
        <v>0.0</v>
      </c>
      <c r="C2445" s="14">
        <v>0.0</v>
      </c>
      <c r="D2445" s="14">
        <v>0.0</v>
      </c>
      <c r="E2445" s="14">
        <v>1.2205</v>
      </c>
      <c r="F2445" s="14">
        <v>35.0</v>
      </c>
      <c r="G2445" s="14">
        <v>0.0</v>
      </c>
      <c r="H2445" s="14">
        <v>21.3595</v>
      </c>
      <c r="J2445" s="15" t="str">
        <f t="shared" si="1"/>
        <v/>
      </c>
      <c r="K2445" s="17" t="str">
        <f t="shared" ref="K2445:Q2445" si="2422">IFERROR(IF(right(left($A2445,7),2)=right(left($A2446,7),2),"",sum(B2422:B2445)),"")</f>
        <v/>
      </c>
      <c r="L2445" s="17" t="str">
        <f t="shared" si="2422"/>
        <v/>
      </c>
      <c r="M2445" s="17" t="str">
        <f t="shared" si="2422"/>
        <v/>
      </c>
      <c r="N2445" s="17" t="str">
        <f t="shared" si="2422"/>
        <v/>
      </c>
      <c r="O2445" s="17" t="str">
        <f t="shared" si="2422"/>
        <v/>
      </c>
      <c r="P2445" s="17" t="str">
        <f t="shared" si="2422"/>
        <v/>
      </c>
      <c r="Q2445" s="17" t="str">
        <f t="shared" si="2422"/>
        <v/>
      </c>
      <c r="R2445" s="15"/>
      <c r="S2445" s="15"/>
      <c r="T2445" s="15"/>
      <c r="U2445" s="15"/>
      <c r="V2445" s="15"/>
      <c r="W2445" s="15"/>
    </row>
    <row r="2446">
      <c r="A2446" s="14" t="s">
        <v>2501</v>
      </c>
      <c r="B2446" s="14">
        <v>0.0</v>
      </c>
      <c r="C2446" s="14">
        <v>0.0</v>
      </c>
      <c r="D2446" s="14">
        <v>0.0</v>
      </c>
      <c r="E2446" s="14">
        <v>0.0</v>
      </c>
      <c r="F2446" s="14">
        <v>33.1295</v>
      </c>
      <c r="G2446" s="14">
        <v>0.0</v>
      </c>
      <c r="H2446" s="14">
        <v>27.6405</v>
      </c>
      <c r="J2446" s="15" t="str">
        <f t="shared" si="1"/>
        <v/>
      </c>
      <c r="K2446" s="17" t="str">
        <f t="shared" ref="K2446:Q2446" si="2423">IFERROR(IF(right(left($A2446,7),2)=right(left($A2447,7),2),"",sum(B2423:B2446)),"")</f>
        <v/>
      </c>
      <c r="L2446" s="17" t="str">
        <f t="shared" si="2423"/>
        <v/>
      </c>
      <c r="M2446" s="17" t="str">
        <f t="shared" si="2423"/>
        <v/>
      </c>
      <c r="N2446" s="17" t="str">
        <f t="shared" si="2423"/>
        <v/>
      </c>
      <c r="O2446" s="17" t="str">
        <f t="shared" si="2423"/>
        <v/>
      </c>
      <c r="P2446" s="17" t="str">
        <f t="shared" si="2423"/>
        <v/>
      </c>
      <c r="Q2446" s="17" t="str">
        <f t="shared" si="2423"/>
        <v/>
      </c>
      <c r="R2446" s="15"/>
      <c r="S2446" s="15"/>
      <c r="T2446" s="15"/>
      <c r="U2446" s="15"/>
      <c r="V2446" s="15"/>
      <c r="W2446" s="15"/>
    </row>
    <row r="2447">
      <c r="A2447" s="14" t="s">
        <v>2502</v>
      </c>
      <c r="B2447" s="14">
        <v>0.0</v>
      </c>
      <c r="C2447" s="14">
        <v>0.0</v>
      </c>
      <c r="D2447" s="14">
        <v>0.0</v>
      </c>
      <c r="E2447" s="14">
        <v>0.0</v>
      </c>
      <c r="F2447" s="14">
        <v>33.221</v>
      </c>
      <c r="G2447" s="14">
        <v>0.0</v>
      </c>
      <c r="H2447" s="14">
        <v>25.689</v>
      </c>
      <c r="J2447" s="15" t="str">
        <f t="shared" si="1"/>
        <v/>
      </c>
      <c r="K2447" s="17" t="str">
        <f t="shared" ref="K2447:Q2447" si="2424">IFERROR(IF(right(left($A2447,7),2)=right(left($A2448,7),2),"",sum(B2424:B2447)),"")</f>
        <v/>
      </c>
      <c r="L2447" s="17" t="str">
        <f t="shared" si="2424"/>
        <v/>
      </c>
      <c r="M2447" s="17" t="str">
        <f t="shared" si="2424"/>
        <v/>
      </c>
      <c r="N2447" s="17" t="str">
        <f t="shared" si="2424"/>
        <v/>
      </c>
      <c r="O2447" s="17" t="str">
        <f t="shared" si="2424"/>
        <v/>
      </c>
      <c r="P2447" s="17" t="str">
        <f t="shared" si="2424"/>
        <v/>
      </c>
      <c r="Q2447" s="17" t="str">
        <f t="shared" si="2424"/>
        <v/>
      </c>
      <c r="R2447" s="15"/>
      <c r="S2447" s="15"/>
      <c r="T2447" s="15"/>
      <c r="U2447" s="15"/>
      <c r="V2447" s="15"/>
      <c r="W2447" s="15"/>
    </row>
    <row r="2448">
      <c r="A2448" s="14" t="s">
        <v>2503</v>
      </c>
      <c r="B2448" s="14">
        <v>0.0</v>
      </c>
      <c r="C2448" s="14">
        <v>0.0</v>
      </c>
      <c r="D2448" s="14">
        <v>0.0</v>
      </c>
      <c r="E2448" s="14">
        <v>0.0</v>
      </c>
      <c r="F2448" s="14">
        <v>23.5565</v>
      </c>
      <c r="G2448" s="14">
        <v>0.0</v>
      </c>
      <c r="H2448" s="14">
        <v>28.6535</v>
      </c>
      <c r="J2448" s="15" t="str">
        <f t="shared" si="1"/>
        <v/>
      </c>
      <c r="K2448" s="17" t="str">
        <f t="shared" ref="K2448:Q2448" si="2425">IFERROR(IF(right(left($A2448,7),2)=right(left($A2449,7),2),"",sum(B2425:B2448)),"")</f>
        <v/>
      </c>
      <c r="L2448" s="17" t="str">
        <f t="shared" si="2425"/>
        <v/>
      </c>
      <c r="M2448" s="17" t="str">
        <f t="shared" si="2425"/>
        <v/>
      </c>
      <c r="N2448" s="17" t="str">
        <f t="shared" si="2425"/>
        <v/>
      </c>
      <c r="O2448" s="17" t="str">
        <f t="shared" si="2425"/>
        <v/>
      </c>
      <c r="P2448" s="17" t="str">
        <f t="shared" si="2425"/>
        <v/>
      </c>
      <c r="Q2448" s="17" t="str">
        <f t="shared" si="2425"/>
        <v/>
      </c>
      <c r="R2448" s="15"/>
      <c r="S2448" s="15"/>
      <c r="T2448" s="15"/>
      <c r="U2448" s="15"/>
      <c r="V2448" s="15"/>
      <c r="W2448" s="15"/>
    </row>
    <row r="2449">
      <c r="A2449" s="14" t="s">
        <v>2504</v>
      </c>
      <c r="B2449" s="14">
        <v>0.0</v>
      </c>
      <c r="C2449" s="14">
        <v>0.0</v>
      </c>
      <c r="D2449" s="14">
        <v>0.0</v>
      </c>
      <c r="E2449" s="14">
        <v>0.0</v>
      </c>
      <c r="F2449" s="14">
        <v>22.4465</v>
      </c>
      <c r="G2449" s="14">
        <v>0.0</v>
      </c>
      <c r="H2449" s="14">
        <v>21.4235</v>
      </c>
      <c r="J2449" s="15" t="str">
        <f t="shared" si="1"/>
        <v>2025W50</v>
      </c>
      <c r="K2449" s="17">
        <f t="shared" ref="K2449:Q2449" si="2426">IFERROR(IF(right(left($A2449,7),2)=right(left($A2450,7),2),"",sum(B2426:B2449)),"")</f>
        <v>2.7</v>
      </c>
      <c r="L2449" s="17">
        <f t="shared" si="2426"/>
        <v>0</v>
      </c>
      <c r="M2449" s="17">
        <f t="shared" si="2426"/>
        <v>0</v>
      </c>
      <c r="N2449" s="17">
        <f t="shared" si="2426"/>
        <v>1.804</v>
      </c>
      <c r="O2449" s="17">
        <f t="shared" si="2426"/>
        <v>296.128</v>
      </c>
      <c r="P2449" s="17">
        <f t="shared" si="2426"/>
        <v>194.5645</v>
      </c>
      <c r="Q2449" s="17">
        <f t="shared" si="2426"/>
        <v>659.42</v>
      </c>
      <c r="R2449" s="18">
        <f>sum(K2449:Q2449)</f>
        <v>1154.6165</v>
      </c>
      <c r="S2449" s="15"/>
      <c r="T2449" s="15"/>
      <c r="U2449" s="15"/>
      <c r="V2449" s="15"/>
      <c r="W2449" s="15"/>
    </row>
    <row r="2450">
      <c r="A2450" s="14" t="s">
        <v>2505</v>
      </c>
      <c r="B2450" s="14">
        <v>0.85</v>
      </c>
      <c r="C2450" s="14">
        <v>0.0</v>
      </c>
      <c r="D2450" s="14">
        <v>0.0</v>
      </c>
      <c r="E2450" s="14">
        <v>0.0</v>
      </c>
      <c r="F2450" s="14">
        <v>0.0</v>
      </c>
      <c r="G2450" s="14">
        <v>0.0</v>
      </c>
      <c r="H2450" s="14">
        <v>35.27</v>
      </c>
      <c r="J2450" s="15" t="str">
        <f t="shared" si="1"/>
        <v/>
      </c>
      <c r="K2450" s="17" t="str">
        <f t="shared" ref="K2450:Q2450" si="2427">IFERROR(IF(right(left($A2450,7),2)=right(left($A2451,7),2),"",sum(B2427:B2450)),"")</f>
        <v/>
      </c>
      <c r="L2450" s="17" t="str">
        <f t="shared" si="2427"/>
        <v/>
      </c>
      <c r="M2450" s="17" t="str">
        <f t="shared" si="2427"/>
        <v/>
      </c>
      <c r="N2450" s="17" t="str">
        <f t="shared" si="2427"/>
        <v/>
      </c>
      <c r="O2450" s="17" t="str">
        <f t="shared" si="2427"/>
        <v/>
      </c>
      <c r="P2450" s="17" t="str">
        <f t="shared" si="2427"/>
        <v/>
      </c>
      <c r="Q2450" s="17" t="str">
        <f t="shared" si="2427"/>
        <v/>
      </c>
      <c r="R2450" s="15"/>
      <c r="S2450" s="15"/>
      <c r="T2450" s="15"/>
      <c r="U2450" s="15"/>
      <c r="V2450" s="15"/>
      <c r="W2450" s="15"/>
    </row>
    <row r="2451">
      <c r="A2451" s="14" t="s">
        <v>2506</v>
      </c>
      <c r="B2451" s="14">
        <v>0.0</v>
      </c>
      <c r="C2451" s="14">
        <v>0.0</v>
      </c>
      <c r="D2451" s="14">
        <v>0.0</v>
      </c>
      <c r="E2451" s="14">
        <v>0.0</v>
      </c>
      <c r="F2451" s="14">
        <v>0.0</v>
      </c>
      <c r="G2451" s="14">
        <v>0.0</v>
      </c>
      <c r="H2451" s="14">
        <v>32.98</v>
      </c>
      <c r="J2451" s="15" t="str">
        <f t="shared" si="1"/>
        <v/>
      </c>
      <c r="K2451" s="17" t="str">
        <f t="shared" ref="K2451:Q2451" si="2428">IFERROR(IF(right(left($A2451,7),2)=right(left($A2452,7),2),"",sum(B2428:B2451)),"")</f>
        <v/>
      </c>
      <c r="L2451" s="17" t="str">
        <f t="shared" si="2428"/>
        <v/>
      </c>
      <c r="M2451" s="17" t="str">
        <f t="shared" si="2428"/>
        <v/>
      </c>
      <c r="N2451" s="17" t="str">
        <f t="shared" si="2428"/>
        <v/>
      </c>
      <c r="O2451" s="17" t="str">
        <f t="shared" si="2428"/>
        <v/>
      </c>
      <c r="P2451" s="17" t="str">
        <f t="shared" si="2428"/>
        <v/>
      </c>
      <c r="Q2451" s="17" t="str">
        <f t="shared" si="2428"/>
        <v/>
      </c>
      <c r="R2451" s="15"/>
      <c r="S2451" s="15"/>
      <c r="T2451" s="15"/>
      <c r="U2451" s="15"/>
      <c r="V2451" s="15"/>
      <c r="W2451" s="15"/>
    </row>
    <row r="2452">
      <c r="A2452" s="14" t="s">
        <v>2507</v>
      </c>
      <c r="B2452" s="14">
        <v>0.0</v>
      </c>
      <c r="C2452" s="14">
        <v>0.0</v>
      </c>
      <c r="D2452" s="14">
        <v>0.0</v>
      </c>
      <c r="E2452" s="14">
        <v>0.0</v>
      </c>
      <c r="F2452" s="14">
        <v>0.0</v>
      </c>
      <c r="G2452" s="14">
        <v>0.0</v>
      </c>
      <c r="H2452" s="14">
        <v>29.59</v>
      </c>
      <c r="J2452" s="15" t="str">
        <f t="shared" si="1"/>
        <v/>
      </c>
      <c r="K2452" s="17" t="str">
        <f t="shared" ref="K2452:Q2452" si="2429">IFERROR(IF(right(left($A2452,7),2)=right(left($A2453,7),2),"",sum(B2429:B2452)),"")</f>
        <v/>
      </c>
      <c r="L2452" s="17" t="str">
        <f t="shared" si="2429"/>
        <v/>
      </c>
      <c r="M2452" s="17" t="str">
        <f t="shared" si="2429"/>
        <v/>
      </c>
      <c r="N2452" s="17" t="str">
        <f t="shared" si="2429"/>
        <v/>
      </c>
      <c r="O2452" s="17" t="str">
        <f t="shared" si="2429"/>
        <v/>
      </c>
      <c r="P2452" s="17" t="str">
        <f t="shared" si="2429"/>
        <v/>
      </c>
      <c r="Q2452" s="17" t="str">
        <f t="shared" si="2429"/>
        <v/>
      </c>
      <c r="R2452" s="15"/>
      <c r="S2452" s="15"/>
      <c r="T2452" s="15"/>
      <c r="U2452" s="15"/>
      <c r="V2452" s="15"/>
      <c r="W2452" s="15"/>
    </row>
    <row r="2453">
      <c r="A2453" s="14" t="s">
        <v>2508</v>
      </c>
      <c r="B2453" s="14">
        <v>0.0</v>
      </c>
      <c r="C2453" s="14">
        <v>0.0</v>
      </c>
      <c r="D2453" s="14">
        <v>0.0</v>
      </c>
      <c r="E2453" s="14">
        <v>0.0</v>
      </c>
      <c r="F2453" s="14">
        <v>0.0</v>
      </c>
      <c r="G2453" s="14">
        <v>0.0</v>
      </c>
      <c r="H2453" s="14">
        <v>29.790000000000003</v>
      </c>
      <c r="J2453" s="15" t="str">
        <f t="shared" si="1"/>
        <v/>
      </c>
      <c r="K2453" s="17" t="str">
        <f t="shared" ref="K2453:Q2453" si="2430">IFERROR(IF(right(left($A2453,7),2)=right(left($A2454,7),2),"",sum(B2430:B2453)),"")</f>
        <v/>
      </c>
      <c r="L2453" s="17" t="str">
        <f t="shared" si="2430"/>
        <v/>
      </c>
      <c r="M2453" s="17" t="str">
        <f t="shared" si="2430"/>
        <v/>
      </c>
      <c r="N2453" s="17" t="str">
        <f t="shared" si="2430"/>
        <v/>
      </c>
      <c r="O2453" s="17" t="str">
        <f t="shared" si="2430"/>
        <v/>
      </c>
      <c r="P2453" s="17" t="str">
        <f t="shared" si="2430"/>
        <v/>
      </c>
      <c r="Q2453" s="17" t="str">
        <f t="shared" si="2430"/>
        <v/>
      </c>
      <c r="R2453" s="15"/>
      <c r="S2453" s="15"/>
      <c r="T2453" s="15"/>
      <c r="U2453" s="15"/>
      <c r="V2453" s="15"/>
      <c r="W2453" s="15"/>
    </row>
    <row r="2454">
      <c r="A2454" s="14" t="s">
        <v>2509</v>
      </c>
      <c r="B2454" s="14">
        <v>0.0</v>
      </c>
      <c r="C2454" s="14">
        <v>0.0</v>
      </c>
      <c r="D2454" s="14">
        <v>0.0</v>
      </c>
      <c r="E2454" s="14">
        <v>0.0</v>
      </c>
      <c r="F2454" s="14">
        <v>0.0</v>
      </c>
      <c r="G2454" s="14">
        <v>0.0</v>
      </c>
      <c r="H2454" s="14">
        <v>28.176470600000002</v>
      </c>
      <c r="J2454" s="15" t="str">
        <f t="shared" si="1"/>
        <v/>
      </c>
      <c r="K2454" s="17" t="str">
        <f t="shared" ref="K2454:Q2454" si="2431">IFERROR(IF(right(left($A2454,7),2)=right(left($A2455,7),2),"",sum(B2431:B2454)),"")</f>
        <v/>
      </c>
      <c r="L2454" s="17" t="str">
        <f t="shared" si="2431"/>
        <v/>
      </c>
      <c r="M2454" s="17" t="str">
        <f t="shared" si="2431"/>
        <v/>
      </c>
      <c r="N2454" s="17" t="str">
        <f t="shared" si="2431"/>
        <v/>
      </c>
      <c r="O2454" s="17" t="str">
        <f t="shared" si="2431"/>
        <v/>
      </c>
      <c r="P2454" s="17" t="str">
        <f t="shared" si="2431"/>
        <v/>
      </c>
      <c r="Q2454" s="17" t="str">
        <f t="shared" si="2431"/>
        <v/>
      </c>
      <c r="R2454" s="15"/>
      <c r="S2454" s="15"/>
      <c r="T2454" s="15"/>
      <c r="U2454" s="15"/>
      <c r="V2454" s="15"/>
      <c r="W2454" s="15"/>
    </row>
    <row r="2455">
      <c r="A2455" s="14" t="s">
        <v>2510</v>
      </c>
      <c r="B2455" s="14">
        <v>0.811</v>
      </c>
      <c r="C2455" s="14">
        <v>0.0</v>
      </c>
      <c r="D2455" s="14">
        <v>0.0</v>
      </c>
      <c r="E2455" s="14">
        <v>0.0</v>
      </c>
      <c r="F2455" s="14">
        <v>0.0</v>
      </c>
      <c r="G2455" s="14">
        <v>0.0</v>
      </c>
      <c r="H2455" s="14">
        <v>30.509</v>
      </c>
      <c r="J2455" s="15" t="str">
        <f t="shared" si="1"/>
        <v/>
      </c>
      <c r="K2455" s="17" t="str">
        <f t="shared" ref="K2455:Q2455" si="2432">IFERROR(IF(right(left($A2455,7),2)=right(left($A2456,7),2),"",sum(B2432:B2455)),"")</f>
        <v/>
      </c>
      <c r="L2455" s="17" t="str">
        <f t="shared" si="2432"/>
        <v/>
      </c>
      <c r="M2455" s="17" t="str">
        <f t="shared" si="2432"/>
        <v/>
      </c>
      <c r="N2455" s="17" t="str">
        <f t="shared" si="2432"/>
        <v/>
      </c>
      <c r="O2455" s="17" t="str">
        <f t="shared" si="2432"/>
        <v/>
      </c>
      <c r="P2455" s="17" t="str">
        <f t="shared" si="2432"/>
        <v/>
      </c>
      <c r="Q2455" s="17" t="str">
        <f t="shared" si="2432"/>
        <v/>
      </c>
      <c r="R2455" s="15"/>
      <c r="S2455" s="15"/>
      <c r="T2455" s="15"/>
      <c r="U2455" s="15"/>
      <c r="V2455" s="15"/>
      <c r="W2455" s="15"/>
    </row>
    <row r="2456">
      <c r="A2456" s="14" t="s">
        <v>2511</v>
      </c>
      <c r="B2456" s="14">
        <v>0.189</v>
      </c>
      <c r="C2456" s="14">
        <v>0.0</v>
      </c>
      <c r="D2456" s="14">
        <v>0.0</v>
      </c>
      <c r="E2456" s="14">
        <v>0.0</v>
      </c>
      <c r="F2456" s="14">
        <v>8.6535</v>
      </c>
      <c r="G2456" s="14">
        <v>0.0</v>
      </c>
      <c r="H2456" s="14">
        <v>26.3075</v>
      </c>
      <c r="J2456" s="15" t="str">
        <f t="shared" si="1"/>
        <v/>
      </c>
      <c r="K2456" s="17" t="str">
        <f t="shared" ref="K2456:Q2456" si="2433">IFERROR(IF(right(left($A2456,7),2)=right(left($A2457,7),2),"",sum(B2433:B2456)),"")</f>
        <v/>
      </c>
      <c r="L2456" s="17" t="str">
        <f t="shared" si="2433"/>
        <v/>
      </c>
      <c r="M2456" s="17" t="str">
        <f t="shared" si="2433"/>
        <v/>
      </c>
      <c r="N2456" s="17" t="str">
        <f t="shared" si="2433"/>
        <v/>
      </c>
      <c r="O2456" s="17" t="str">
        <f t="shared" si="2433"/>
        <v/>
      </c>
      <c r="P2456" s="17" t="str">
        <f t="shared" si="2433"/>
        <v/>
      </c>
      <c r="Q2456" s="17" t="str">
        <f t="shared" si="2433"/>
        <v/>
      </c>
      <c r="R2456" s="15"/>
      <c r="S2456" s="15"/>
      <c r="T2456" s="15"/>
      <c r="U2456" s="15"/>
      <c r="V2456" s="15"/>
      <c r="W2456" s="15"/>
    </row>
    <row r="2457">
      <c r="A2457" s="14" t="s">
        <v>2512</v>
      </c>
      <c r="B2457" s="14">
        <v>0.0</v>
      </c>
      <c r="C2457" s="14">
        <v>0.0</v>
      </c>
      <c r="D2457" s="14">
        <v>0.0</v>
      </c>
      <c r="E2457" s="14">
        <v>0.0</v>
      </c>
      <c r="F2457" s="14">
        <v>22.2285</v>
      </c>
      <c r="G2457" s="14">
        <v>0.0</v>
      </c>
      <c r="H2457" s="14">
        <v>23.8015</v>
      </c>
      <c r="J2457" s="15" t="str">
        <f t="shared" si="1"/>
        <v/>
      </c>
      <c r="K2457" s="17" t="str">
        <f t="shared" ref="K2457:Q2457" si="2434">IFERROR(IF(right(left($A2457,7),2)=right(left($A2458,7),2),"",sum(B2434:B2457)),"")</f>
        <v/>
      </c>
      <c r="L2457" s="17" t="str">
        <f t="shared" si="2434"/>
        <v/>
      </c>
      <c r="M2457" s="17" t="str">
        <f t="shared" si="2434"/>
        <v/>
      </c>
      <c r="N2457" s="17" t="str">
        <f t="shared" si="2434"/>
        <v/>
      </c>
      <c r="O2457" s="17" t="str">
        <f t="shared" si="2434"/>
        <v/>
      </c>
      <c r="P2457" s="17" t="str">
        <f t="shared" si="2434"/>
        <v/>
      </c>
      <c r="Q2457" s="17" t="str">
        <f t="shared" si="2434"/>
        <v/>
      </c>
      <c r="R2457" s="15"/>
      <c r="S2457" s="15"/>
      <c r="T2457" s="15"/>
      <c r="U2457" s="15"/>
      <c r="V2457" s="15"/>
      <c r="W2457" s="15"/>
    </row>
    <row r="2458">
      <c r="A2458" s="14" t="s">
        <v>2513</v>
      </c>
      <c r="B2458" s="14">
        <v>0.0</v>
      </c>
      <c r="C2458" s="14">
        <v>0.0</v>
      </c>
      <c r="D2458" s="14">
        <v>0.0</v>
      </c>
      <c r="E2458" s="14">
        <v>0.0</v>
      </c>
      <c r="F2458" s="14">
        <v>27.4905</v>
      </c>
      <c r="G2458" s="14">
        <v>4.646</v>
      </c>
      <c r="H2458" s="14">
        <v>21.2635</v>
      </c>
      <c r="J2458" s="15" t="str">
        <f t="shared" si="1"/>
        <v/>
      </c>
      <c r="K2458" s="17" t="str">
        <f t="shared" ref="K2458:Q2458" si="2435">IFERROR(IF(right(left($A2458,7),2)=right(left($A2459,7),2),"",sum(B2435:B2458)),"")</f>
        <v/>
      </c>
      <c r="L2458" s="17" t="str">
        <f t="shared" si="2435"/>
        <v/>
      </c>
      <c r="M2458" s="17" t="str">
        <f t="shared" si="2435"/>
        <v/>
      </c>
      <c r="N2458" s="17" t="str">
        <f t="shared" si="2435"/>
        <v/>
      </c>
      <c r="O2458" s="17" t="str">
        <f t="shared" si="2435"/>
        <v/>
      </c>
      <c r="P2458" s="17" t="str">
        <f t="shared" si="2435"/>
        <v/>
      </c>
      <c r="Q2458" s="17" t="str">
        <f t="shared" si="2435"/>
        <v/>
      </c>
      <c r="R2458" s="15"/>
      <c r="S2458" s="15"/>
      <c r="T2458" s="15"/>
      <c r="U2458" s="15"/>
      <c r="V2458" s="15"/>
      <c r="W2458" s="15"/>
    </row>
    <row r="2459">
      <c r="A2459" s="14" t="s">
        <v>2514</v>
      </c>
      <c r="B2459" s="14">
        <v>0.0</v>
      </c>
      <c r="C2459" s="14">
        <v>0.0</v>
      </c>
      <c r="D2459" s="14">
        <v>0.0</v>
      </c>
      <c r="E2459" s="14">
        <v>0.0</v>
      </c>
      <c r="F2459" s="14">
        <v>9.015</v>
      </c>
      <c r="G2459" s="14">
        <v>27.875999999999998</v>
      </c>
      <c r="H2459" s="14">
        <v>20.709</v>
      </c>
      <c r="J2459" s="15" t="str">
        <f t="shared" si="1"/>
        <v/>
      </c>
      <c r="K2459" s="17" t="str">
        <f t="shared" ref="K2459:Q2459" si="2436">IFERROR(IF(right(left($A2459,7),2)=right(left($A2460,7),2),"",sum(B2436:B2459)),"")</f>
        <v/>
      </c>
      <c r="L2459" s="17" t="str">
        <f t="shared" si="2436"/>
        <v/>
      </c>
      <c r="M2459" s="17" t="str">
        <f t="shared" si="2436"/>
        <v/>
      </c>
      <c r="N2459" s="17" t="str">
        <f t="shared" si="2436"/>
        <v/>
      </c>
      <c r="O2459" s="17" t="str">
        <f t="shared" si="2436"/>
        <v/>
      </c>
      <c r="P2459" s="17" t="str">
        <f t="shared" si="2436"/>
        <v/>
      </c>
      <c r="Q2459" s="17" t="str">
        <f t="shared" si="2436"/>
        <v/>
      </c>
      <c r="R2459" s="15"/>
      <c r="S2459" s="15"/>
      <c r="T2459" s="15"/>
      <c r="U2459" s="15"/>
      <c r="V2459" s="15"/>
      <c r="W2459" s="15"/>
    </row>
    <row r="2460">
      <c r="A2460" s="14" t="s">
        <v>2515</v>
      </c>
      <c r="B2460" s="14">
        <v>0.0</v>
      </c>
      <c r="C2460" s="14">
        <v>0.0</v>
      </c>
      <c r="D2460" s="14">
        <v>0.0</v>
      </c>
      <c r="E2460" s="14">
        <v>0.0</v>
      </c>
      <c r="F2460" s="14">
        <v>3.0815</v>
      </c>
      <c r="G2460" s="14">
        <v>29.218</v>
      </c>
      <c r="H2460" s="14">
        <v>22.660500000000003</v>
      </c>
      <c r="J2460" s="15" t="str">
        <f t="shared" si="1"/>
        <v/>
      </c>
      <c r="K2460" s="17" t="str">
        <f t="shared" ref="K2460:Q2460" si="2437">IFERROR(IF(right(left($A2460,7),2)=right(left($A2461,7),2),"",sum(B2437:B2460)),"")</f>
        <v/>
      </c>
      <c r="L2460" s="17" t="str">
        <f t="shared" si="2437"/>
        <v/>
      </c>
      <c r="M2460" s="17" t="str">
        <f t="shared" si="2437"/>
        <v/>
      </c>
      <c r="N2460" s="17" t="str">
        <f t="shared" si="2437"/>
        <v/>
      </c>
      <c r="O2460" s="17" t="str">
        <f t="shared" si="2437"/>
        <v/>
      </c>
      <c r="P2460" s="17" t="str">
        <f t="shared" si="2437"/>
        <v/>
      </c>
      <c r="Q2460" s="17" t="str">
        <f t="shared" si="2437"/>
        <v/>
      </c>
      <c r="R2460" s="15"/>
      <c r="S2460" s="15"/>
      <c r="T2460" s="15"/>
      <c r="U2460" s="15"/>
      <c r="V2460" s="15"/>
      <c r="W2460" s="15"/>
    </row>
    <row r="2461">
      <c r="A2461" s="14" t="s">
        <v>2516</v>
      </c>
      <c r="B2461" s="14">
        <v>0.0</v>
      </c>
      <c r="C2461" s="14">
        <v>0.0</v>
      </c>
      <c r="D2461" s="14">
        <v>0.0</v>
      </c>
      <c r="E2461" s="14">
        <v>0.0</v>
      </c>
      <c r="F2461" s="14">
        <v>0.0</v>
      </c>
      <c r="G2461" s="14">
        <v>28.9955</v>
      </c>
      <c r="H2461" s="14">
        <v>25.721</v>
      </c>
      <c r="J2461" s="15" t="str">
        <f t="shared" si="1"/>
        <v/>
      </c>
      <c r="K2461" s="17" t="str">
        <f t="shared" ref="K2461:Q2461" si="2438">IFERROR(IF(right(left($A2461,7),2)=right(left($A2462,7),2),"",sum(B2438:B2461)),"")</f>
        <v/>
      </c>
      <c r="L2461" s="17" t="str">
        <f t="shared" si="2438"/>
        <v/>
      </c>
      <c r="M2461" s="17" t="str">
        <f t="shared" si="2438"/>
        <v/>
      </c>
      <c r="N2461" s="17" t="str">
        <f t="shared" si="2438"/>
        <v/>
      </c>
      <c r="O2461" s="17" t="str">
        <f t="shared" si="2438"/>
        <v/>
      </c>
      <c r="P2461" s="17" t="str">
        <f t="shared" si="2438"/>
        <v/>
      </c>
      <c r="Q2461" s="17" t="str">
        <f t="shared" si="2438"/>
        <v/>
      </c>
      <c r="R2461" s="15"/>
      <c r="S2461" s="15"/>
      <c r="T2461" s="15"/>
      <c r="U2461" s="15"/>
      <c r="V2461" s="15"/>
      <c r="W2461" s="15"/>
    </row>
    <row r="2462">
      <c r="A2462" s="14" t="s">
        <v>2517</v>
      </c>
      <c r="B2462" s="14">
        <v>0.0</v>
      </c>
      <c r="C2462" s="14">
        <v>0.0</v>
      </c>
      <c r="D2462" s="14">
        <v>0.0</v>
      </c>
      <c r="E2462" s="14">
        <v>0.0</v>
      </c>
      <c r="F2462" s="14">
        <v>0.0</v>
      </c>
      <c r="G2462" s="14">
        <v>21.855</v>
      </c>
      <c r="H2462" s="14">
        <v>30.445</v>
      </c>
      <c r="J2462" s="15" t="str">
        <f t="shared" si="1"/>
        <v/>
      </c>
      <c r="K2462" s="17" t="str">
        <f t="shared" ref="K2462:Q2462" si="2439">IFERROR(IF(right(left($A2462,7),2)=right(left($A2463,7),2),"",sum(B2439:B2462)),"")</f>
        <v/>
      </c>
      <c r="L2462" s="17" t="str">
        <f t="shared" si="2439"/>
        <v/>
      </c>
      <c r="M2462" s="17" t="str">
        <f t="shared" si="2439"/>
        <v/>
      </c>
      <c r="N2462" s="17" t="str">
        <f t="shared" si="2439"/>
        <v/>
      </c>
      <c r="O2462" s="17" t="str">
        <f t="shared" si="2439"/>
        <v/>
      </c>
      <c r="P2462" s="17" t="str">
        <f t="shared" si="2439"/>
        <v/>
      </c>
      <c r="Q2462" s="17" t="str">
        <f t="shared" si="2439"/>
        <v/>
      </c>
      <c r="R2462" s="15"/>
      <c r="S2462" s="15"/>
      <c r="T2462" s="15"/>
      <c r="U2462" s="15"/>
      <c r="V2462" s="15"/>
      <c r="W2462" s="15"/>
    </row>
    <row r="2463">
      <c r="A2463" s="14" t="s">
        <v>2518</v>
      </c>
      <c r="B2463" s="14">
        <v>0.0</v>
      </c>
      <c r="C2463" s="14">
        <v>0.0</v>
      </c>
      <c r="D2463" s="14">
        <v>0.0</v>
      </c>
      <c r="E2463" s="14">
        <v>0.0</v>
      </c>
      <c r="F2463" s="14">
        <v>0.0</v>
      </c>
      <c r="G2463" s="14">
        <v>31.0</v>
      </c>
      <c r="H2463" s="14">
        <v>18.49</v>
      </c>
      <c r="J2463" s="15" t="str">
        <f t="shared" si="1"/>
        <v/>
      </c>
      <c r="K2463" s="17" t="str">
        <f t="shared" ref="K2463:Q2463" si="2440">IFERROR(IF(right(left($A2463,7),2)=right(left($A2464,7),2),"",sum(B2440:B2463)),"")</f>
        <v/>
      </c>
      <c r="L2463" s="17" t="str">
        <f t="shared" si="2440"/>
        <v/>
      </c>
      <c r="M2463" s="17" t="str">
        <f t="shared" si="2440"/>
        <v/>
      </c>
      <c r="N2463" s="17" t="str">
        <f t="shared" si="2440"/>
        <v/>
      </c>
      <c r="O2463" s="17" t="str">
        <f t="shared" si="2440"/>
        <v/>
      </c>
      <c r="P2463" s="17" t="str">
        <f t="shared" si="2440"/>
        <v/>
      </c>
      <c r="Q2463" s="17" t="str">
        <f t="shared" si="2440"/>
        <v/>
      </c>
      <c r="R2463" s="15"/>
      <c r="S2463" s="15"/>
      <c r="T2463" s="15"/>
      <c r="U2463" s="15"/>
      <c r="V2463" s="15"/>
      <c r="W2463" s="15"/>
    </row>
    <row r="2464">
      <c r="A2464" s="14" t="s">
        <v>2519</v>
      </c>
      <c r="B2464" s="14">
        <v>0.0</v>
      </c>
      <c r="C2464" s="14">
        <v>0.0</v>
      </c>
      <c r="D2464" s="14">
        <v>0.0</v>
      </c>
      <c r="E2464" s="14">
        <v>0.0</v>
      </c>
      <c r="F2464" s="14">
        <v>0.0</v>
      </c>
      <c r="G2464" s="14">
        <v>27.977999999999998</v>
      </c>
      <c r="H2464" s="14">
        <v>21.302000000000003</v>
      </c>
      <c r="J2464" s="15" t="str">
        <f t="shared" si="1"/>
        <v/>
      </c>
      <c r="K2464" s="17" t="str">
        <f t="shared" ref="K2464:Q2464" si="2441">IFERROR(IF(right(left($A2464,7),2)=right(left($A2465,7),2),"",sum(B2441:B2464)),"")</f>
        <v/>
      </c>
      <c r="L2464" s="17" t="str">
        <f t="shared" si="2441"/>
        <v/>
      </c>
      <c r="M2464" s="17" t="str">
        <f t="shared" si="2441"/>
        <v/>
      </c>
      <c r="N2464" s="17" t="str">
        <f t="shared" si="2441"/>
        <v/>
      </c>
      <c r="O2464" s="17" t="str">
        <f t="shared" si="2441"/>
        <v/>
      </c>
      <c r="P2464" s="17" t="str">
        <f t="shared" si="2441"/>
        <v/>
      </c>
      <c r="Q2464" s="17" t="str">
        <f t="shared" si="2441"/>
        <v/>
      </c>
      <c r="R2464" s="15"/>
      <c r="S2464" s="15"/>
      <c r="T2464" s="15"/>
      <c r="U2464" s="15"/>
      <c r="V2464" s="15"/>
      <c r="W2464" s="15"/>
    </row>
    <row r="2465">
      <c r="A2465" s="14" t="s">
        <v>2520</v>
      </c>
      <c r="B2465" s="14">
        <v>0.0</v>
      </c>
      <c r="C2465" s="14">
        <v>0.0</v>
      </c>
      <c r="D2465" s="14">
        <v>0.0</v>
      </c>
      <c r="E2465" s="14">
        <v>0.0</v>
      </c>
      <c r="F2465" s="14">
        <v>0.0</v>
      </c>
      <c r="G2465" s="14">
        <v>18.6</v>
      </c>
      <c r="H2465" s="14">
        <v>29.86</v>
      </c>
      <c r="J2465" s="15" t="str">
        <f t="shared" si="1"/>
        <v/>
      </c>
      <c r="K2465" s="17" t="str">
        <f t="shared" ref="K2465:Q2465" si="2442">IFERROR(IF(right(left($A2465,7),2)=right(left($A2466,7),2),"",sum(B2442:B2465)),"")</f>
        <v/>
      </c>
      <c r="L2465" s="17" t="str">
        <f t="shared" si="2442"/>
        <v/>
      </c>
      <c r="M2465" s="17" t="str">
        <f t="shared" si="2442"/>
        <v/>
      </c>
      <c r="N2465" s="17" t="str">
        <f t="shared" si="2442"/>
        <v/>
      </c>
      <c r="O2465" s="17" t="str">
        <f t="shared" si="2442"/>
        <v/>
      </c>
      <c r="P2465" s="17" t="str">
        <f t="shared" si="2442"/>
        <v/>
      </c>
      <c r="Q2465" s="17" t="str">
        <f t="shared" si="2442"/>
        <v/>
      </c>
      <c r="R2465" s="15"/>
      <c r="S2465" s="15"/>
      <c r="T2465" s="15"/>
      <c r="U2465" s="15"/>
      <c r="V2465" s="15"/>
      <c r="W2465" s="15"/>
    </row>
    <row r="2466">
      <c r="A2466" s="14" t="s">
        <v>2521</v>
      </c>
      <c r="B2466" s="14">
        <v>0.0</v>
      </c>
      <c r="C2466" s="14">
        <v>0.0</v>
      </c>
      <c r="D2466" s="14">
        <v>0.0</v>
      </c>
      <c r="E2466" s="14">
        <v>0.0</v>
      </c>
      <c r="F2466" s="14">
        <v>11.6725</v>
      </c>
      <c r="G2466" s="14">
        <v>0.0</v>
      </c>
      <c r="H2466" s="14">
        <v>36.107499999999995</v>
      </c>
      <c r="J2466" s="15" t="str">
        <f t="shared" si="1"/>
        <v/>
      </c>
      <c r="K2466" s="17" t="str">
        <f t="shared" ref="K2466:Q2466" si="2443">IFERROR(IF(right(left($A2466,7),2)=right(left($A2467,7),2),"",sum(B2443:B2466)),"")</f>
        <v/>
      </c>
      <c r="L2466" s="17" t="str">
        <f t="shared" si="2443"/>
        <v/>
      </c>
      <c r="M2466" s="17" t="str">
        <f t="shared" si="2443"/>
        <v/>
      </c>
      <c r="N2466" s="17" t="str">
        <f t="shared" si="2443"/>
        <v/>
      </c>
      <c r="O2466" s="17" t="str">
        <f t="shared" si="2443"/>
        <v/>
      </c>
      <c r="P2466" s="17" t="str">
        <f t="shared" si="2443"/>
        <v/>
      </c>
      <c r="Q2466" s="17" t="str">
        <f t="shared" si="2443"/>
        <v/>
      </c>
      <c r="R2466" s="15"/>
      <c r="S2466" s="15"/>
      <c r="T2466" s="15"/>
      <c r="U2466" s="15"/>
      <c r="V2466" s="15"/>
      <c r="W2466" s="15"/>
    </row>
    <row r="2467">
      <c r="A2467" s="14" t="s">
        <v>2522</v>
      </c>
      <c r="B2467" s="14">
        <v>0.0</v>
      </c>
      <c r="C2467" s="14">
        <v>0.0</v>
      </c>
      <c r="D2467" s="14">
        <v>0.0</v>
      </c>
      <c r="E2467" s="14">
        <v>0.0</v>
      </c>
      <c r="F2467" s="14">
        <v>26.5235</v>
      </c>
      <c r="G2467" s="14">
        <v>0.0</v>
      </c>
      <c r="H2467" s="14">
        <v>25.166500000000003</v>
      </c>
      <c r="J2467" s="15" t="str">
        <f t="shared" si="1"/>
        <v/>
      </c>
      <c r="K2467" s="17" t="str">
        <f t="shared" ref="K2467:Q2467" si="2444">IFERROR(IF(right(left($A2467,7),2)=right(left($A2468,7),2),"",sum(B2444:B2467)),"")</f>
        <v/>
      </c>
      <c r="L2467" s="17" t="str">
        <f t="shared" si="2444"/>
        <v/>
      </c>
      <c r="M2467" s="17" t="str">
        <f t="shared" si="2444"/>
        <v/>
      </c>
      <c r="N2467" s="17" t="str">
        <f t="shared" si="2444"/>
        <v/>
      </c>
      <c r="O2467" s="17" t="str">
        <f t="shared" si="2444"/>
        <v/>
      </c>
      <c r="P2467" s="17" t="str">
        <f t="shared" si="2444"/>
        <v/>
      </c>
      <c r="Q2467" s="17" t="str">
        <f t="shared" si="2444"/>
        <v/>
      </c>
      <c r="R2467" s="15"/>
      <c r="S2467" s="15"/>
      <c r="T2467" s="15"/>
      <c r="U2467" s="15"/>
      <c r="V2467" s="15"/>
      <c r="W2467" s="15"/>
    </row>
    <row r="2468">
      <c r="A2468" s="14" t="s">
        <v>2523</v>
      </c>
      <c r="B2468" s="14">
        <v>0.0</v>
      </c>
      <c r="C2468" s="14">
        <v>0.0</v>
      </c>
      <c r="D2468" s="14">
        <v>0.0</v>
      </c>
      <c r="E2468" s="14">
        <v>0.0</v>
      </c>
      <c r="F2468" s="14">
        <v>26.721</v>
      </c>
      <c r="G2468" s="14">
        <v>0.0</v>
      </c>
      <c r="H2468" s="14">
        <v>28.099</v>
      </c>
      <c r="J2468" s="15" t="str">
        <f t="shared" si="1"/>
        <v/>
      </c>
      <c r="K2468" s="17" t="str">
        <f t="shared" ref="K2468:Q2468" si="2445">IFERROR(IF(right(left($A2468,7),2)=right(left($A2469,7),2),"",sum(B2445:B2468)),"")</f>
        <v/>
      </c>
      <c r="L2468" s="17" t="str">
        <f t="shared" si="2445"/>
        <v/>
      </c>
      <c r="M2468" s="17" t="str">
        <f t="shared" si="2445"/>
        <v/>
      </c>
      <c r="N2468" s="17" t="str">
        <f t="shared" si="2445"/>
        <v/>
      </c>
      <c r="O2468" s="17" t="str">
        <f t="shared" si="2445"/>
        <v/>
      </c>
      <c r="P2468" s="17" t="str">
        <f t="shared" si="2445"/>
        <v/>
      </c>
      <c r="Q2468" s="17" t="str">
        <f t="shared" si="2445"/>
        <v/>
      </c>
      <c r="R2468" s="15"/>
      <c r="S2468" s="15"/>
      <c r="T2468" s="15"/>
      <c r="U2468" s="15"/>
      <c r="V2468" s="15"/>
      <c r="W2468" s="15"/>
    </row>
    <row r="2469">
      <c r="A2469" s="14" t="s">
        <v>2524</v>
      </c>
      <c r="B2469" s="14">
        <v>1.0</v>
      </c>
      <c r="C2469" s="14">
        <v>0.0</v>
      </c>
      <c r="D2469" s="14">
        <v>0.0</v>
      </c>
      <c r="E2469" s="14">
        <v>0.0</v>
      </c>
      <c r="F2469" s="14">
        <v>23.0035</v>
      </c>
      <c r="G2469" s="14">
        <v>0.0</v>
      </c>
      <c r="H2469" s="14">
        <v>32.2365</v>
      </c>
      <c r="J2469" s="15" t="str">
        <f t="shared" si="1"/>
        <v/>
      </c>
      <c r="K2469" s="17" t="str">
        <f t="shared" ref="K2469:Q2469" si="2446">IFERROR(IF(right(left($A2469,7),2)=right(left($A2470,7),2),"",sum(B2446:B2469)),"")</f>
        <v/>
      </c>
      <c r="L2469" s="17" t="str">
        <f t="shared" si="2446"/>
        <v/>
      </c>
      <c r="M2469" s="17" t="str">
        <f t="shared" si="2446"/>
        <v/>
      </c>
      <c r="N2469" s="17" t="str">
        <f t="shared" si="2446"/>
        <v/>
      </c>
      <c r="O2469" s="17" t="str">
        <f t="shared" si="2446"/>
        <v/>
      </c>
      <c r="P2469" s="17" t="str">
        <f t="shared" si="2446"/>
        <v/>
      </c>
      <c r="Q2469" s="17" t="str">
        <f t="shared" si="2446"/>
        <v/>
      </c>
      <c r="R2469" s="15"/>
      <c r="S2469" s="15"/>
      <c r="T2469" s="15"/>
      <c r="U2469" s="15"/>
      <c r="V2469" s="15"/>
      <c r="W2469" s="15"/>
    </row>
    <row r="2470">
      <c r="A2470" s="14" t="s">
        <v>2525</v>
      </c>
      <c r="B2470" s="14">
        <v>0.0</v>
      </c>
      <c r="C2470" s="14">
        <v>0.0</v>
      </c>
      <c r="D2470" s="14">
        <v>0.0</v>
      </c>
      <c r="E2470" s="14">
        <v>0.0</v>
      </c>
      <c r="F2470" s="14">
        <v>22.3145</v>
      </c>
      <c r="G2470" s="14">
        <v>0.0</v>
      </c>
      <c r="H2470" s="14">
        <v>31.2555</v>
      </c>
      <c r="J2470" s="15" t="str">
        <f t="shared" si="1"/>
        <v/>
      </c>
      <c r="K2470" s="17" t="str">
        <f t="shared" ref="K2470:Q2470" si="2447">IFERROR(IF(right(left($A2470,7),2)=right(left($A2471,7),2),"",sum(B2447:B2470)),"")</f>
        <v/>
      </c>
      <c r="L2470" s="17" t="str">
        <f t="shared" si="2447"/>
        <v/>
      </c>
      <c r="M2470" s="17" t="str">
        <f t="shared" si="2447"/>
        <v/>
      </c>
      <c r="N2470" s="17" t="str">
        <f t="shared" si="2447"/>
        <v/>
      </c>
      <c r="O2470" s="17" t="str">
        <f t="shared" si="2447"/>
        <v/>
      </c>
      <c r="P2470" s="17" t="str">
        <f t="shared" si="2447"/>
        <v/>
      </c>
      <c r="Q2470" s="17" t="str">
        <f t="shared" si="2447"/>
        <v/>
      </c>
      <c r="R2470" s="15"/>
      <c r="S2470" s="15"/>
      <c r="T2470" s="15"/>
      <c r="U2470" s="15"/>
      <c r="V2470" s="15"/>
      <c r="W2470" s="15"/>
    </row>
    <row r="2471">
      <c r="A2471" s="14" t="s">
        <v>2526</v>
      </c>
      <c r="B2471" s="14">
        <v>0.0</v>
      </c>
      <c r="C2471" s="14">
        <v>0.0</v>
      </c>
      <c r="D2471" s="14">
        <v>0.0</v>
      </c>
      <c r="E2471" s="14">
        <v>0.0</v>
      </c>
      <c r="F2471" s="14">
        <v>28.186</v>
      </c>
      <c r="G2471" s="14">
        <v>0.0</v>
      </c>
      <c r="H2471" s="14">
        <v>26.894000000000002</v>
      </c>
      <c r="J2471" s="15" t="str">
        <f t="shared" si="1"/>
        <v/>
      </c>
      <c r="K2471" s="17" t="str">
        <f t="shared" ref="K2471:Q2471" si="2448">IFERROR(IF(right(left($A2471,7),2)=right(left($A2472,7),2),"",sum(B2448:B2471)),"")</f>
        <v/>
      </c>
      <c r="L2471" s="17" t="str">
        <f t="shared" si="2448"/>
        <v/>
      </c>
      <c r="M2471" s="17" t="str">
        <f t="shared" si="2448"/>
        <v/>
      </c>
      <c r="N2471" s="17" t="str">
        <f t="shared" si="2448"/>
        <v/>
      </c>
      <c r="O2471" s="17" t="str">
        <f t="shared" si="2448"/>
        <v/>
      </c>
      <c r="P2471" s="17" t="str">
        <f t="shared" si="2448"/>
        <v/>
      </c>
      <c r="Q2471" s="17" t="str">
        <f t="shared" si="2448"/>
        <v/>
      </c>
      <c r="R2471" s="15"/>
      <c r="S2471" s="15"/>
      <c r="T2471" s="15"/>
      <c r="U2471" s="15"/>
      <c r="V2471" s="15"/>
      <c r="W2471" s="15"/>
    </row>
    <row r="2472">
      <c r="A2472" s="14" t="s">
        <v>2527</v>
      </c>
      <c r="B2472" s="14">
        <v>0.0</v>
      </c>
      <c r="C2472" s="14">
        <v>0.0</v>
      </c>
      <c r="D2472" s="14">
        <v>0.0</v>
      </c>
      <c r="E2472" s="14">
        <v>0.0</v>
      </c>
      <c r="F2472" s="14">
        <v>16.0505</v>
      </c>
      <c r="G2472" s="14">
        <v>0.0</v>
      </c>
      <c r="H2472" s="14">
        <v>30.9995</v>
      </c>
      <c r="J2472" s="15" t="str">
        <f t="shared" si="1"/>
        <v/>
      </c>
      <c r="K2472" s="17" t="str">
        <f t="shared" ref="K2472:Q2472" si="2449">IFERROR(IF(right(left($A2472,7),2)=right(left($A2473,7),2),"",sum(B2449:B2472)),"")</f>
        <v/>
      </c>
      <c r="L2472" s="17" t="str">
        <f t="shared" si="2449"/>
        <v/>
      </c>
      <c r="M2472" s="17" t="str">
        <f t="shared" si="2449"/>
        <v/>
      </c>
      <c r="N2472" s="17" t="str">
        <f t="shared" si="2449"/>
        <v/>
      </c>
      <c r="O2472" s="17" t="str">
        <f t="shared" si="2449"/>
        <v/>
      </c>
      <c r="P2472" s="17" t="str">
        <f t="shared" si="2449"/>
        <v/>
      </c>
      <c r="Q2472" s="17" t="str">
        <f t="shared" si="2449"/>
        <v/>
      </c>
      <c r="R2472" s="15"/>
      <c r="S2472" s="15"/>
      <c r="T2472" s="15"/>
      <c r="U2472" s="15"/>
      <c r="V2472" s="15"/>
      <c r="W2472" s="15"/>
    </row>
    <row r="2473">
      <c r="A2473" s="14" t="s">
        <v>2528</v>
      </c>
      <c r="B2473" s="14">
        <v>0.0</v>
      </c>
      <c r="C2473" s="14">
        <v>0.0</v>
      </c>
      <c r="D2473" s="14">
        <v>0.0</v>
      </c>
      <c r="E2473" s="14">
        <v>0.0</v>
      </c>
      <c r="F2473" s="14">
        <v>5.5695</v>
      </c>
      <c r="G2473" s="14">
        <v>0.0</v>
      </c>
      <c r="H2473" s="14">
        <v>35.0305</v>
      </c>
      <c r="J2473" s="15" t="str">
        <f t="shared" si="1"/>
        <v>2025W51</v>
      </c>
      <c r="K2473" s="17">
        <f t="shared" ref="K2473:Q2473" si="2450">IFERROR(IF(right(left($A2473,7),2)=right(left($A2474,7),2),"",sum(B2450:B2473)),"")</f>
        <v>2.85</v>
      </c>
      <c r="L2473" s="17">
        <f t="shared" si="2450"/>
        <v>0</v>
      </c>
      <c r="M2473" s="17">
        <f t="shared" si="2450"/>
        <v>0</v>
      </c>
      <c r="N2473" s="17">
        <f t="shared" si="2450"/>
        <v>0</v>
      </c>
      <c r="O2473" s="17">
        <f t="shared" si="2450"/>
        <v>230.51</v>
      </c>
      <c r="P2473" s="17">
        <f t="shared" si="2450"/>
        <v>190.1685</v>
      </c>
      <c r="Q2473" s="17">
        <f t="shared" si="2450"/>
        <v>672.6644706</v>
      </c>
      <c r="R2473" s="18">
        <f>sum(K2473:Q2473)</f>
        <v>1096.192971</v>
      </c>
      <c r="S2473" s="15"/>
      <c r="T2473" s="15"/>
      <c r="U2473" s="15"/>
      <c r="V2473" s="15"/>
      <c r="W2473" s="15"/>
    </row>
    <row r="2474">
      <c r="A2474" s="14" t="s">
        <v>2529</v>
      </c>
      <c r="B2474" s="14">
        <v>0.0</v>
      </c>
      <c r="C2474" s="14">
        <v>0.0</v>
      </c>
      <c r="D2474" s="14">
        <v>0.0</v>
      </c>
      <c r="E2474" s="14">
        <v>0.0</v>
      </c>
      <c r="F2474" s="14">
        <v>27.2065</v>
      </c>
      <c r="G2474" s="14">
        <v>0.0</v>
      </c>
      <c r="H2474" s="14">
        <v>9.2135</v>
      </c>
      <c r="J2474" s="15" t="str">
        <f t="shared" si="1"/>
        <v/>
      </c>
      <c r="K2474" s="17" t="str">
        <f t="shared" ref="K2474:Q2474" si="2451">IFERROR(IF(right(left($A2474,7),2)=right(left($A2475,7),2),"",sum(B2451:B2474)),"")</f>
        <v/>
      </c>
      <c r="L2474" s="17" t="str">
        <f t="shared" si="2451"/>
        <v/>
      </c>
      <c r="M2474" s="17" t="str">
        <f t="shared" si="2451"/>
        <v/>
      </c>
      <c r="N2474" s="17" t="str">
        <f t="shared" si="2451"/>
        <v/>
      </c>
      <c r="O2474" s="17" t="str">
        <f t="shared" si="2451"/>
        <v/>
      </c>
      <c r="P2474" s="17" t="str">
        <f t="shared" si="2451"/>
        <v/>
      </c>
      <c r="Q2474" s="17" t="str">
        <f t="shared" si="2451"/>
        <v/>
      </c>
      <c r="R2474" s="15"/>
      <c r="S2474" s="15"/>
      <c r="T2474" s="15"/>
      <c r="U2474" s="15"/>
      <c r="V2474" s="15"/>
      <c r="W2474" s="15"/>
    </row>
    <row r="2475">
      <c r="A2475" s="14" t="s">
        <v>2530</v>
      </c>
      <c r="B2475" s="14">
        <v>0.0</v>
      </c>
      <c r="C2475" s="14">
        <v>0.0</v>
      </c>
      <c r="D2475" s="14">
        <v>0.0</v>
      </c>
      <c r="E2475" s="14">
        <v>0.0</v>
      </c>
      <c r="F2475" s="14">
        <v>21.763</v>
      </c>
      <c r="G2475" s="14">
        <v>0.0</v>
      </c>
      <c r="H2475" s="14">
        <v>11.037</v>
      </c>
      <c r="J2475" s="15" t="str">
        <f t="shared" si="1"/>
        <v/>
      </c>
      <c r="K2475" s="17" t="str">
        <f t="shared" ref="K2475:Q2475" si="2452">IFERROR(IF(right(left($A2475,7),2)=right(left($A2476,7),2),"",sum(B2452:B2475)),"")</f>
        <v/>
      </c>
      <c r="L2475" s="17" t="str">
        <f t="shared" si="2452"/>
        <v/>
      </c>
      <c r="M2475" s="17" t="str">
        <f t="shared" si="2452"/>
        <v/>
      </c>
      <c r="N2475" s="17" t="str">
        <f t="shared" si="2452"/>
        <v/>
      </c>
      <c r="O2475" s="17" t="str">
        <f t="shared" si="2452"/>
        <v/>
      </c>
      <c r="P2475" s="17" t="str">
        <f t="shared" si="2452"/>
        <v/>
      </c>
      <c r="Q2475" s="17" t="str">
        <f t="shared" si="2452"/>
        <v/>
      </c>
      <c r="R2475" s="15"/>
      <c r="S2475" s="15"/>
      <c r="T2475" s="15"/>
      <c r="U2475" s="15"/>
      <c r="V2475" s="15"/>
      <c r="W2475" s="15"/>
    </row>
    <row r="2476">
      <c r="A2476" s="14" t="s">
        <v>2531</v>
      </c>
      <c r="B2476" s="14">
        <v>0.0</v>
      </c>
      <c r="C2476" s="14">
        <v>0.0</v>
      </c>
      <c r="D2476" s="14">
        <v>0.0</v>
      </c>
      <c r="E2476" s="14">
        <v>0.0</v>
      </c>
      <c r="F2476" s="14">
        <v>19.853</v>
      </c>
      <c r="G2476" s="14">
        <v>0.0</v>
      </c>
      <c r="H2476" s="14">
        <v>11.037</v>
      </c>
      <c r="J2476" s="15" t="str">
        <f t="shared" si="1"/>
        <v/>
      </c>
      <c r="K2476" s="17" t="str">
        <f t="shared" ref="K2476:Q2476" si="2453">IFERROR(IF(right(left($A2476,7),2)=right(left($A2477,7),2),"",sum(B2453:B2476)),"")</f>
        <v/>
      </c>
      <c r="L2476" s="17" t="str">
        <f t="shared" si="2453"/>
        <v/>
      </c>
      <c r="M2476" s="17" t="str">
        <f t="shared" si="2453"/>
        <v/>
      </c>
      <c r="N2476" s="17" t="str">
        <f t="shared" si="2453"/>
        <v/>
      </c>
      <c r="O2476" s="17" t="str">
        <f t="shared" si="2453"/>
        <v/>
      </c>
      <c r="P2476" s="17" t="str">
        <f t="shared" si="2453"/>
        <v/>
      </c>
      <c r="Q2476" s="17" t="str">
        <f t="shared" si="2453"/>
        <v/>
      </c>
      <c r="R2476" s="15"/>
      <c r="S2476" s="15"/>
      <c r="T2476" s="15"/>
      <c r="U2476" s="15"/>
      <c r="V2476" s="15"/>
      <c r="W2476" s="15"/>
    </row>
    <row r="2477">
      <c r="A2477" s="14" t="s">
        <v>2532</v>
      </c>
      <c r="B2477" s="14">
        <v>0.0</v>
      </c>
      <c r="C2477" s="14">
        <v>0.0</v>
      </c>
      <c r="D2477" s="14">
        <v>0.0</v>
      </c>
      <c r="E2477" s="14">
        <v>0.0</v>
      </c>
      <c r="F2477" s="14">
        <v>22.511</v>
      </c>
      <c r="G2477" s="14">
        <v>0.0</v>
      </c>
      <c r="H2477" s="14">
        <v>6.089</v>
      </c>
      <c r="J2477" s="15" t="str">
        <f t="shared" si="1"/>
        <v/>
      </c>
      <c r="K2477" s="17" t="str">
        <f t="shared" ref="K2477:Q2477" si="2454">IFERROR(IF(right(left($A2477,7),2)=right(left($A2478,7),2),"",sum(B2454:B2477)),"")</f>
        <v/>
      </c>
      <c r="L2477" s="17" t="str">
        <f t="shared" si="2454"/>
        <v/>
      </c>
      <c r="M2477" s="17" t="str">
        <f t="shared" si="2454"/>
        <v/>
      </c>
      <c r="N2477" s="17" t="str">
        <f t="shared" si="2454"/>
        <v/>
      </c>
      <c r="O2477" s="17" t="str">
        <f t="shared" si="2454"/>
        <v/>
      </c>
      <c r="P2477" s="17" t="str">
        <f t="shared" si="2454"/>
        <v/>
      </c>
      <c r="Q2477" s="17" t="str">
        <f t="shared" si="2454"/>
        <v/>
      </c>
      <c r="R2477" s="15"/>
      <c r="S2477" s="15"/>
      <c r="T2477" s="15"/>
      <c r="U2477" s="15"/>
      <c r="V2477" s="15"/>
      <c r="W2477" s="15"/>
    </row>
    <row r="2478">
      <c r="A2478" s="14" t="s">
        <v>2533</v>
      </c>
      <c r="B2478" s="14">
        <v>0.0</v>
      </c>
      <c r="C2478" s="14">
        <v>0.0</v>
      </c>
      <c r="D2478" s="14">
        <v>0.0</v>
      </c>
      <c r="E2478" s="14">
        <v>0.0</v>
      </c>
      <c r="F2478" s="14">
        <v>24.4545</v>
      </c>
      <c r="G2478" s="14">
        <v>0.0</v>
      </c>
      <c r="H2478" s="14">
        <v>4.2655</v>
      </c>
      <c r="J2478" s="15" t="str">
        <f t="shared" si="1"/>
        <v/>
      </c>
      <c r="K2478" s="17" t="str">
        <f t="shared" ref="K2478:Q2478" si="2455">IFERROR(IF(right(left($A2478,7),2)=right(left($A2479,7),2),"",sum(B2455:B2478)),"")</f>
        <v/>
      </c>
      <c r="L2478" s="17" t="str">
        <f t="shared" si="2455"/>
        <v/>
      </c>
      <c r="M2478" s="17" t="str">
        <f t="shared" si="2455"/>
        <v/>
      </c>
      <c r="N2478" s="17" t="str">
        <f t="shared" si="2455"/>
        <v/>
      </c>
      <c r="O2478" s="17" t="str">
        <f t="shared" si="2455"/>
        <v/>
      </c>
      <c r="P2478" s="17" t="str">
        <f t="shared" si="2455"/>
        <v/>
      </c>
      <c r="Q2478" s="17" t="str">
        <f t="shared" si="2455"/>
        <v/>
      </c>
      <c r="R2478" s="15"/>
      <c r="S2478" s="15"/>
      <c r="T2478" s="15"/>
      <c r="U2478" s="15"/>
      <c r="V2478" s="15"/>
      <c r="W2478" s="15"/>
    </row>
    <row r="2479">
      <c r="A2479" s="14" t="s">
        <v>2534</v>
      </c>
      <c r="B2479" s="14">
        <v>0.0</v>
      </c>
      <c r="C2479" s="14">
        <v>0.0</v>
      </c>
      <c r="D2479" s="14">
        <v>0.0</v>
      </c>
      <c r="E2479" s="14">
        <v>0.0</v>
      </c>
      <c r="F2479" s="14">
        <v>25.8695</v>
      </c>
      <c r="G2479" s="14">
        <v>0.0</v>
      </c>
      <c r="H2479" s="14">
        <v>3.6470000000000002</v>
      </c>
      <c r="J2479" s="15" t="str">
        <f t="shared" si="1"/>
        <v/>
      </c>
      <c r="K2479" s="17" t="str">
        <f t="shared" ref="K2479:Q2479" si="2456">IFERROR(IF(right(left($A2479,7),2)=right(left($A2480,7),2),"",sum(B2456:B2479)),"")</f>
        <v/>
      </c>
      <c r="L2479" s="17" t="str">
        <f t="shared" si="2456"/>
        <v/>
      </c>
      <c r="M2479" s="17" t="str">
        <f t="shared" si="2456"/>
        <v/>
      </c>
      <c r="N2479" s="17" t="str">
        <f t="shared" si="2456"/>
        <v/>
      </c>
      <c r="O2479" s="17" t="str">
        <f t="shared" si="2456"/>
        <v/>
      </c>
      <c r="P2479" s="17" t="str">
        <f t="shared" si="2456"/>
        <v/>
      </c>
      <c r="Q2479" s="17" t="str">
        <f t="shared" si="2456"/>
        <v/>
      </c>
      <c r="R2479" s="15"/>
      <c r="S2479" s="15"/>
      <c r="T2479" s="15"/>
      <c r="U2479" s="15"/>
      <c r="V2479" s="15"/>
      <c r="W2479" s="15"/>
    </row>
    <row r="2480">
      <c r="A2480" s="14" t="s">
        <v>2535</v>
      </c>
      <c r="B2480" s="14">
        <v>0.0</v>
      </c>
      <c r="C2480" s="14">
        <v>0.0</v>
      </c>
      <c r="D2480" s="14">
        <v>0.0</v>
      </c>
      <c r="E2480" s="14">
        <v>0.0</v>
      </c>
      <c r="F2480" s="14">
        <v>28.613</v>
      </c>
      <c r="G2480" s="14">
        <v>0.0</v>
      </c>
      <c r="H2480" s="14">
        <v>3.6470000000000002</v>
      </c>
      <c r="J2480" s="15" t="str">
        <f t="shared" si="1"/>
        <v/>
      </c>
      <c r="K2480" s="17" t="str">
        <f t="shared" ref="K2480:Q2480" si="2457">IFERROR(IF(right(left($A2480,7),2)=right(left($A2481,7),2),"",sum(B2457:B2480)),"")</f>
        <v/>
      </c>
      <c r="L2480" s="17" t="str">
        <f t="shared" si="2457"/>
        <v/>
      </c>
      <c r="M2480" s="17" t="str">
        <f t="shared" si="2457"/>
        <v/>
      </c>
      <c r="N2480" s="17" t="str">
        <f t="shared" si="2457"/>
        <v/>
      </c>
      <c r="O2480" s="17" t="str">
        <f t="shared" si="2457"/>
        <v/>
      </c>
      <c r="P2480" s="17" t="str">
        <f t="shared" si="2457"/>
        <v/>
      </c>
      <c r="Q2480" s="17" t="str">
        <f t="shared" si="2457"/>
        <v/>
      </c>
      <c r="R2480" s="15"/>
      <c r="S2480" s="15"/>
      <c r="T2480" s="15"/>
      <c r="U2480" s="15"/>
      <c r="V2480" s="15"/>
      <c r="W2480" s="15"/>
    </row>
    <row r="2481">
      <c r="A2481" s="14" t="s">
        <v>2536</v>
      </c>
      <c r="B2481" s="14">
        <v>0.0</v>
      </c>
      <c r="C2481" s="14">
        <v>0.0</v>
      </c>
      <c r="D2481" s="14">
        <v>0.0</v>
      </c>
      <c r="E2481" s="14">
        <v>3.1265</v>
      </c>
      <c r="F2481" s="14">
        <v>35.0</v>
      </c>
      <c r="G2481" s="14">
        <v>0.0</v>
      </c>
      <c r="H2481" s="14">
        <v>1.8235000000000001</v>
      </c>
      <c r="J2481" s="15" t="str">
        <f t="shared" si="1"/>
        <v/>
      </c>
      <c r="K2481" s="17" t="str">
        <f t="shared" ref="K2481:Q2481" si="2458">IFERROR(IF(right(left($A2481,7),2)=right(left($A2482,7),2),"",sum(B2458:B2481)),"")</f>
        <v/>
      </c>
      <c r="L2481" s="17" t="str">
        <f t="shared" si="2458"/>
        <v/>
      </c>
      <c r="M2481" s="17" t="str">
        <f t="shared" si="2458"/>
        <v/>
      </c>
      <c r="N2481" s="17" t="str">
        <f t="shared" si="2458"/>
        <v/>
      </c>
      <c r="O2481" s="17" t="str">
        <f t="shared" si="2458"/>
        <v/>
      </c>
      <c r="P2481" s="17" t="str">
        <f t="shared" si="2458"/>
        <v/>
      </c>
      <c r="Q2481" s="17" t="str">
        <f t="shared" si="2458"/>
        <v/>
      </c>
      <c r="R2481" s="15"/>
      <c r="S2481" s="15"/>
      <c r="T2481" s="15"/>
      <c r="U2481" s="15"/>
      <c r="V2481" s="15"/>
      <c r="W2481" s="15"/>
    </row>
    <row r="2482">
      <c r="A2482" s="14" t="s">
        <v>2537</v>
      </c>
      <c r="B2482" s="14">
        <v>1.0</v>
      </c>
      <c r="C2482" s="14">
        <v>0.0</v>
      </c>
      <c r="D2482" s="14">
        <v>0.0</v>
      </c>
      <c r="E2482" s="14">
        <v>5.1395</v>
      </c>
      <c r="F2482" s="14">
        <v>35.0</v>
      </c>
      <c r="G2482" s="14">
        <v>1.342</v>
      </c>
      <c r="H2482" s="14">
        <v>0.6185</v>
      </c>
      <c r="J2482" s="15" t="str">
        <f t="shared" si="1"/>
        <v/>
      </c>
      <c r="K2482" s="17" t="str">
        <f t="shared" ref="K2482:Q2482" si="2459">IFERROR(IF(right(left($A2482,7),2)=right(left($A2483,7),2),"",sum(B2459:B2482)),"")</f>
        <v/>
      </c>
      <c r="L2482" s="17" t="str">
        <f t="shared" si="2459"/>
        <v/>
      </c>
      <c r="M2482" s="17" t="str">
        <f t="shared" si="2459"/>
        <v/>
      </c>
      <c r="N2482" s="17" t="str">
        <f t="shared" si="2459"/>
        <v/>
      </c>
      <c r="O2482" s="17" t="str">
        <f t="shared" si="2459"/>
        <v/>
      </c>
      <c r="P2482" s="17" t="str">
        <f t="shared" si="2459"/>
        <v/>
      </c>
      <c r="Q2482" s="17" t="str">
        <f t="shared" si="2459"/>
        <v/>
      </c>
      <c r="R2482" s="15"/>
      <c r="S2482" s="15"/>
      <c r="T2482" s="15"/>
      <c r="U2482" s="15"/>
      <c r="V2482" s="15"/>
      <c r="W2482" s="15"/>
    </row>
    <row r="2483">
      <c r="A2483" s="14" t="s">
        <v>2538</v>
      </c>
      <c r="B2483" s="14">
        <v>0.0</v>
      </c>
      <c r="C2483" s="14">
        <v>0.0</v>
      </c>
      <c r="D2483" s="14">
        <v>0.0</v>
      </c>
      <c r="E2483" s="14">
        <v>0.0</v>
      </c>
      <c r="F2483" s="14">
        <v>15.658</v>
      </c>
      <c r="G2483" s="14">
        <v>32.522</v>
      </c>
      <c r="H2483" s="14">
        <v>0.0</v>
      </c>
      <c r="J2483" s="15" t="str">
        <f t="shared" si="1"/>
        <v/>
      </c>
      <c r="K2483" s="17" t="str">
        <f t="shared" ref="K2483:Q2483" si="2460">IFERROR(IF(right(left($A2483,7),2)=right(left($A2484,7),2),"",sum(B2460:B2483)),"")</f>
        <v/>
      </c>
      <c r="L2483" s="17" t="str">
        <f t="shared" si="2460"/>
        <v/>
      </c>
      <c r="M2483" s="17" t="str">
        <f t="shared" si="2460"/>
        <v/>
      </c>
      <c r="N2483" s="17" t="str">
        <f t="shared" si="2460"/>
        <v/>
      </c>
      <c r="O2483" s="17" t="str">
        <f t="shared" si="2460"/>
        <v/>
      </c>
      <c r="P2483" s="17" t="str">
        <f t="shared" si="2460"/>
        <v/>
      </c>
      <c r="Q2483" s="17" t="str">
        <f t="shared" si="2460"/>
        <v/>
      </c>
      <c r="R2483" s="15"/>
      <c r="S2483" s="15"/>
      <c r="T2483" s="15"/>
      <c r="U2483" s="15"/>
      <c r="V2483" s="15"/>
      <c r="W2483" s="15"/>
    </row>
    <row r="2484">
      <c r="A2484" s="14" t="s">
        <v>2539</v>
      </c>
      <c r="B2484" s="14">
        <v>0.0</v>
      </c>
      <c r="C2484" s="14">
        <v>0.0</v>
      </c>
      <c r="D2484" s="14">
        <v>0.0</v>
      </c>
      <c r="E2484" s="14">
        <v>0.0</v>
      </c>
      <c r="F2484" s="14">
        <v>11.7305</v>
      </c>
      <c r="G2484" s="14">
        <v>34.382000000000005</v>
      </c>
      <c r="H2484" s="14">
        <v>6.7075000000000005</v>
      </c>
      <c r="J2484" s="15" t="str">
        <f t="shared" si="1"/>
        <v/>
      </c>
      <c r="K2484" s="17" t="str">
        <f t="shared" ref="K2484:Q2484" si="2461">IFERROR(IF(right(left($A2484,7),2)=right(left($A2485,7),2),"",sum(B2461:B2484)),"")</f>
        <v/>
      </c>
      <c r="L2484" s="17" t="str">
        <f t="shared" si="2461"/>
        <v/>
      </c>
      <c r="M2484" s="17" t="str">
        <f t="shared" si="2461"/>
        <v/>
      </c>
      <c r="N2484" s="17" t="str">
        <f t="shared" si="2461"/>
        <v/>
      </c>
      <c r="O2484" s="17" t="str">
        <f t="shared" si="2461"/>
        <v/>
      </c>
      <c r="P2484" s="17" t="str">
        <f t="shared" si="2461"/>
        <v/>
      </c>
      <c r="Q2484" s="17" t="str">
        <f t="shared" si="2461"/>
        <v/>
      </c>
      <c r="R2484" s="15"/>
      <c r="S2484" s="15"/>
      <c r="T2484" s="15"/>
      <c r="U2484" s="15"/>
      <c r="V2484" s="15"/>
      <c r="W2484" s="15"/>
    </row>
    <row r="2485">
      <c r="A2485" s="14" t="s">
        <v>2540</v>
      </c>
      <c r="B2485" s="14">
        <v>0.0</v>
      </c>
      <c r="C2485" s="14">
        <v>0.0</v>
      </c>
      <c r="D2485" s="14">
        <v>0.0</v>
      </c>
      <c r="E2485" s="14">
        <v>0.0</v>
      </c>
      <c r="F2485" s="14">
        <v>3.539</v>
      </c>
      <c r="G2485" s="14">
        <v>33.915</v>
      </c>
      <c r="H2485" s="14">
        <v>12.146</v>
      </c>
      <c r="J2485" s="15" t="str">
        <f t="shared" si="1"/>
        <v/>
      </c>
      <c r="K2485" s="17" t="str">
        <f t="shared" ref="K2485:Q2485" si="2462">IFERROR(IF(right(left($A2485,7),2)=right(left($A2486,7),2),"",sum(B2462:B2485)),"")</f>
        <v/>
      </c>
      <c r="L2485" s="17" t="str">
        <f t="shared" si="2462"/>
        <v/>
      </c>
      <c r="M2485" s="17" t="str">
        <f t="shared" si="2462"/>
        <v/>
      </c>
      <c r="N2485" s="17" t="str">
        <f t="shared" si="2462"/>
        <v/>
      </c>
      <c r="O2485" s="17" t="str">
        <f t="shared" si="2462"/>
        <v/>
      </c>
      <c r="P2485" s="17" t="str">
        <f t="shared" si="2462"/>
        <v/>
      </c>
      <c r="Q2485" s="17" t="str">
        <f t="shared" si="2462"/>
        <v/>
      </c>
      <c r="R2485" s="15"/>
      <c r="S2485" s="15"/>
      <c r="T2485" s="15"/>
      <c r="U2485" s="15"/>
      <c r="V2485" s="15"/>
      <c r="W2485" s="15"/>
    </row>
    <row r="2486">
      <c r="A2486" s="14" t="s">
        <v>2541</v>
      </c>
      <c r="B2486" s="14">
        <v>0.0</v>
      </c>
      <c r="C2486" s="14">
        <v>0.0</v>
      </c>
      <c r="D2486" s="14">
        <v>0.0</v>
      </c>
      <c r="E2486" s="14">
        <v>0.0</v>
      </c>
      <c r="F2486" s="14">
        <v>0.0</v>
      </c>
      <c r="G2486" s="14">
        <v>32.1415</v>
      </c>
      <c r="H2486" s="14">
        <v>17.0085</v>
      </c>
      <c r="J2486" s="15" t="str">
        <f t="shared" si="1"/>
        <v/>
      </c>
      <c r="K2486" s="17" t="str">
        <f t="shared" ref="K2486:Q2486" si="2463">IFERROR(IF(right(left($A2486,7),2)=right(left($A2487,7),2),"",sum(B2463:B2486)),"")</f>
        <v/>
      </c>
      <c r="L2486" s="17" t="str">
        <f t="shared" si="2463"/>
        <v/>
      </c>
      <c r="M2486" s="17" t="str">
        <f t="shared" si="2463"/>
        <v/>
      </c>
      <c r="N2486" s="17" t="str">
        <f t="shared" si="2463"/>
        <v/>
      </c>
      <c r="O2486" s="17" t="str">
        <f t="shared" si="2463"/>
        <v/>
      </c>
      <c r="P2486" s="17" t="str">
        <f t="shared" si="2463"/>
        <v/>
      </c>
      <c r="Q2486" s="17" t="str">
        <f t="shared" si="2463"/>
        <v/>
      </c>
      <c r="R2486" s="15"/>
      <c r="S2486" s="15"/>
      <c r="T2486" s="15"/>
      <c r="U2486" s="15"/>
      <c r="V2486" s="15"/>
      <c r="W2486" s="15"/>
    </row>
    <row r="2487">
      <c r="A2487" s="14" t="s">
        <v>2542</v>
      </c>
      <c r="B2487" s="14">
        <v>0.0</v>
      </c>
      <c r="C2487" s="14">
        <v>0.0</v>
      </c>
      <c r="D2487" s="14">
        <v>0.0</v>
      </c>
      <c r="E2487" s="14">
        <v>0.0</v>
      </c>
      <c r="F2487" s="14">
        <v>0.0</v>
      </c>
      <c r="G2487" s="14">
        <v>30.848</v>
      </c>
      <c r="H2487" s="14">
        <v>16.422</v>
      </c>
      <c r="J2487" s="15" t="str">
        <f t="shared" si="1"/>
        <v/>
      </c>
      <c r="K2487" s="17" t="str">
        <f t="shared" ref="K2487:Q2487" si="2464">IFERROR(IF(right(left($A2487,7),2)=right(left($A2488,7),2),"",sum(B2464:B2487)),"")</f>
        <v/>
      </c>
      <c r="L2487" s="17" t="str">
        <f t="shared" si="2464"/>
        <v/>
      </c>
      <c r="M2487" s="17" t="str">
        <f t="shared" si="2464"/>
        <v/>
      </c>
      <c r="N2487" s="17" t="str">
        <f t="shared" si="2464"/>
        <v/>
      </c>
      <c r="O2487" s="17" t="str">
        <f t="shared" si="2464"/>
        <v/>
      </c>
      <c r="P2487" s="17" t="str">
        <f t="shared" si="2464"/>
        <v/>
      </c>
      <c r="Q2487" s="17" t="str">
        <f t="shared" si="2464"/>
        <v/>
      </c>
      <c r="R2487" s="15"/>
      <c r="S2487" s="15"/>
      <c r="T2487" s="15"/>
      <c r="U2487" s="15"/>
      <c r="V2487" s="15"/>
      <c r="W2487" s="15"/>
    </row>
    <row r="2488">
      <c r="A2488" s="14" t="s">
        <v>2543</v>
      </c>
      <c r="B2488" s="14">
        <v>0.0</v>
      </c>
      <c r="C2488" s="14">
        <v>0.0</v>
      </c>
      <c r="D2488" s="14">
        <v>0.0</v>
      </c>
      <c r="E2488" s="14">
        <v>0.0</v>
      </c>
      <c r="F2488" s="14">
        <v>0.0</v>
      </c>
      <c r="G2488" s="14">
        <v>32.42</v>
      </c>
      <c r="H2488" s="14">
        <v>14.5165</v>
      </c>
      <c r="J2488" s="15" t="str">
        <f t="shared" si="1"/>
        <v/>
      </c>
      <c r="K2488" s="17" t="str">
        <f t="shared" ref="K2488:Q2488" si="2465">IFERROR(IF(right(left($A2488,7),2)=right(left($A2489,7),2),"",sum(B2465:B2488)),"")</f>
        <v/>
      </c>
      <c r="L2488" s="17" t="str">
        <f t="shared" si="2465"/>
        <v/>
      </c>
      <c r="M2488" s="17" t="str">
        <f t="shared" si="2465"/>
        <v/>
      </c>
      <c r="N2488" s="17" t="str">
        <f t="shared" si="2465"/>
        <v/>
      </c>
      <c r="O2488" s="17" t="str">
        <f t="shared" si="2465"/>
        <v/>
      </c>
      <c r="P2488" s="17" t="str">
        <f t="shared" si="2465"/>
        <v/>
      </c>
      <c r="Q2488" s="17" t="str">
        <f t="shared" si="2465"/>
        <v/>
      </c>
      <c r="R2488" s="15"/>
      <c r="S2488" s="15"/>
      <c r="T2488" s="15"/>
      <c r="U2488" s="15"/>
      <c r="V2488" s="15"/>
      <c r="W2488" s="15"/>
    </row>
    <row r="2489">
      <c r="A2489" s="14" t="s">
        <v>2544</v>
      </c>
      <c r="B2489" s="14">
        <v>0.0</v>
      </c>
      <c r="C2489" s="14">
        <v>0.0</v>
      </c>
      <c r="D2489" s="14">
        <v>0.0</v>
      </c>
      <c r="E2489" s="14">
        <v>0.0</v>
      </c>
      <c r="F2489" s="14">
        <v>0.0</v>
      </c>
      <c r="G2489" s="14">
        <v>19.8865</v>
      </c>
      <c r="H2489" s="14">
        <v>22.8735</v>
      </c>
      <c r="J2489" s="15" t="str">
        <f t="shared" si="1"/>
        <v/>
      </c>
      <c r="K2489" s="17" t="str">
        <f t="shared" ref="K2489:Q2489" si="2466">IFERROR(IF(right(left($A2489,7),2)=right(left($A2490,7),2),"",sum(B2466:B2489)),"")</f>
        <v/>
      </c>
      <c r="L2489" s="17" t="str">
        <f t="shared" si="2466"/>
        <v/>
      </c>
      <c r="M2489" s="17" t="str">
        <f t="shared" si="2466"/>
        <v/>
      </c>
      <c r="N2489" s="17" t="str">
        <f t="shared" si="2466"/>
        <v/>
      </c>
      <c r="O2489" s="17" t="str">
        <f t="shared" si="2466"/>
        <v/>
      </c>
      <c r="P2489" s="17" t="str">
        <f t="shared" si="2466"/>
        <v/>
      </c>
      <c r="Q2489" s="17" t="str">
        <f t="shared" si="2466"/>
        <v/>
      </c>
      <c r="R2489" s="15"/>
      <c r="S2489" s="15"/>
      <c r="T2489" s="15"/>
      <c r="U2489" s="15"/>
      <c r="V2489" s="15"/>
      <c r="W2489" s="15"/>
    </row>
    <row r="2490">
      <c r="A2490" s="14" t="s">
        <v>2545</v>
      </c>
      <c r="B2490" s="14">
        <v>0.0</v>
      </c>
      <c r="C2490" s="14">
        <v>0.0</v>
      </c>
      <c r="D2490" s="14">
        <v>0.0</v>
      </c>
      <c r="E2490" s="14">
        <v>0.0</v>
      </c>
      <c r="F2490" s="14">
        <v>23.536</v>
      </c>
      <c r="G2490" s="14">
        <v>0.0</v>
      </c>
      <c r="H2490" s="14">
        <v>19.504</v>
      </c>
      <c r="J2490" s="15" t="str">
        <f t="shared" si="1"/>
        <v/>
      </c>
      <c r="K2490" s="17" t="str">
        <f t="shared" ref="K2490:Q2490" si="2467">IFERROR(IF(right(left($A2490,7),2)=right(left($A2491,7),2),"",sum(B2467:B2490)),"")</f>
        <v/>
      </c>
      <c r="L2490" s="17" t="str">
        <f t="shared" si="2467"/>
        <v/>
      </c>
      <c r="M2490" s="17" t="str">
        <f t="shared" si="2467"/>
        <v/>
      </c>
      <c r="N2490" s="17" t="str">
        <f t="shared" si="2467"/>
        <v/>
      </c>
      <c r="O2490" s="17" t="str">
        <f t="shared" si="2467"/>
        <v/>
      </c>
      <c r="P2490" s="17" t="str">
        <f t="shared" si="2467"/>
        <v/>
      </c>
      <c r="Q2490" s="17" t="str">
        <f t="shared" si="2467"/>
        <v/>
      </c>
      <c r="R2490" s="15"/>
      <c r="S2490" s="15"/>
      <c r="T2490" s="15"/>
      <c r="U2490" s="15"/>
      <c r="V2490" s="15"/>
      <c r="W2490" s="15"/>
    </row>
    <row r="2491">
      <c r="A2491" s="14" t="s">
        <v>2546</v>
      </c>
      <c r="B2491" s="14">
        <v>0.0</v>
      </c>
      <c r="C2491" s="14">
        <v>0.0</v>
      </c>
      <c r="D2491" s="14">
        <v>0.0</v>
      </c>
      <c r="E2491" s="14">
        <v>0.0</v>
      </c>
      <c r="F2491" s="14">
        <v>30.718</v>
      </c>
      <c r="G2491" s="14">
        <v>0.0</v>
      </c>
      <c r="H2491" s="14">
        <v>14.652000000000001</v>
      </c>
      <c r="J2491" s="15" t="str">
        <f t="shared" si="1"/>
        <v/>
      </c>
      <c r="K2491" s="17" t="str">
        <f t="shared" ref="K2491:Q2491" si="2468">IFERROR(IF(right(left($A2491,7),2)=right(left($A2492,7),2),"",sum(B2468:B2491)),"")</f>
        <v/>
      </c>
      <c r="L2491" s="17" t="str">
        <f t="shared" si="2468"/>
        <v/>
      </c>
      <c r="M2491" s="17" t="str">
        <f t="shared" si="2468"/>
        <v/>
      </c>
      <c r="N2491" s="17" t="str">
        <f t="shared" si="2468"/>
        <v/>
      </c>
      <c r="O2491" s="17" t="str">
        <f t="shared" si="2468"/>
        <v/>
      </c>
      <c r="P2491" s="17" t="str">
        <f t="shared" si="2468"/>
        <v/>
      </c>
      <c r="Q2491" s="17" t="str">
        <f t="shared" si="2468"/>
        <v/>
      </c>
      <c r="R2491" s="15"/>
      <c r="S2491" s="15"/>
      <c r="T2491" s="15"/>
      <c r="U2491" s="15"/>
      <c r="V2491" s="15"/>
      <c r="W2491" s="15"/>
    </row>
    <row r="2492">
      <c r="A2492" s="14" t="s">
        <v>2547</v>
      </c>
      <c r="B2492" s="14">
        <v>0.0</v>
      </c>
      <c r="C2492" s="14">
        <v>0.0</v>
      </c>
      <c r="D2492" s="14">
        <v>0.0</v>
      </c>
      <c r="E2492" s="14">
        <v>7.0555</v>
      </c>
      <c r="F2492" s="14">
        <v>35.0</v>
      </c>
      <c r="G2492" s="14">
        <v>0.0</v>
      </c>
      <c r="H2492" s="14">
        <v>10.3545</v>
      </c>
      <c r="J2492" s="15" t="str">
        <f t="shared" si="1"/>
        <v/>
      </c>
      <c r="K2492" s="17" t="str">
        <f t="shared" ref="K2492:Q2492" si="2469">IFERROR(IF(right(left($A2492,7),2)=right(left($A2493,7),2),"",sum(B2469:B2492)),"")</f>
        <v/>
      </c>
      <c r="L2492" s="17" t="str">
        <f t="shared" si="2469"/>
        <v/>
      </c>
      <c r="M2492" s="17" t="str">
        <f t="shared" si="2469"/>
        <v/>
      </c>
      <c r="N2492" s="17" t="str">
        <f t="shared" si="2469"/>
        <v/>
      </c>
      <c r="O2492" s="17" t="str">
        <f t="shared" si="2469"/>
        <v/>
      </c>
      <c r="P2492" s="17" t="str">
        <f t="shared" si="2469"/>
        <v/>
      </c>
      <c r="Q2492" s="17" t="str">
        <f t="shared" si="2469"/>
        <v/>
      </c>
      <c r="R2492" s="15"/>
      <c r="S2492" s="15"/>
      <c r="T2492" s="15"/>
      <c r="U2492" s="15"/>
      <c r="V2492" s="15"/>
      <c r="W2492" s="15"/>
    </row>
    <row r="2493">
      <c r="A2493" s="14" t="s">
        <v>2548</v>
      </c>
      <c r="B2493" s="14">
        <v>1.0</v>
      </c>
      <c r="C2493" s="14">
        <v>0.0</v>
      </c>
      <c r="D2493" s="14">
        <v>0.0</v>
      </c>
      <c r="E2493" s="14">
        <v>6.93</v>
      </c>
      <c r="F2493" s="14">
        <v>35.0</v>
      </c>
      <c r="G2493" s="14">
        <v>0.0</v>
      </c>
      <c r="H2493" s="14">
        <v>9.8</v>
      </c>
      <c r="J2493" s="15" t="str">
        <f t="shared" si="1"/>
        <v/>
      </c>
      <c r="K2493" s="17" t="str">
        <f t="shared" ref="K2493:Q2493" si="2470">IFERROR(IF(right(left($A2493,7),2)=right(left($A2494,7),2),"",sum(B2470:B2493)),"")</f>
        <v/>
      </c>
      <c r="L2493" s="17" t="str">
        <f t="shared" si="2470"/>
        <v/>
      </c>
      <c r="M2493" s="17" t="str">
        <f t="shared" si="2470"/>
        <v/>
      </c>
      <c r="N2493" s="17" t="str">
        <f t="shared" si="2470"/>
        <v/>
      </c>
      <c r="O2493" s="17" t="str">
        <f t="shared" si="2470"/>
        <v/>
      </c>
      <c r="P2493" s="17" t="str">
        <f t="shared" si="2470"/>
        <v/>
      </c>
      <c r="Q2493" s="17" t="str">
        <f t="shared" si="2470"/>
        <v/>
      </c>
      <c r="R2493" s="15"/>
      <c r="S2493" s="15"/>
      <c r="T2493" s="15"/>
      <c r="U2493" s="15"/>
      <c r="V2493" s="15"/>
      <c r="W2493" s="15"/>
    </row>
    <row r="2494">
      <c r="A2494" s="14" t="s">
        <v>2549</v>
      </c>
      <c r="B2494" s="14">
        <v>0.0</v>
      </c>
      <c r="C2494" s="14">
        <v>0.0</v>
      </c>
      <c r="D2494" s="14">
        <v>0.0</v>
      </c>
      <c r="E2494" s="14">
        <v>9.469</v>
      </c>
      <c r="F2494" s="14">
        <v>35.0</v>
      </c>
      <c r="G2494" s="14">
        <v>0.0</v>
      </c>
      <c r="H2494" s="14">
        <v>10.941</v>
      </c>
      <c r="J2494" s="15" t="str">
        <f t="shared" si="1"/>
        <v/>
      </c>
      <c r="K2494" s="17" t="str">
        <f t="shared" ref="K2494:Q2494" si="2471">IFERROR(IF(right(left($A2494,7),2)=right(left($A2495,7),2),"",sum(B2471:B2494)),"")</f>
        <v/>
      </c>
      <c r="L2494" s="17" t="str">
        <f t="shared" si="2471"/>
        <v/>
      </c>
      <c r="M2494" s="17" t="str">
        <f t="shared" si="2471"/>
        <v/>
      </c>
      <c r="N2494" s="17" t="str">
        <f t="shared" si="2471"/>
        <v/>
      </c>
      <c r="O2494" s="17" t="str">
        <f t="shared" si="2471"/>
        <v/>
      </c>
      <c r="P2494" s="17" t="str">
        <f t="shared" si="2471"/>
        <v/>
      </c>
      <c r="Q2494" s="17" t="str">
        <f t="shared" si="2471"/>
        <v/>
      </c>
      <c r="R2494" s="15"/>
      <c r="S2494" s="15"/>
      <c r="T2494" s="15"/>
      <c r="U2494" s="15"/>
      <c r="V2494" s="15"/>
      <c r="W2494" s="15"/>
    </row>
    <row r="2495">
      <c r="A2495" s="14" t="s">
        <v>2550</v>
      </c>
      <c r="B2495" s="14">
        <v>0.0</v>
      </c>
      <c r="C2495" s="14">
        <v>0.0</v>
      </c>
      <c r="D2495" s="14">
        <v>0.0</v>
      </c>
      <c r="E2495" s="14">
        <v>6.5535</v>
      </c>
      <c r="F2495" s="14">
        <v>35.0</v>
      </c>
      <c r="G2495" s="14">
        <v>0.0</v>
      </c>
      <c r="H2495" s="14">
        <v>10.3865</v>
      </c>
      <c r="J2495" s="15" t="str">
        <f t="shared" si="1"/>
        <v/>
      </c>
      <c r="K2495" s="17" t="str">
        <f t="shared" ref="K2495:Q2495" si="2472">IFERROR(IF(right(left($A2495,7),2)=right(left($A2496,7),2),"",sum(B2472:B2495)),"")</f>
        <v/>
      </c>
      <c r="L2495" s="17" t="str">
        <f t="shared" si="2472"/>
        <v/>
      </c>
      <c r="M2495" s="17" t="str">
        <f t="shared" si="2472"/>
        <v/>
      </c>
      <c r="N2495" s="17" t="str">
        <f t="shared" si="2472"/>
        <v/>
      </c>
      <c r="O2495" s="17" t="str">
        <f t="shared" si="2472"/>
        <v/>
      </c>
      <c r="P2495" s="17" t="str">
        <f t="shared" si="2472"/>
        <v/>
      </c>
      <c r="Q2495" s="17" t="str">
        <f t="shared" si="2472"/>
        <v/>
      </c>
      <c r="R2495" s="15"/>
      <c r="S2495" s="15"/>
      <c r="T2495" s="15"/>
      <c r="U2495" s="15"/>
      <c r="V2495" s="15"/>
      <c r="W2495" s="15"/>
    </row>
    <row r="2496">
      <c r="A2496" s="14" t="s">
        <v>2551</v>
      </c>
      <c r="B2496" s="14">
        <v>0.0</v>
      </c>
      <c r="C2496" s="14">
        <v>0.0</v>
      </c>
      <c r="D2496" s="14">
        <v>0.0</v>
      </c>
      <c r="E2496" s="14">
        <v>1.524</v>
      </c>
      <c r="F2496" s="14">
        <v>35.0</v>
      </c>
      <c r="G2496" s="14">
        <v>0.0</v>
      </c>
      <c r="H2496" s="14">
        <v>9.736</v>
      </c>
      <c r="J2496" s="15" t="str">
        <f t="shared" si="1"/>
        <v/>
      </c>
      <c r="K2496" s="17" t="str">
        <f t="shared" ref="K2496:Q2496" si="2473">IFERROR(IF(right(left($A2496,7),2)=right(left($A2497,7),2),"",sum(B2473:B2496)),"")</f>
        <v/>
      </c>
      <c r="L2496" s="17" t="str">
        <f t="shared" si="2473"/>
        <v/>
      </c>
      <c r="M2496" s="17" t="str">
        <f t="shared" si="2473"/>
        <v/>
      </c>
      <c r="N2496" s="17" t="str">
        <f t="shared" si="2473"/>
        <v/>
      </c>
      <c r="O2496" s="17" t="str">
        <f t="shared" si="2473"/>
        <v/>
      </c>
      <c r="P2496" s="17" t="str">
        <f t="shared" si="2473"/>
        <v/>
      </c>
      <c r="Q2496" s="17" t="str">
        <f t="shared" si="2473"/>
        <v/>
      </c>
      <c r="R2496" s="15"/>
      <c r="S2496" s="15"/>
      <c r="T2496" s="15"/>
      <c r="U2496" s="15"/>
      <c r="V2496" s="15"/>
      <c r="W2496" s="15"/>
    </row>
    <row r="2497">
      <c r="A2497" s="14" t="s">
        <v>2552</v>
      </c>
      <c r="B2497" s="14">
        <v>0.0</v>
      </c>
      <c r="C2497" s="14">
        <v>0.0</v>
      </c>
      <c r="D2497" s="14">
        <v>0.0</v>
      </c>
      <c r="E2497" s="14">
        <v>0.0</v>
      </c>
      <c r="F2497" s="14">
        <v>30.4335</v>
      </c>
      <c r="G2497" s="14">
        <v>0.0</v>
      </c>
      <c r="H2497" s="14">
        <v>10.3865</v>
      </c>
      <c r="J2497" s="15" t="str">
        <f t="shared" si="1"/>
        <v>2025W52</v>
      </c>
      <c r="K2497" s="17">
        <f t="shared" ref="K2497:Q2497" si="2474">IFERROR(IF(right(left($A2497,7),2)=right(left($A2498,7),2),"",sum(B2474:B2497)),"")</f>
        <v>2</v>
      </c>
      <c r="L2497" s="17">
        <f t="shared" si="2474"/>
        <v>0</v>
      </c>
      <c r="M2497" s="17">
        <f t="shared" si="2474"/>
        <v>0</v>
      </c>
      <c r="N2497" s="17">
        <f t="shared" si="2474"/>
        <v>39.798</v>
      </c>
      <c r="O2497" s="17">
        <f t="shared" si="2474"/>
        <v>530.8855</v>
      </c>
      <c r="P2497" s="17">
        <f t="shared" si="2474"/>
        <v>217.457</v>
      </c>
      <c r="Q2497" s="17">
        <f t="shared" si="2474"/>
        <v>236.8125</v>
      </c>
      <c r="R2497" s="18">
        <f>sum(K2497:Q2497)</f>
        <v>1026.953</v>
      </c>
      <c r="S2497" s="15"/>
      <c r="T2497" s="15"/>
      <c r="U2497" s="15"/>
      <c r="V2497" s="15"/>
      <c r="W2497" s="15"/>
    </row>
    <row r="2498">
      <c r="A2498" s="14" t="s">
        <v>2553</v>
      </c>
      <c r="B2498" s="14">
        <v>0.0</v>
      </c>
      <c r="C2498" s="14">
        <v>0.0</v>
      </c>
      <c r="D2498" s="14">
        <v>0.0</v>
      </c>
      <c r="E2498" s="14">
        <v>0.0</v>
      </c>
      <c r="F2498" s="14">
        <v>9.798</v>
      </c>
      <c r="G2498" s="14">
        <v>0.0</v>
      </c>
      <c r="H2498" s="14">
        <v>32.292</v>
      </c>
      <c r="J2498" s="15" t="str">
        <f t="shared" si="1"/>
        <v/>
      </c>
      <c r="K2498" s="17" t="str">
        <f t="shared" ref="K2498:Q2498" si="2475">IFERROR(IF(right(left($A2498,7),2)=right(left($A2499,7),2),"",sum(B2475:B2498)),"")</f>
        <v/>
      </c>
      <c r="L2498" s="17" t="str">
        <f t="shared" si="2475"/>
        <v/>
      </c>
      <c r="M2498" s="17" t="str">
        <f t="shared" si="2475"/>
        <v/>
      </c>
      <c r="N2498" s="17" t="str">
        <f t="shared" si="2475"/>
        <v/>
      </c>
      <c r="O2498" s="17" t="str">
        <f t="shared" si="2475"/>
        <v/>
      </c>
      <c r="P2498" s="17" t="str">
        <f t="shared" si="2475"/>
        <v/>
      </c>
      <c r="Q2498" s="17" t="str">
        <f t="shared" si="2475"/>
        <v/>
      </c>
      <c r="R2498" s="15"/>
      <c r="S2498" s="15"/>
      <c r="T2498" s="15"/>
      <c r="U2498" s="15"/>
      <c r="V2498" s="15"/>
      <c r="W2498" s="15"/>
    </row>
    <row r="2499">
      <c r="A2499" s="14" t="s">
        <v>2554</v>
      </c>
      <c r="B2499" s="14">
        <v>0.0</v>
      </c>
      <c r="C2499" s="14">
        <v>0.0</v>
      </c>
      <c r="D2499" s="14">
        <v>0.0</v>
      </c>
      <c r="E2499" s="14">
        <v>0.0</v>
      </c>
      <c r="F2499" s="14">
        <v>3.054</v>
      </c>
      <c r="G2499" s="14">
        <v>0.0</v>
      </c>
      <c r="H2499" s="14">
        <v>34.086</v>
      </c>
      <c r="J2499" s="15" t="str">
        <f t="shared" si="1"/>
        <v/>
      </c>
      <c r="K2499" s="17" t="str">
        <f t="shared" ref="K2499:Q2499" si="2476">IFERROR(IF(right(left($A2499,7),2)=right(left($A2500,7),2),"",sum(B2476:B2499)),"")</f>
        <v/>
      </c>
      <c r="L2499" s="17" t="str">
        <f t="shared" si="2476"/>
        <v/>
      </c>
      <c r="M2499" s="17" t="str">
        <f t="shared" si="2476"/>
        <v/>
      </c>
      <c r="N2499" s="17" t="str">
        <f t="shared" si="2476"/>
        <v/>
      </c>
      <c r="O2499" s="17" t="str">
        <f t="shared" si="2476"/>
        <v/>
      </c>
      <c r="P2499" s="17" t="str">
        <f t="shared" si="2476"/>
        <v/>
      </c>
      <c r="Q2499" s="17" t="str">
        <f t="shared" si="2476"/>
        <v/>
      </c>
      <c r="R2499" s="15"/>
      <c r="S2499" s="15"/>
      <c r="T2499" s="15"/>
      <c r="U2499" s="15"/>
      <c r="V2499" s="15"/>
      <c r="W2499" s="15"/>
    </row>
    <row r="2500">
      <c r="A2500" s="14" t="s">
        <v>2555</v>
      </c>
      <c r="B2500" s="14">
        <v>0.0</v>
      </c>
      <c r="C2500" s="14">
        <v>0.0</v>
      </c>
      <c r="D2500" s="14">
        <v>0.0</v>
      </c>
      <c r="E2500" s="14">
        <v>0.0</v>
      </c>
      <c r="F2500" s="14">
        <v>6.439</v>
      </c>
      <c r="G2500" s="14">
        <v>0.0</v>
      </c>
      <c r="H2500" s="14">
        <v>29.601</v>
      </c>
      <c r="J2500" s="15" t="str">
        <f t="shared" si="1"/>
        <v/>
      </c>
      <c r="K2500" s="17" t="str">
        <f t="shared" ref="K2500:Q2500" si="2477">IFERROR(IF(right(left($A2500,7),2)=right(left($A2501,7),2),"",sum(B2477:B2500)),"")</f>
        <v/>
      </c>
      <c r="L2500" s="17" t="str">
        <f t="shared" si="2477"/>
        <v/>
      </c>
      <c r="M2500" s="17" t="str">
        <f t="shared" si="2477"/>
        <v/>
      </c>
      <c r="N2500" s="17" t="str">
        <f t="shared" si="2477"/>
        <v/>
      </c>
      <c r="O2500" s="17" t="str">
        <f t="shared" si="2477"/>
        <v/>
      </c>
      <c r="P2500" s="17" t="str">
        <f t="shared" si="2477"/>
        <v/>
      </c>
      <c r="Q2500" s="17" t="str">
        <f t="shared" si="2477"/>
        <v/>
      </c>
      <c r="R2500" s="15"/>
      <c r="S2500" s="15"/>
      <c r="T2500" s="15"/>
      <c r="U2500" s="15"/>
      <c r="V2500" s="15"/>
      <c r="W2500" s="15"/>
    </row>
    <row r="2501">
      <c r="A2501" s="14" t="s">
        <v>2556</v>
      </c>
      <c r="B2501" s="14">
        <v>0.0</v>
      </c>
      <c r="C2501" s="14">
        <v>0.0</v>
      </c>
      <c r="D2501" s="14">
        <v>0.0</v>
      </c>
      <c r="E2501" s="14">
        <v>0.0</v>
      </c>
      <c r="F2501" s="14">
        <v>0.0</v>
      </c>
      <c r="G2501" s="14">
        <v>0.0</v>
      </c>
      <c r="H2501" s="14">
        <v>35.88</v>
      </c>
      <c r="J2501" s="15" t="str">
        <f t="shared" si="1"/>
        <v/>
      </c>
      <c r="K2501" s="17" t="str">
        <f t="shared" ref="K2501:Q2501" si="2478">IFERROR(IF(right(left($A2501,7),2)=right(left($A2502,7),2),"",sum(B2478:B2501)),"")</f>
        <v/>
      </c>
      <c r="L2501" s="17" t="str">
        <f t="shared" si="2478"/>
        <v/>
      </c>
      <c r="M2501" s="17" t="str">
        <f t="shared" si="2478"/>
        <v/>
      </c>
      <c r="N2501" s="17" t="str">
        <f t="shared" si="2478"/>
        <v/>
      </c>
      <c r="O2501" s="17" t="str">
        <f t="shared" si="2478"/>
        <v/>
      </c>
      <c r="P2501" s="17" t="str">
        <f t="shared" si="2478"/>
        <v/>
      </c>
      <c r="Q2501" s="17" t="str">
        <f t="shared" si="2478"/>
        <v/>
      </c>
      <c r="R2501" s="15"/>
      <c r="S2501" s="15"/>
      <c r="T2501" s="15"/>
      <c r="U2501" s="15"/>
      <c r="V2501" s="15"/>
      <c r="W2501" s="15"/>
    </row>
    <row r="2502">
      <c r="A2502" s="14" t="s">
        <v>2557</v>
      </c>
      <c r="B2502" s="14">
        <v>0.0</v>
      </c>
      <c r="C2502" s="14">
        <v>0.0</v>
      </c>
      <c r="D2502" s="14">
        <v>0.0</v>
      </c>
      <c r="E2502" s="14">
        <v>0.0</v>
      </c>
      <c r="F2502" s="14">
        <v>7.377</v>
      </c>
      <c r="G2502" s="14">
        <v>0.0</v>
      </c>
      <c r="H2502" s="14">
        <v>26.013</v>
      </c>
      <c r="J2502" s="15" t="str">
        <f t="shared" si="1"/>
        <v/>
      </c>
      <c r="K2502" s="17" t="str">
        <f t="shared" ref="K2502:Q2502" si="2479">IFERROR(IF(right(left($A2502,7),2)=right(left($A2503,7),2),"",sum(B2479:B2502)),"")</f>
        <v/>
      </c>
      <c r="L2502" s="17" t="str">
        <f t="shared" si="2479"/>
        <v/>
      </c>
      <c r="M2502" s="17" t="str">
        <f t="shared" si="2479"/>
        <v/>
      </c>
      <c r="N2502" s="17" t="str">
        <f t="shared" si="2479"/>
        <v/>
      </c>
      <c r="O2502" s="17" t="str">
        <f t="shared" si="2479"/>
        <v/>
      </c>
      <c r="P2502" s="17" t="str">
        <f t="shared" si="2479"/>
        <v/>
      </c>
      <c r="Q2502" s="17" t="str">
        <f t="shared" si="2479"/>
        <v/>
      </c>
      <c r="R2502" s="15"/>
      <c r="S2502" s="15"/>
      <c r="T2502" s="15"/>
      <c r="U2502" s="15"/>
      <c r="V2502" s="15"/>
      <c r="W2502" s="15"/>
    </row>
    <row r="2503">
      <c r="A2503" s="14" t="s">
        <v>2558</v>
      </c>
      <c r="B2503" s="14">
        <v>2.057</v>
      </c>
      <c r="C2503" s="14">
        <v>0.0</v>
      </c>
      <c r="D2503" s="14">
        <v>0.0</v>
      </c>
      <c r="E2503" s="14">
        <v>0.0</v>
      </c>
      <c r="F2503" s="14">
        <v>1.075</v>
      </c>
      <c r="G2503" s="14">
        <v>0.0</v>
      </c>
      <c r="H2503" s="14">
        <v>30.498</v>
      </c>
      <c r="J2503" s="15" t="str">
        <f t="shared" si="1"/>
        <v/>
      </c>
      <c r="K2503" s="17" t="str">
        <f t="shared" ref="K2503:Q2503" si="2480">IFERROR(IF(right(left($A2503,7),2)=right(left($A2504,7),2),"",sum(B2480:B2503)),"")</f>
        <v/>
      </c>
      <c r="L2503" s="17" t="str">
        <f t="shared" si="2480"/>
        <v/>
      </c>
      <c r="M2503" s="17" t="str">
        <f t="shared" si="2480"/>
        <v/>
      </c>
      <c r="N2503" s="17" t="str">
        <f t="shared" si="2480"/>
        <v/>
      </c>
      <c r="O2503" s="17" t="str">
        <f t="shared" si="2480"/>
        <v/>
      </c>
      <c r="P2503" s="17" t="str">
        <f t="shared" si="2480"/>
        <v/>
      </c>
      <c r="Q2503" s="17" t="str">
        <f t="shared" si="2480"/>
        <v/>
      </c>
      <c r="R2503" s="15"/>
      <c r="S2503" s="15"/>
      <c r="T2503" s="15"/>
      <c r="U2503" s="15"/>
      <c r="V2503" s="15"/>
      <c r="W2503" s="15"/>
    </row>
    <row r="2504">
      <c r="A2504" s="14" t="s">
        <v>2559</v>
      </c>
      <c r="B2504" s="14">
        <v>0.0</v>
      </c>
      <c r="C2504" s="14">
        <v>0.0</v>
      </c>
      <c r="D2504" s="14">
        <v>0.0</v>
      </c>
      <c r="E2504" s="14">
        <v>0.0</v>
      </c>
      <c r="F2504" s="14">
        <v>6.295</v>
      </c>
      <c r="G2504" s="14">
        <v>0.0</v>
      </c>
      <c r="H2504" s="14">
        <v>31.395</v>
      </c>
      <c r="J2504" s="15" t="str">
        <f t="shared" si="1"/>
        <v/>
      </c>
      <c r="K2504" s="17" t="str">
        <f t="shared" ref="K2504:Q2504" si="2481">IFERROR(IF(right(left($A2504,7),2)=right(left($A2505,7),2),"",sum(B2481:B2504)),"")</f>
        <v/>
      </c>
      <c r="L2504" s="17" t="str">
        <f t="shared" si="2481"/>
        <v/>
      </c>
      <c r="M2504" s="17" t="str">
        <f t="shared" si="2481"/>
        <v/>
      </c>
      <c r="N2504" s="17" t="str">
        <f t="shared" si="2481"/>
        <v/>
      </c>
      <c r="O2504" s="17" t="str">
        <f t="shared" si="2481"/>
        <v/>
      </c>
      <c r="P2504" s="17" t="str">
        <f t="shared" si="2481"/>
        <v/>
      </c>
      <c r="Q2504" s="17" t="str">
        <f t="shared" si="2481"/>
        <v/>
      </c>
      <c r="R2504" s="15"/>
      <c r="S2504" s="15"/>
      <c r="T2504" s="15"/>
      <c r="U2504" s="15"/>
      <c r="V2504" s="15"/>
      <c r="W2504" s="15"/>
    </row>
    <row r="2505">
      <c r="A2505" s="14" t="s">
        <v>2560</v>
      </c>
      <c r="B2505" s="14">
        <v>0.0</v>
      </c>
      <c r="C2505" s="14">
        <v>0.0</v>
      </c>
      <c r="D2505" s="14">
        <v>0.0</v>
      </c>
      <c r="E2505" s="14">
        <v>0.0</v>
      </c>
      <c r="F2505" s="14">
        <v>17.609</v>
      </c>
      <c r="G2505" s="14">
        <v>0.0</v>
      </c>
      <c r="H2505" s="14">
        <v>29.601</v>
      </c>
      <c r="J2505" s="15" t="str">
        <f t="shared" si="1"/>
        <v/>
      </c>
      <c r="K2505" s="17" t="str">
        <f t="shared" ref="K2505:Q2505" si="2482">IFERROR(IF(right(left($A2505,7),2)=right(left($A2506,7),2),"",sum(B2482:B2505)),"")</f>
        <v/>
      </c>
      <c r="L2505" s="17" t="str">
        <f t="shared" si="2482"/>
        <v/>
      </c>
      <c r="M2505" s="17" t="str">
        <f t="shared" si="2482"/>
        <v/>
      </c>
      <c r="N2505" s="17" t="str">
        <f t="shared" si="2482"/>
        <v/>
      </c>
      <c r="O2505" s="17" t="str">
        <f t="shared" si="2482"/>
        <v/>
      </c>
      <c r="P2505" s="17" t="str">
        <f t="shared" si="2482"/>
        <v/>
      </c>
      <c r="Q2505" s="17" t="str">
        <f t="shared" si="2482"/>
        <v/>
      </c>
      <c r="R2505" s="15"/>
      <c r="S2505" s="15"/>
      <c r="T2505" s="15"/>
      <c r="U2505" s="15"/>
      <c r="V2505" s="15"/>
      <c r="W2505" s="15"/>
    </row>
    <row r="2506">
      <c r="A2506" s="14" t="s">
        <v>2561</v>
      </c>
      <c r="B2506" s="14">
        <v>0.0</v>
      </c>
      <c r="C2506" s="14">
        <v>0.0</v>
      </c>
      <c r="D2506" s="14">
        <v>0.0</v>
      </c>
      <c r="E2506" s="14">
        <v>0.0</v>
      </c>
      <c r="F2506" s="14">
        <v>30.112</v>
      </c>
      <c r="G2506" s="14">
        <v>1.502</v>
      </c>
      <c r="H2506" s="14">
        <v>25.116</v>
      </c>
      <c r="J2506" s="15" t="str">
        <f t="shared" si="1"/>
        <v/>
      </c>
      <c r="K2506" s="17" t="str">
        <f t="shared" ref="K2506:Q2506" si="2483">IFERROR(IF(right(left($A2506,7),2)=right(left($A2507,7),2),"",sum(B2483:B2506)),"")</f>
        <v/>
      </c>
      <c r="L2506" s="17" t="str">
        <f t="shared" si="2483"/>
        <v/>
      </c>
      <c r="M2506" s="17" t="str">
        <f t="shared" si="2483"/>
        <v/>
      </c>
      <c r="N2506" s="17" t="str">
        <f t="shared" si="2483"/>
        <v/>
      </c>
      <c r="O2506" s="17" t="str">
        <f t="shared" si="2483"/>
        <v/>
      </c>
      <c r="P2506" s="17" t="str">
        <f t="shared" si="2483"/>
        <v/>
      </c>
      <c r="Q2506" s="17" t="str">
        <f t="shared" si="2483"/>
        <v/>
      </c>
      <c r="R2506" s="15"/>
      <c r="S2506" s="15"/>
      <c r="T2506" s="15"/>
      <c r="U2506" s="15"/>
      <c r="V2506" s="15"/>
      <c r="W2506" s="15"/>
    </row>
    <row r="2507">
      <c r="A2507" s="14" t="s">
        <v>2562</v>
      </c>
      <c r="B2507" s="14">
        <v>0.0</v>
      </c>
      <c r="C2507" s="14">
        <v>0.0</v>
      </c>
      <c r="D2507" s="14">
        <v>0.0</v>
      </c>
      <c r="E2507" s="14">
        <v>0.0</v>
      </c>
      <c r="F2507" s="14">
        <v>0.0</v>
      </c>
      <c r="G2507" s="14">
        <v>30.1</v>
      </c>
      <c r="H2507" s="14">
        <v>26.88</v>
      </c>
      <c r="J2507" s="15" t="str">
        <f t="shared" si="1"/>
        <v/>
      </c>
      <c r="K2507" s="17" t="str">
        <f t="shared" ref="K2507:Q2507" si="2484">IFERROR(IF(right(left($A2507,7),2)=right(left($A2508,7),2),"",sum(B2484:B2507)),"")</f>
        <v/>
      </c>
      <c r="L2507" s="17" t="str">
        <f t="shared" si="2484"/>
        <v/>
      </c>
      <c r="M2507" s="17" t="str">
        <f t="shared" si="2484"/>
        <v/>
      </c>
      <c r="N2507" s="17" t="str">
        <f t="shared" si="2484"/>
        <v/>
      </c>
      <c r="O2507" s="17" t="str">
        <f t="shared" si="2484"/>
        <v/>
      </c>
      <c r="P2507" s="17" t="str">
        <f t="shared" si="2484"/>
        <v/>
      </c>
      <c r="Q2507" s="17" t="str">
        <f t="shared" si="2484"/>
        <v/>
      </c>
      <c r="R2507" s="15"/>
      <c r="S2507" s="15"/>
      <c r="T2507" s="15"/>
      <c r="U2507" s="15"/>
      <c r="V2507" s="15"/>
      <c r="W2507" s="15"/>
    </row>
    <row r="2508">
      <c r="A2508" s="14" t="s">
        <v>2563</v>
      </c>
      <c r="B2508" s="14">
        <v>0.0</v>
      </c>
      <c r="C2508" s="14">
        <v>0.0</v>
      </c>
      <c r="D2508" s="14">
        <v>0.0</v>
      </c>
      <c r="E2508" s="14">
        <v>0.0</v>
      </c>
      <c r="F2508" s="14">
        <v>0.0</v>
      </c>
      <c r="G2508" s="14">
        <v>35.691</v>
      </c>
      <c r="H2508" s="14">
        <v>26.4384</v>
      </c>
      <c r="J2508" s="15" t="str">
        <f t="shared" si="1"/>
        <v/>
      </c>
      <c r="K2508" s="17" t="str">
        <f t="shared" ref="K2508:Q2508" si="2485">IFERROR(IF(right(left($A2508,7),2)=right(left($A2509,7),2),"",sum(B2485:B2508)),"")</f>
        <v/>
      </c>
      <c r="L2508" s="17" t="str">
        <f t="shared" si="2485"/>
        <v/>
      </c>
      <c r="M2508" s="17" t="str">
        <f t="shared" si="2485"/>
        <v/>
      </c>
      <c r="N2508" s="17" t="str">
        <f t="shared" si="2485"/>
        <v/>
      </c>
      <c r="O2508" s="17" t="str">
        <f t="shared" si="2485"/>
        <v/>
      </c>
      <c r="P2508" s="17" t="str">
        <f t="shared" si="2485"/>
        <v/>
      </c>
      <c r="Q2508" s="17" t="str">
        <f t="shared" si="2485"/>
        <v/>
      </c>
      <c r="R2508" s="15"/>
      <c r="S2508" s="15"/>
      <c r="T2508" s="15"/>
      <c r="U2508" s="15"/>
      <c r="V2508" s="15"/>
      <c r="W2508" s="15"/>
    </row>
    <row r="2509">
      <c r="A2509" s="14" t="s">
        <v>2564</v>
      </c>
      <c r="B2509" s="14">
        <v>0.0</v>
      </c>
      <c r="C2509" s="14">
        <v>0.0</v>
      </c>
      <c r="D2509" s="14">
        <v>0.0</v>
      </c>
      <c r="E2509" s="14">
        <v>0.0</v>
      </c>
      <c r="F2509" s="14">
        <v>0.0</v>
      </c>
      <c r="G2509" s="14">
        <v>43.748</v>
      </c>
      <c r="H2509" s="14">
        <v>17.882</v>
      </c>
      <c r="J2509" s="15" t="str">
        <f t="shared" si="1"/>
        <v/>
      </c>
      <c r="K2509" s="17" t="str">
        <f t="shared" ref="K2509:Q2509" si="2486">IFERROR(IF(right(left($A2509,7),2)=right(left($A2510,7),2),"",sum(B2486:B2509)),"")</f>
        <v/>
      </c>
      <c r="L2509" s="17" t="str">
        <f t="shared" si="2486"/>
        <v/>
      </c>
      <c r="M2509" s="17" t="str">
        <f t="shared" si="2486"/>
        <v/>
      </c>
      <c r="N2509" s="17" t="str">
        <f t="shared" si="2486"/>
        <v/>
      </c>
      <c r="O2509" s="17" t="str">
        <f t="shared" si="2486"/>
        <v/>
      </c>
      <c r="P2509" s="17" t="str">
        <f t="shared" si="2486"/>
        <v/>
      </c>
      <c r="Q2509" s="17" t="str">
        <f t="shared" si="2486"/>
        <v/>
      </c>
      <c r="R2509" s="15"/>
      <c r="S2509" s="15"/>
      <c r="T2509" s="15"/>
      <c r="U2509" s="15"/>
      <c r="V2509" s="15"/>
      <c r="W2509" s="15"/>
    </row>
    <row r="2510">
      <c r="A2510" s="14" t="s">
        <v>2565</v>
      </c>
      <c r="B2510" s="14">
        <v>0.0</v>
      </c>
      <c r="C2510" s="14">
        <v>0.0</v>
      </c>
      <c r="D2510" s="14">
        <v>0.0</v>
      </c>
      <c r="E2510" s="14">
        <v>0.0</v>
      </c>
      <c r="F2510" s="14">
        <v>0.0</v>
      </c>
      <c r="G2510" s="14">
        <v>0.0</v>
      </c>
      <c r="H2510" s="14">
        <v>60.15</v>
      </c>
      <c r="J2510" s="15" t="str">
        <f t="shared" si="1"/>
        <v/>
      </c>
      <c r="K2510" s="17" t="str">
        <f t="shared" ref="K2510:Q2510" si="2487">IFERROR(IF(right(left($A2510,7),2)=right(left($A2511,7),2),"",sum(B2487:B2510)),"")</f>
        <v/>
      </c>
      <c r="L2510" s="17" t="str">
        <f t="shared" si="2487"/>
        <v/>
      </c>
      <c r="M2510" s="17" t="str">
        <f t="shared" si="2487"/>
        <v/>
      </c>
      <c r="N2510" s="17" t="str">
        <f t="shared" si="2487"/>
        <v/>
      </c>
      <c r="O2510" s="17" t="str">
        <f t="shared" si="2487"/>
        <v/>
      </c>
      <c r="P2510" s="17" t="str">
        <f t="shared" si="2487"/>
        <v/>
      </c>
      <c r="Q2510" s="17" t="str">
        <f t="shared" si="2487"/>
        <v/>
      </c>
      <c r="R2510" s="15"/>
      <c r="S2510" s="15"/>
      <c r="T2510" s="15"/>
      <c r="U2510" s="15"/>
      <c r="V2510" s="15"/>
      <c r="W2510" s="15"/>
    </row>
    <row r="2511">
      <c r="A2511" s="14" t="s">
        <v>2566</v>
      </c>
      <c r="B2511" s="14">
        <v>0.0</v>
      </c>
      <c r="C2511" s="14">
        <v>0.0</v>
      </c>
      <c r="D2511" s="14">
        <v>0.0</v>
      </c>
      <c r="E2511" s="14">
        <v>0.0</v>
      </c>
      <c r="F2511" s="14">
        <v>0.0</v>
      </c>
      <c r="G2511" s="14">
        <v>41.3</v>
      </c>
      <c r="H2511" s="14">
        <v>15.84</v>
      </c>
      <c r="J2511" s="15" t="str">
        <f t="shared" si="1"/>
        <v/>
      </c>
      <c r="K2511" s="17" t="str">
        <f t="shared" ref="K2511:Q2511" si="2488">IFERROR(IF(right(left($A2511,7),2)=right(left($A2512,7),2),"",sum(B2488:B2511)),"")</f>
        <v/>
      </c>
      <c r="L2511" s="17" t="str">
        <f t="shared" si="2488"/>
        <v/>
      </c>
      <c r="M2511" s="17" t="str">
        <f t="shared" si="2488"/>
        <v/>
      </c>
      <c r="N2511" s="17" t="str">
        <f t="shared" si="2488"/>
        <v/>
      </c>
      <c r="O2511" s="17" t="str">
        <f t="shared" si="2488"/>
        <v/>
      </c>
      <c r="P2511" s="17" t="str">
        <f t="shared" si="2488"/>
        <v/>
      </c>
      <c r="Q2511" s="17" t="str">
        <f t="shared" si="2488"/>
        <v/>
      </c>
      <c r="R2511" s="15"/>
      <c r="S2511" s="15"/>
      <c r="T2511" s="15"/>
      <c r="U2511" s="15"/>
      <c r="V2511" s="15"/>
      <c r="W2511" s="15"/>
    </row>
    <row r="2512">
      <c r="A2512" s="14" t="s">
        <v>2567</v>
      </c>
      <c r="B2512" s="14">
        <v>0.0</v>
      </c>
      <c r="C2512" s="14">
        <v>0.0</v>
      </c>
      <c r="D2512" s="14">
        <v>0.0</v>
      </c>
      <c r="E2512" s="14">
        <v>0.0</v>
      </c>
      <c r="F2512" s="14">
        <v>0.0</v>
      </c>
      <c r="G2512" s="14">
        <v>0.0</v>
      </c>
      <c r="H2512" s="14">
        <v>51.62</v>
      </c>
      <c r="J2512" s="15" t="str">
        <f t="shared" si="1"/>
        <v/>
      </c>
      <c r="K2512" s="17" t="str">
        <f t="shared" ref="K2512:Q2512" si="2489">IFERROR(IF(right(left($A2512,7),2)=right(left($A2513,7),2),"",sum(B2489:B2512)),"")</f>
        <v/>
      </c>
      <c r="L2512" s="17" t="str">
        <f t="shared" si="2489"/>
        <v/>
      </c>
      <c r="M2512" s="17" t="str">
        <f t="shared" si="2489"/>
        <v/>
      </c>
      <c r="N2512" s="17" t="str">
        <f t="shared" si="2489"/>
        <v/>
      </c>
      <c r="O2512" s="17" t="str">
        <f t="shared" si="2489"/>
        <v/>
      </c>
      <c r="P2512" s="17" t="str">
        <f t="shared" si="2489"/>
        <v/>
      </c>
      <c r="Q2512" s="17" t="str">
        <f t="shared" si="2489"/>
        <v/>
      </c>
      <c r="R2512" s="15"/>
      <c r="S2512" s="15"/>
      <c r="T2512" s="15"/>
      <c r="U2512" s="15"/>
      <c r="V2512" s="15"/>
      <c r="W2512" s="15"/>
    </row>
    <row r="2513">
      <c r="A2513" s="14" t="s">
        <v>2568</v>
      </c>
      <c r="B2513" s="14">
        <v>0.0</v>
      </c>
      <c r="C2513" s="14">
        <v>0.0</v>
      </c>
      <c r="D2513" s="14">
        <v>0.0</v>
      </c>
      <c r="E2513" s="14">
        <v>0.0</v>
      </c>
      <c r="F2513" s="14">
        <v>0.0</v>
      </c>
      <c r="G2513" s="14">
        <v>31.287</v>
      </c>
      <c r="H2513" s="14">
        <v>21.443</v>
      </c>
      <c r="J2513" s="15" t="str">
        <f t="shared" si="1"/>
        <v/>
      </c>
      <c r="K2513" s="17" t="str">
        <f t="shared" ref="K2513:Q2513" si="2490">IFERROR(IF(right(left($A2513,7),2)=right(left($A2514,7),2),"",sum(B2490:B2513)),"")</f>
        <v/>
      </c>
      <c r="L2513" s="17" t="str">
        <f t="shared" si="2490"/>
        <v/>
      </c>
      <c r="M2513" s="17" t="str">
        <f t="shared" si="2490"/>
        <v/>
      </c>
      <c r="N2513" s="17" t="str">
        <f t="shared" si="2490"/>
        <v/>
      </c>
      <c r="O2513" s="17" t="str">
        <f t="shared" si="2490"/>
        <v/>
      </c>
      <c r="P2513" s="17" t="str">
        <f t="shared" si="2490"/>
        <v/>
      </c>
      <c r="Q2513" s="17" t="str">
        <f t="shared" si="2490"/>
        <v/>
      </c>
      <c r="R2513" s="15"/>
      <c r="S2513" s="15"/>
      <c r="T2513" s="15"/>
      <c r="U2513" s="15"/>
      <c r="V2513" s="15"/>
      <c r="W2513" s="15"/>
    </row>
    <row r="2514">
      <c r="A2514" s="14" t="s">
        <v>2569</v>
      </c>
      <c r="B2514" s="14">
        <v>0.0</v>
      </c>
      <c r="C2514" s="14">
        <v>0.0</v>
      </c>
      <c r="D2514" s="14">
        <v>0.0</v>
      </c>
      <c r="E2514" s="14">
        <v>0.0</v>
      </c>
      <c r="F2514" s="14">
        <v>0.0</v>
      </c>
      <c r="G2514" s="14">
        <v>6.3</v>
      </c>
      <c r="H2514" s="14">
        <v>54.32</v>
      </c>
      <c r="J2514" s="15" t="str">
        <f t="shared" si="1"/>
        <v/>
      </c>
      <c r="K2514" s="17" t="str">
        <f t="shared" ref="K2514:Q2514" si="2491">IFERROR(IF(right(left($A2514,7),2)=right(left($A2515,7),2),"",sum(B2491:B2514)),"")</f>
        <v/>
      </c>
      <c r="L2514" s="17" t="str">
        <f t="shared" si="2491"/>
        <v/>
      </c>
      <c r="M2514" s="17" t="str">
        <f t="shared" si="2491"/>
        <v/>
      </c>
      <c r="N2514" s="17" t="str">
        <f t="shared" si="2491"/>
        <v/>
      </c>
      <c r="O2514" s="17" t="str">
        <f t="shared" si="2491"/>
        <v/>
      </c>
      <c r="P2514" s="17" t="str">
        <f t="shared" si="2491"/>
        <v/>
      </c>
      <c r="Q2514" s="17" t="str">
        <f t="shared" si="2491"/>
        <v/>
      </c>
      <c r="R2514" s="15"/>
      <c r="S2514" s="15"/>
      <c r="T2514" s="15"/>
      <c r="U2514" s="15"/>
      <c r="V2514" s="15"/>
      <c r="W2514" s="15"/>
    </row>
    <row r="2515">
      <c r="A2515" s="14" t="s">
        <v>2570</v>
      </c>
      <c r="B2515" s="14">
        <v>0.0</v>
      </c>
      <c r="C2515" s="14">
        <v>0.0</v>
      </c>
      <c r="D2515" s="14">
        <v>0.0</v>
      </c>
      <c r="E2515" s="14">
        <v>0.0</v>
      </c>
      <c r="F2515" s="14">
        <v>22.826</v>
      </c>
      <c r="G2515" s="14">
        <v>0.0</v>
      </c>
      <c r="H2515" s="14">
        <v>37.674</v>
      </c>
      <c r="J2515" s="15" t="str">
        <f t="shared" si="1"/>
        <v/>
      </c>
      <c r="K2515" s="17" t="str">
        <f t="shared" ref="K2515:Q2515" si="2492">IFERROR(IF(right(left($A2515,7),2)=right(left($A2516,7),2),"",sum(B2492:B2515)),"")</f>
        <v/>
      </c>
      <c r="L2515" s="17" t="str">
        <f t="shared" si="2492"/>
        <v/>
      </c>
      <c r="M2515" s="17" t="str">
        <f t="shared" si="2492"/>
        <v/>
      </c>
      <c r="N2515" s="17" t="str">
        <f t="shared" si="2492"/>
        <v/>
      </c>
      <c r="O2515" s="17" t="str">
        <f t="shared" si="2492"/>
        <v/>
      </c>
      <c r="P2515" s="17" t="str">
        <f t="shared" si="2492"/>
        <v/>
      </c>
      <c r="Q2515" s="17" t="str">
        <f t="shared" si="2492"/>
        <v/>
      </c>
      <c r="R2515" s="15"/>
      <c r="S2515" s="15"/>
      <c r="T2515" s="15"/>
      <c r="U2515" s="15"/>
      <c r="V2515" s="15"/>
      <c r="W2515" s="15"/>
    </row>
    <row r="2516">
      <c r="A2516" s="14" t="s">
        <v>2571</v>
      </c>
      <c r="B2516" s="14">
        <v>0.0</v>
      </c>
      <c r="C2516" s="14">
        <v>0.0</v>
      </c>
      <c r="D2516" s="14">
        <v>0.0</v>
      </c>
      <c r="E2516" s="14">
        <v>3.403</v>
      </c>
      <c r="F2516" s="14">
        <v>35.0</v>
      </c>
      <c r="G2516" s="14">
        <v>0.0</v>
      </c>
      <c r="H2516" s="14">
        <v>27.807</v>
      </c>
      <c r="J2516" s="15" t="str">
        <f t="shared" si="1"/>
        <v/>
      </c>
      <c r="K2516" s="17" t="str">
        <f t="shared" ref="K2516:Q2516" si="2493">IFERROR(IF(right(left($A2516,7),2)=right(left($A2517,7),2),"",sum(B2493:B2516)),"")</f>
        <v/>
      </c>
      <c r="L2516" s="17" t="str">
        <f t="shared" si="2493"/>
        <v/>
      </c>
      <c r="M2516" s="17" t="str">
        <f t="shared" si="2493"/>
        <v/>
      </c>
      <c r="N2516" s="17" t="str">
        <f t="shared" si="2493"/>
        <v/>
      </c>
      <c r="O2516" s="17" t="str">
        <f t="shared" si="2493"/>
        <v/>
      </c>
      <c r="P2516" s="17" t="str">
        <f t="shared" si="2493"/>
        <v/>
      </c>
      <c r="Q2516" s="17" t="str">
        <f t="shared" si="2493"/>
        <v/>
      </c>
      <c r="R2516" s="15"/>
      <c r="S2516" s="15"/>
      <c r="T2516" s="15"/>
      <c r="U2516" s="15"/>
      <c r="V2516" s="15"/>
      <c r="W2516" s="15"/>
    </row>
    <row r="2517">
      <c r="A2517" s="14" t="s">
        <v>2572</v>
      </c>
      <c r="B2517" s="14">
        <v>0.0</v>
      </c>
      <c r="C2517" s="14">
        <v>0.0</v>
      </c>
      <c r="D2517" s="14">
        <v>0.0</v>
      </c>
      <c r="E2517" s="14">
        <v>11.948</v>
      </c>
      <c r="F2517" s="14">
        <v>35.0</v>
      </c>
      <c r="G2517" s="14">
        <v>0.0</v>
      </c>
      <c r="H2517" s="14">
        <v>23.322</v>
      </c>
      <c r="J2517" s="15" t="str">
        <f t="shared" si="1"/>
        <v/>
      </c>
      <c r="K2517" s="17" t="str">
        <f t="shared" ref="K2517:Q2517" si="2494">IFERROR(IF(right(left($A2517,7),2)=right(left($A2518,7),2),"",sum(B2494:B2517)),"")</f>
        <v/>
      </c>
      <c r="L2517" s="17" t="str">
        <f t="shared" si="2494"/>
        <v/>
      </c>
      <c r="M2517" s="17" t="str">
        <f t="shared" si="2494"/>
        <v/>
      </c>
      <c r="N2517" s="17" t="str">
        <f t="shared" si="2494"/>
        <v/>
      </c>
      <c r="O2517" s="17" t="str">
        <f t="shared" si="2494"/>
        <v/>
      </c>
      <c r="P2517" s="17" t="str">
        <f t="shared" si="2494"/>
        <v/>
      </c>
      <c r="Q2517" s="17" t="str">
        <f t="shared" si="2494"/>
        <v/>
      </c>
      <c r="R2517" s="15"/>
      <c r="S2517" s="15"/>
      <c r="T2517" s="15"/>
      <c r="U2517" s="15"/>
      <c r="V2517" s="15"/>
      <c r="W2517" s="15"/>
    </row>
    <row r="2518">
      <c r="A2518" s="14" t="s">
        <v>2573</v>
      </c>
      <c r="B2518" s="14">
        <v>3.0</v>
      </c>
      <c r="C2518" s="14">
        <v>0.0</v>
      </c>
      <c r="D2518" s="14">
        <v>0.0</v>
      </c>
      <c r="E2518" s="14">
        <v>7.502</v>
      </c>
      <c r="F2518" s="14">
        <v>35.0</v>
      </c>
      <c r="G2518" s="14">
        <v>0.0</v>
      </c>
      <c r="H2518" s="14">
        <v>21.528</v>
      </c>
      <c r="J2518" s="15" t="str">
        <f t="shared" si="1"/>
        <v/>
      </c>
      <c r="K2518" s="17" t="str">
        <f t="shared" ref="K2518:Q2518" si="2495">IFERROR(IF(right(left($A2518,7),2)=right(left($A2519,7),2),"",sum(B2495:B2518)),"")</f>
        <v/>
      </c>
      <c r="L2518" s="17" t="str">
        <f t="shared" si="2495"/>
        <v/>
      </c>
      <c r="M2518" s="17" t="str">
        <f t="shared" si="2495"/>
        <v/>
      </c>
      <c r="N2518" s="17" t="str">
        <f t="shared" si="2495"/>
        <v/>
      </c>
      <c r="O2518" s="17" t="str">
        <f t="shared" si="2495"/>
        <v/>
      </c>
      <c r="P2518" s="17" t="str">
        <f t="shared" si="2495"/>
        <v/>
      </c>
      <c r="Q2518" s="17" t="str">
        <f t="shared" si="2495"/>
        <v/>
      </c>
      <c r="R2518" s="15"/>
      <c r="S2518" s="15"/>
      <c r="T2518" s="15"/>
      <c r="U2518" s="15"/>
      <c r="V2518" s="15"/>
      <c r="W2518" s="15"/>
    </row>
    <row r="2519">
      <c r="A2519" s="14" t="s">
        <v>2574</v>
      </c>
      <c r="B2519" s="14">
        <v>0.0</v>
      </c>
      <c r="C2519" s="14">
        <v>0.0</v>
      </c>
      <c r="D2519" s="14">
        <v>0.0</v>
      </c>
      <c r="E2519" s="14">
        <v>3.174</v>
      </c>
      <c r="F2519" s="14">
        <v>35.0</v>
      </c>
      <c r="G2519" s="14">
        <v>0.0</v>
      </c>
      <c r="H2519" s="14">
        <v>25.116</v>
      </c>
      <c r="J2519" s="15" t="str">
        <f t="shared" si="1"/>
        <v/>
      </c>
      <c r="K2519" s="17" t="str">
        <f t="shared" ref="K2519:Q2519" si="2496">IFERROR(IF(right(left($A2519,7),2)=right(left($A2520,7),2),"",sum(B2496:B2519)),"")</f>
        <v/>
      </c>
      <c r="L2519" s="17" t="str">
        <f t="shared" si="2496"/>
        <v/>
      </c>
      <c r="M2519" s="17" t="str">
        <f t="shared" si="2496"/>
        <v/>
      </c>
      <c r="N2519" s="17" t="str">
        <f t="shared" si="2496"/>
        <v/>
      </c>
      <c r="O2519" s="17" t="str">
        <f t="shared" si="2496"/>
        <v/>
      </c>
      <c r="P2519" s="17" t="str">
        <f t="shared" si="2496"/>
        <v/>
      </c>
      <c r="Q2519" s="17" t="str">
        <f t="shared" si="2496"/>
        <v/>
      </c>
      <c r="R2519" s="15"/>
      <c r="S2519" s="15"/>
      <c r="T2519" s="15"/>
      <c r="U2519" s="15"/>
      <c r="V2519" s="15"/>
      <c r="W2519" s="15"/>
    </row>
    <row r="2520">
      <c r="A2520" s="14" t="s">
        <v>2575</v>
      </c>
      <c r="B2520" s="14">
        <v>0.0</v>
      </c>
      <c r="C2520" s="14">
        <v>0.0</v>
      </c>
      <c r="D2520" s="14">
        <v>0.0</v>
      </c>
      <c r="E2520" s="14">
        <v>0.0</v>
      </c>
      <c r="F2520" s="14">
        <v>25.688</v>
      </c>
      <c r="G2520" s="14">
        <v>0.0</v>
      </c>
      <c r="H2520" s="14">
        <v>32.292</v>
      </c>
      <c r="J2520" s="15" t="str">
        <f t="shared" si="1"/>
        <v/>
      </c>
      <c r="K2520" s="17" t="str">
        <f t="shared" ref="K2520:Q2520" si="2497">IFERROR(IF(right(left($A2520,7),2)=right(left($A2521,7),2),"",sum(B2497:B2520)),"")</f>
        <v/>
      </c>
      <c r="L2520" s="17" t="str">
        <f t="shared" si="2497"/>
        <v/>
      </c>
      <c r="M2520" s="17" t="str">
        <f t="shared" si="2497"/>
        <v/>
      </c>
      <c r="N2520" s="17" t="str">
        <f t="shared" si="2497"/>
        <v/>
      </c>
      <c r="O2520" s="17" t="str">
        <f t="shared" si="2497"/>
        <v/>
      </c>
      <c r="P2520" s="17" t="str">
        <f t="shared" si="2497"/>
        <v/>
      </c>
      <c r="Q2520" s="17" t="str">
        <f t="shared" si="2497"/>
        <v/>
      </c>
      <c r="R2520" s="15"/>
      <c r="S2520" s="15"/>
      <c r="T2520" s="15"/>
      <c r="U2520" s="15"/>
      <c r="V2520" s="15"/>
      <c r="W2520" s="15"/>
    </row>
    <row r="2521">
      <c r="A2521" s="14" t="s">
        <v>2576</v>
      </c>
      <c r="B2521" s="14">
        <v>0.0</v>
      </c>
      <c r="C2521" s="14">
        <v>0.0</v>
      </c>
      <c r="D2521" s="14">
        <v>0.0</v>
      </c>
      <c r="E2521" s="14">
        <v>0.0</v>
      </c>
      <c r="F2521" s="14">
        <v>19.009</v>
      </c>
      <c r="G2521" s="14">
        <v>0.0</v>
      </c>
      <c r="H2521" s="14">
        <v>29.601</v>
      </c>
      <c r="J2521" s="15" t="str">
        <f t="shared" si="1"/>
        <v>2030W01</v>
      </c>
      <c r="K2521" s="17">
        <f t="shared" ref="K2521:Q2521" si="2498">IFERROR(IF(right(left($A2521,7),2)=right(left($A2522,7),2),"",sum(B2498:B2521)),"")</f>
        <v>5.057</v>
      </c>
      <c r="L2521" s="17">
        <f t="shared" si="2498"/>
        <v>0</v>
      </c>
      <c r="M2521" s="17">
        <f t="shared" si="2498"/>
        <v>0</v>
      </c>
      <c r="N2521" s="17">
        <f t="shared" si="2498"/>
        <v>26.027</v>
      </c>
      <c r="O2521" s="17">
        <f t="shared" si="2498"/>
        <v>289.282</v>
      </c>
      <c r="P2521" s="17">
        <f t="shared" si="2498"/>
        <v>189.928</v>
      </c>
      <c r="Q2521" s="17">
        <f t="shared" si="2498"/>
        <v>746.3954</v>
      </c>
      <c r="R2521" s="18">
        <f>sum(K2521:Q2521)</f>
        <v>1256.6894</v>
      </c>
      <c r="S2521" s="15"/>
      <c r="T2521" s="15"/>
      <c r="U2521" s="15"/>
      <c r="V2521" s="15"/>
      <c r="W2521" s="15"/>
    </row>
    <row r="2522">
      <c r="A2522" s="14" t="s">
        <v>2577</v>
      </c>
      <c r="B2522" s="14">
        <v>0.0</v>
      </c>
      <c r="C2522" s="14">
        <v>0.0</v>
      </c>
      <c r="D2522" s="14">
        <v>0.0</v>
      </c>
      <c r="E2522" s="14">
        <v>0.0</v>
      </c>
      <c r="F2522" s="14">
        <v>0.0</v>
      </c>
      <c r="G2522" s="14">
        <v>0.0</v>
      </c>
      <c r="H2522" s="14">
        <v>45.57</v>
      </c>
      <c r="J2522" s="15" t="str">
        <f t="shared" si="1"/>
        <v/>
      </c>
      <c r="K2522" s="17" t="str">
        <f t="shared" ref="K2522:Q2522" si="2499">IFERROR(IF(right(left($A2522,7),2)=right(left($A2523,7),2),"",sum(B2499:B2522)),"")</f>
        <v/>
      </c>
      <c r="L2522" s="17" t="str">
        <f t="shared" si="2499"/>
        <v/>
      </c>
      <c r="M2522" s="17" t="str">
        <f t="shared" si="2499"/>
        <v/>
      </c>
      <c r="N2522" s="17" t="str">
        <f t="shared" si="2499"/>
        <v/>
      </c>
      <c r="O2522" s="17" t="str">
        <f t="shared" si="2499"/>
        <v/>
      </c>
      <c r="P2522" s="17" t="str">
        <f t="shared" si="2499"/>
        <v/>
      </c>
      <c r="Q2522" s="17" t="str">
        <f t="shared" si="2499"/>
        <v/>
      </c>
      <c r="R2522" s="15"/>
      <c r="S2522" s="15"/>
      <c r="T2522" s="15"/>
      <c r="U2522" s="15"/>
      <c r="V2522" s="15"/>
      <c r="W2522" s="15"/>
    </row>
    <row r="2523">
      <c r="A2523" s="14" t="s">
        <v>2578</v>
      </c>
      <c r="B2523" s="14">
        <v>0.0</v>
      </c>
      <c r="C2523" s="14">
        <v>0.0</v>
      </c>
      <c r="D2523" s="14">
        <v>0.0</v>
      </c>
      <c r="E2523" s="14">
        <v>0.0</v>
      </c>
      <c r="F2523" s="14">
        <v>6.854</v>
      </c>
      <c r="G2523" s="14">
        <v>0.0</v>
      </c>
      <c r="H2523" s="14">
        <v>34.086</v>
      </c>
      <c r="J2523" s="15" t="str">
        <f t="shared" si="1"/>
        <v/>
      </c>
      <c r="K2523" s="17" t="str">
        <f t="shared" ref="K2523:Q2523" si="2500">IFERROR(IF(right(left($A2523,7),2)=right(left($A2524,7),2),"",sum(B2500:B2523)),"")</f>
        <v/>
      </c>
      <c r="L2523" s="17" t="str">
        <f t="shared" si="2500"/>
        <v/>
      </c>
      <c r="M2523" s="17" t="str">
        <f t="shared" si="2500"/>
        <v/>
      </c>
      <c r="N2523" s="17" t="str">
        <f t="shared" si="2500"/>
        <v/>
      </c>
      <c r="O2523" s="17" t="str">
        <f t="shared" si="2500"/>
        <v/>
      </c>
      <c r="P2523" s="17" t="str">
        <f t="shared" si="2500"/>
        <v/>
      </c>
      <c r="Q2523" s="17" t="str">
        <f t="shared" si="2500"/>
        <v/>
      </c>
      <c r="R2523" s="15"/>
      <c r="S2523" s="15"/>
      <c r="T2523" s="15"/>
      <c r="U2523" s="15"/>
      <c r="V2523" s="15"/>
      <c r="W2523" s="15"/>
    </row>
    <row r="2524">
      <c r="A2524" s="14" t="s">
        <v>2579</v>
      </c>
      <c r="B2524" s="14">
        <v>0.0</v>
      </c>
      <c r="C2524" s="14">
        <v>0.0</v>
      </c>
      <c r="D2524" s="14">
        <v>0.0</v>
      </c>
      <c r="E2524" s="14">
        <v>0.0</v>
      </c>
      <c r="F2524" s="14">
        <v>6.103</v>
      </c>
      <c r="G2524" s="14">
        <v>0.0</v>
      </c>
      <c r="H2524" s="14">
        <v>27.807</v>
      </c>
      <c r="J2524" s="15" t="str">
        <f t="shared" si="1"/>
        <v/>
      </c>
      <c r="K2524" s="17" t="str">
        <f t="shared" ref="K2524:Q2524" si="2501">IFERROR(IF(right(left($A2524,7),2)=right(left($A2525,7),2),"",sum(B2501:B2524)),"")</f>
        <v/>
      </c>
      <c r="L2524" s="17" t="str">
        <f t="shared" si="2501"/>
        <v/>
      </c>
      <c r="M2524" s="17" t="str">
        <f t="shared" si="2501"/>
        <v/>
      </c>
      <c r="N2524" s="17" t="str">
        <f t="shared" si="2501"/>
        <v/>
      </c>
      <c r="O2524" s="17" t="str">
        <f t="shared" si="2501"/>
        <v/>
      </c>
      <c r="P2524" s="17" t="str">
        <f t="shared" si="2501"/>
        <v/>
      </c>
      <c r="Q2524" s="17" t="str">
        <f t="shared" si="2501"/>
        <v/>
      </c>
      <c r="R2524" s="15"/>
      <c r="S2524" s="15"/>
      <c r="T2524" s="15"/>
      <c r="U2524" s="15"/>
      <c r="V2524" s="15"/>
      <c r="W2524" s="15"/>
    </row>
    <row r="2525">
      <c r="A2525" s="14" t="s">
        <v>2580</v>
      </c>
      <c r="B2525" s="14">
        <v>2.55</v>
      </c>
      <c r="C2525" s="14">
        <v>0.0</v>
      </c>
      <c r="D2525" s="14">
        <v>0.0</v>
      </c>
      <c r="E2525" s="14">
        <v>0.0</v>
      </c>
      <c r="F2525" s="14">
        <v>0.862</v>
      </c>
      <c r="G2525" s="14">
        <v>0.0</v>
      </c>
      <c r="H2525" s="14">
        <v>30.498</v>
      </c>
      <c r="J2525" s="15" t="str">
        <f t="shared" si="1"/>
        <v/>
      </c>
      <c r="K2525" s="17" t="str">
        <f t="shared" ref="K2525:Q2525" si="2502">IFERROR(IF(right(left($A2525,7),2)=right(left($A2526,7),2),"",sum(B2502:B2525)),"")</f>
        <v/>
      </c>
      <c r="L2525" s="17" t="str">
        <f t="shared" si="2502"/>
        <v/>
      </c>
      <c r="M2525" s="17" t="str">
        <f t="shared" si="2502"/>
        <v/>
      </c>
      <c r="N2525" s="17" t="str">
        <f t="shared" si="2502"/>
        <v/>
      </c>
      <c r="O2525" s="17" t="str">
        <f t="shared" si="2502"/>
        <v/>
      </c>
      <c r="P2525" s="17" t="str">
        <f t="shared" si="2502"/>
        <v/>
      </c>
      <c r="Q2525" s="17" t="str">
        <f t="shared" si="2502"/>
        <v/>
      </c>
      <c r="R2525" s="15"/>
      <c r="S2525" s="15"/>
      <c r="T2525" s="15"/>
      <c r="U2525" s="15"/>
      <c r="V2525" s="15"/>
      <c r="W2525" s="15"/>
    </row>
    <row r="2526">
      <c r="A2526" s="14" t="s">
        <v>2581</v>
      </c>
      <c r="B2526" s="14">
        <v>0.0</v>
      </c>
      <c r="C2526" s="14">
        <v>0.0</v>
      </c>
      <c r="D2526" s="14">
        <v>0.0</v>
      </c>
      <c r="E2526" s="14">
        <v>0.0</v>
      </c>
      <c r="F2526" s="14">
        <v>0.0</v>
      </c>
      <c r="G2526" s="14">
        <v>0.0</v>
      </c>
      <c r="H2526" s="14">
        <v>38.571</v>
      </c>
      <c r="J2526" s="15" t="str">
        <f t="shared" si="1"/>
        <v/>
      </c>
      <c r="K2526" s="17" t="str">
        <f t="shared" ref="K2526:Q2526" si="2503">IFERROR(IF(right(left($A2526,7),2)=right(left($A2527,7),2),"",sum(B2503:B2526)),"")</f>
        <v/>
      </c>
      <c r="L2526" s="17" t="str">
        <f t="shared" si="2503"/>
        <v/>
      </c>
      <c r="M2526" s="17" t="str">
        <f t="shared" si="2503"/>
        <v/>
      </c>
      <c r="N2526" s="17" t="str">
        <f t="shared" si="2503"/>
        <v/>
      </c>
      <c r="O2526" s="17" t="str">
        <f t="shared" si="2503"/>
        <v/>
      </c>
      <c r="P2526" s="17" t="str">
        <f t="shared" si="2503"/>
        <v/>
      </c>
      <c r="Q2526" s="17" t="str">
        <f t="shared" si="2503"/>
        <v/>
      </c>
      <c r="R2526" s="15"/>
      <c r="S2526" s="15"/>
      <c r="T2526" s="15"/>
      <c r="U2526" s="15"/>
      <c r="V2526" s="15"/>
      <c r="W2526" s="15"/>
    </row>
    <row r="2527">
      <c r="A2527" s="14" t="s">
        <v>2582</v>
      </c>
      <c r="B2527" s="14">
        <v>1.33585</v>
      </c>
      <c r="C2527" s="14">
        <v>0.0</v>
      </c>
      <c r="D2527" s="14">
        <v>0.0</v>
      </c>
      <c r="E2527" s="14">
        <v>0.0</v>
      </c>
      <c r="F2527" s="14">
        <v>0.0</v>
      </c>
      <c r="G2527" s="14">
        <v>0.0</v>
      </c>
      <c r="H2527" s="14">
        <v>35.6241</v>
      </c>
      <c r="J2527" s="15" t="str">
        <f t="shared" si="1"/>
        <v/>
      </c>
      <c r="K2527" s="17" t="str">
        <f t="shared" ref="K2527:Q2527" si="2504">IFERROR(IF(right(left($A2527,7),2)=right(left($A2528,7),2),"",sum(B2504:B2527)),"")</f>
        <v/>
      </c>
      <c r="L2527" s="17" t="str">
        <f t="shared" si="2504"/>
        <v/>
      </c>
      <c r="M2527" s="17" t="str">
        <f t="shared" si="2504"/>
        <v/>
      </c>
      <c r="N2527" s="17" t="str">
        <f t="shared" si="2504"/>
        <v/>
      </c>
      <c r="O2527" s="17" t="str">
        <f t="shared" si="2504"/>
        <v/>
      </c>
      <c r="P2527" s="17" t="str">
        <f t="shared" si="2504"/>
        <v/>
      </c>
      <c r="Q2527" s="17" t="str">
        <f t="shared" si="2504"/>
        <v/>
      </c>
      <c r="R2527" s="15"/>
      <c r="S2527" s="15"/>
      <c r="T2527" s="15"/>
      <c r="U2527" s="15"/>
      <c r="V2527" s="15"/>
      <c r="W2527" s="15"/>
    </row>
    <row r="2528">
      <c r="A2528" s="14" t="s">
        <v>2583</v>
      </c>
      <c r="B2528" s="14">
        <v>0.0</v>
      </c>
      <c r="C2528" s="14">
        <v>0.0</v>
      </c>
      <c r="D2528" s="14">
        <v>0.0</v>
      </c>
      <c r="E2528" s="14">
        <v>0.0</v>
      </c>
      <c r="F2528" s="14">
        <v>0.0</v>
      </c>
      <c r="G2528" s="14">
        <v>0.0</v>
      </c>
      <c r="H2528" s="14">
        <v>45.5</v>
      </c>
      <c r="J2528" s="15" t="str">
        <f t="shared" si="1"/>
        <v/>
      </c>
      <c r="K2528" s="17" t="str">
        <f t="shared" ref="K2528:Q2528" si="2505">IFERROR(IF(right(left($A2528,7),2)=right(left($A2529,7),2),"",sum(B2505:B2528)),"")</f>
        <v/>
      </c>
      <c r="L2528" s="17" t="str">
        <f t="shared" si="2505"/>
        <v/>
      </c>
      <c r="M2528" s="17" t="str">
        <f t="shared" si="2505"/>
        <v/>
      </c>
      <c r="N2528" s="17" t="str">
        <f t="shared" si="2505"/>
        <v/>
      </c>
      <c r="O2528" s="17" t="str">
        <f t="shared" si="2505"/>
        <v/>
      </c>
      <c r="P2528" s="17" t="str">
        <f t="shared" si="2505"/>
        <v/>
      </c>
      <c r="Q2528" s="17" t="str">
        <f t="shared" si="2505"/>
        <v/>
      </c>
      <c r="R2528" s="15"/>
      <c r="S2528" s="15"/>
      <c r="T2528" s="15"/>
      <c r="U2528" s="15"/>
      <c r="V2528" s="15"/>
      <c r="W2528" s="15"/>
    </row>
    <row r="2529">
      <c r="A2529" s="14" t="s">
        <v>2584</v>
      </c>
      <c r="B2529" s="14">
        <v>3.0</v>
      </c>
      <c r="C2529" s="14">
        <v>0.0</v>
      </c>
      <c r="D2529" s="14">
        <v>0.0</v>
      </c>
      <c r="E2529" s="14">
        <v>0.0</v>
      </c>
      <c r="F2529" s="14">
        <v>8.673</v>
      </c>
      <c r="G2529" s="14">
        <v>0.0</v>
      </c>
      <c r="H2529" s="14">
        <v>45.747</v>
      </c>
      <c r="J2529" s="15" t="str">
        <f t="shared" si="1"/>
        <v/>
      </c>
      <c r="K2529" s="17" t="str">
        <f t="shared" ref="K2529:Q2529" si="2506">IFERROR(IF(right(left($A2529,7),2)=right(left($A2530,7),2),"",sum(B2506:B2529)),"")</f>
        <v/>
      </c>
      <c r="L2529" s="17" t="str">
        <f t="shared" si="2506"/>
        <v/>
      </c>
      <c r="M2529" s="17" t="str">
        <f t="shared" si="2506"/>
        <v/>
      </c>
      <c r="N2529" s="17" t="str">
        <f t="shared" si="2506"/>
        <v/>
      </c>
      <c r="O2529" s="17" t="str">
        <f t="shared" si="2506"/>
        <v/>
      </c>
      <c r="P2529" s="17" t="str">
        <f t="shared" si="2506"/>
        <v/>
      </c>
      <c r="Q2529" s="17" t="str">
        <f t="shared" si="2506"/>
        <v/>
      </c>
      <c r="R2529" s="15"/>
      <c r="S2529" s="15"/>
      <c r="T2529" s="15"/>
      <c r="U2529" s="15"/>
      <c r="V2529" s="15"/>
      <c r="W2529" s="15"/>
    </row>
    <row r="2530">
      <c r="A2530" s="14" t="s">
        <v>2585</v>
      </c>
      <c r="B2530" s="14">
        <v>0.0</v>
      </c>
      <c r="C2530" s="14">
        <v>0.0</v>
      </c>
      <c r="D2530" s="14">
        <v>0.0</v>
      </c>
      <c r="E2530" s="14">
        <v>0.0</v>
      </c>
      <c r="F2530" s="14">
        <v>26.921</v>
      </c>
      <c r="G2530" s="14">
        <v>1.502</v>
      </c>
      <c r="H2530" s="14">
        <v>36.777</v>
      </c>
      <c r="J2530" s="15" t="str">
        <f t="shared" si="1"/>
        <v/>
      </c>
      <c r="K2530" s="17" t="str">
        <f t="shared" ref="K2530:Q2530" si="2507">IFERROR(IF(right(left($A2530,7),2)=right(left($A2531,7),2),"",sum(B2507:B2530)),"")</f>
        <v/>
      </c>
      <c r="L2530" s="17" t="str">
        <f t="shared" si="2507"/>
        <v/>
      </c>
      <c r="M2530" s="17" t="str">
        <f t="shared" si="2507"/>
        <v/>
      </c>
      <c r="N2530" s="17" t="str">
        <f t="shared" si="2507"/>
        <v/>
      </c>
      <c r="O2530" s="17" t="str">
        <f t="shared" si="2507"/>
        <v/>
      </c>
      <c r="P2530" s="17" t="str">
        <f t="shared" si="2507"/>
        <v/>
      </c>
      <c r="Q2530" s="17" t="str">
        <f t="shared" si="2507"/>
        <v/>
      </c>
      <c r="R2530" s="15"/>
      <c r="S2530" s="15"/>
      <c r="T2530" s="15"/>
      <c r="U2530" s="15"/>
      <c r="V2530" s="15"/>
      <c r="W2530" s="15"/>
    </row>
    <row r="2531">
      <c r="A2531" s="14" t="s">
        <v>2586</v>
      </c>
      <c r="B2531" s="14">
        <v>0.0</v>
      </c>
      <c r="C2531" s="14">
        <v>0.0</v>
      </c>
      <c r="D2531" s="14">
        <v>0.0</v>
      </c>
      <c r="E2531" s="14">
        <v>0.0</v>
      </c>
      <c r="F2531" s="14">
        <v>0.0</v>
      </c>
      <c r="G2531" s="14">
        <v>33.253</v>
      </c>
      <c r="H2531" s="14">
        <v>36.777</v>
      </c>
      <c r="J2531" s="15" t="str">
        <f t="shared" si="1"/>
        <v/>
      </c>
      <c r="K2531" s="17" t="str">
        <f t="shared" ref="K2531:Q2531" si="2508">IFERROR(IF(right(left($A2531,7),2)=right(left($A2532,7),2),"",sum(B2508:B2531)),"")</f>
        <v/>
      </c>
      <c r="L2531" s="17" t="str">
        <f t="shared" si="2508"/>
        <v/>
      </c>
      <c r="M2531" s="17" t="str">
        <f t="shared" si="2508"/>
        <v/>
      </c>
      <c r="N2531" s="17" t="str">
        <f t="shared" si="2508"/>
        <v/>
      </c>
      <c r="O2531" s="17" t="str">
        <f t="shared" si="2508"/>
        <v/>
      </c>
      <c r="P2531" s="17" t="str">
        <f t="shared" si="2508"/>
        <v/>
      </c>
      <c r="Q2531" s="17" t="str">
        <f t="shared" si="2508"/>
        <v/>
      </c>
      <c r="R2531" s="15"/>
      <c r="S2531" s="15"/>
      <c r="T2531" s="15"/>
      <c r="U2531" s="15"/>
      <c r="V2531" s="15"/>
      <c r="W2531" s="15"/>
    </row>
    <row r="2532">
      <c r="A2532" s="14" t="s">
        <v>2587</v>
      </c>
      <c r="B2532" s="14">
        <v>0.0</v>
      </c>
      <c r="C2532" s="14">
        <v>0.0</v>
      </c>
      <c r="D2532" s="14">
        <v>0.0</v>
      </c>
      <c r="E2532" s="14">
        <v>0.0</v>
      </c>
      <c r="F2532" s="14">
        <v>0.0</v>
      </c>
      <c r="G2532" s="14">
        <v>37.8</v>
      </c>
      <c r="H2532" s="14">
        <v>27.98</v>
      </c>
      <c r="J2532" s="15" t="str">
        <f t="shared" si="1"/>
        <v/>
      </c>
      <c r="K2532" s="17" t="str">
        <f t="shared" ref="K2532:Q2532" si="2509">IFERROR(IF(right(left($A2532,7),2)=right(left($A2533,7),2),"",sum(B2509:B2532)),"")</f>
        <v/>
      </c>
      <c r="L2532" s="17" t="str">
        <f t="shared" si="2509"/>
        <v/>
      </c>
      <c r="M2532" s="17" t="str">
        <f t="shared" si="2509"/>
        <v/>
      </c>
      <c r="N2532" s="17" t="str">
        <f t="shared" si="2509"/>
        <v/>
      </c>
      <c r="O2532" s="17" t="str">
        <f t="shared" si="2509"/>
        <v/>
      </c>
      <c r="P2532" s="17" t="str">
        <f t="shared" si="2509"/>
        <v/>
      </c>
      <c r="Q2532" s="17" t="str">
        <f t="shared" si="2509"/>
        <v/>
      </c>
      <c r="R2532" s="15"/>
      <c r="S2532" s="15"/>
      <c r="T2532" s="15"/>
      <c r="U2532" s="15"/>
      <c r="V2532" s="15"/>
      <c r="W2532" s="15"/>
    </row>
    <row r="2533">
      <c r="A2533" s="14" t="s">
        <v>2588</v>
      </c>
      <c r="B2533" s="14">
        <v>0.0</v>
      </c>
      <c r="C2533" s="14">
        <v>0.0</v>
      </c>
      <c r="D2533" s="14">
        <v>0.0</v>
      </c>
      <c r="E2533" s="14">
        <v>0.0</v>
      </c>
      <c r="F2533" s="14">
        <v>0.0</v>
      </c>
      <c r="G2533" s="14">
        <v>43.15</v>
      </c>
      <c r="H2533" s="14">
        <v>25.93</v>
      </c>
      <c r="J2533" s="15" t="str">
        <f t="shared" si="1"/>
        <v/>
      </c>
      <c r="K2533" s="17" t="str">
        <f t="shared" ref="K2533:Q2533" si="2510">IFERROR(IF(right(left($A2533,7),2)=right(left($A2534,7),2),"",sum(B2510:B2533)),"")</f>
        <v/>
      </c>
      <c r="L2533" s="17" t="str">
        <f t="shared" si="2510"/>
        <v/>
      </c>
      <c r="M2533" s="17" t="str">
        <f t="shared" si="2510"/>
        <v/>
      </c>
      <c r="N2533" s="17" t="str">
        <f t="shared" si="2510"/>
        <v/>
      </c>
      <c r="O2533" s="17" t="str">
        <f t="shared" si="2510"/>
        <v/>
      </c>
      <c r="P2533" s="17" t="str">
        <f t="shared" si="2510"/>
        <v/>
      </c>
      <c r="Q2533" s="17" t="str">
        <f t="shared" si="2510"/>
        <v/>
      </c>
      <c r="R2533" s="15"/>
      <c r="S2533" s="15"/>
      <c r="T2533" s="15"/>
      <c r="U2533" s="15"/>
      <c r="V2533" s="15"/>
      <c r="W2533" s="15"/>
    </row>
    <row r="2534">
      <c r="A2534" s="14" t="s">
        <v>2589</v>
      </c>
      <c r="B2534" s="14">
        <v>0.0</v>
      </c>
      <c r="C2534" s="14">
        <v>0.0</v>
      </c>
      <c r="D2534" s="14">
        <v>0.0</v>
      </c>
      <c r="E2534" s="14">
        <v>0.0</v>
      </c>
      <c r="F2534" s="14">
        <v>0.0</v>
      </c>
      <c r="G2534" s="14">
        <v>41.3</v>
      </c>
      <c r="H2534" s="14">
        <v>23.28</v>
      </c>
      <c r="J2534" s="15" t="str">
        <f t="shared" si="1"/>
        <v/>
      </c>
      <c r="K2534" s="17" t="str">
        <f t="shared" ref="K2534:Q2534" si="2511">IFERROR(IF(right(left($A2534,7),2)=right(left($A2535,7),2),"",sum(B2511:B2534)),"")</f>
        <v/>
      </c>
      <c r="L2534" s="17" t="str">
        <f t="shared" si="2511"/>
        <v/>
      </c>
      <c r="M2534" s="17" t="str">
        <f t="shared" si="2511"/>
        <v/>
      </c>
      <c r="N2534" s="17" t="str">
        <f t="shared" si="2511"/>
        <v/>
      </c>
      <c r="O2534" s="17" t="str">
        <f t="shared" si="2511"/>
        <v/>
      </c>
      <c r="P2534" s="17" t="str">
        <f t="shared" si="2511"/>
        <v/>
      </c>
      <c r="Q2534" s="17" t="str">
        <f t="shared" si="2511"/>
        <v/>
      </c>
      <c r="R2534" s="15"/>
      <c r="S2534" s="15"/>
      <c r="T2534" s="15"/>
      <c r="U2534" s="15"/>
      <c r="V2534" s="15"/>
      <c r="W2534" s="15"/>
    </row>
    <row r="2535">
      <c r="A2535" s="14" t="s">
        <v>2590</v>
      </c>
      <c r="B2535" s="14">
        <v>0.0</v>
      </c>
      <c r="C2535" s="14">
        <v>0.0</v>
      </c>
      <c r="D2535" s="14">
        <v>0.0</v>
      </c>
      <c r="E2535" s="14">
        <v>0.0</v>
      </c>
      <c r="F2535" s="14">
        <v>0.0</v>
      </c>
      <c r="G2535" s="14">
        <v>41.3</v>
      </c>
      <c r="H2535" s="14">
        <v>23.67</v>
      </c>
      <c r="J2535" s="15" t="str">
        <f t="shared" si="1"/>
        <v/>
      </c>
      <c r="K2535" s="17" t="str">
        <f t="shared" ref="K2535:Q2535" si="2512">IFERROR(IF(right(left($A2535,7),2)=right(left($A2536,7),2),"",sum(B2512:B2535)),"")</f>
        <v/>
      </c>
      <c r="L2535" s="17" t="str">
        <f t="shared" si="2512"/>
        <v/>
      </c>
      <c r="M2535" s="17" t="str">
        <f t="shared" si="2512"/>
        <v/>
      </c>
      <c r="N2535" s="17" t="str">
        <f t="shared" si="2512"/>
        <v/>
      </c>
      <c r="O2535" s="17" t="str">
        <f t="shared" si="2512"/>
        <v/>
      </c>
      <c r="P2535" s="17" t="str">
        <f t="shared" si="2512"/>
        <v/>
      </c>
      <c r="Q2535" s="17" t="str">
        <f t="shared" si="2512"/>
        <v/>
      </c>
      <c r="R2535" s="15"/>
      <c r="S2535" s="15"/>
      <c r="T2535" s="15"/>
      <c r="U2535" s="15"/>
      <c r="V2535" s="15"/>
      <c r="W2535" s="15"/>
    </row>
    <row r="2536">
      <c r="A2536" s="14" t="s">
        <v>2591</v>
      </c>
      <c r="B2536" s="14">
        <v>2.1</v>
      </c>
      <c r="C2536" s="14">
        <v>0.0</v>
      </c>
      <c r="D2536" s="14">
        <v>0.0</v>
      </c>
      <c r="E2536" s="14">
        <v>0.0</v>
      </c>
      <c r="F2536" s="14">
        <v>0.0</v>
      </c>
      <c r="G2536" s="14">
        <v>35.7</v>
      </c>
      <c r="H2536" s="14">
        <v>29.6</v>
      </c>
      <c r="J2536" s="15" t="str">
        <f t="shared" si="1"/>
        <v/>
      </c>
      <c r="K2536" s="17" t="str">
        <f t="shared" ref="K2536:Q2536" si="2513">IFERROR(IF(right(left($A2536,7),2)=right(left($A2537,7),2),"",sum(B2513:B2536)),"")</f>
        <v/>
      </c>
      <c r="L2536" s="17" t="str">
        <f t="shared" si="2513"/>
        <v/>
      </c>
      <c r="M2536" s="17" t="str">
        <f t="shared" si="2513"/>
        <v/>
      </c>
      <c r="N2536" s="17" t="str">
        <f t="shared" si="2513"/>
        <v/>
      </c>
      <c r="O2536" s="17" t="str">
        <f t="shared" si="2513"/>
        <v/>
      </c>
      <c r="P2536" s="17" t="str">
        <f t="shared" si="2513"/>
        <v/>
      </c>
      <c r="Q2536" s="17" t="str">
        <f t="shared" si="2513"/>
        <v/>
      </c>
      <c r="R2536" s="15"/>
      <c r="S2536" s="15"/>
      <c r="T2536" s="15"/>
      <c r="U2536" s="15"/>
      <c r="V2536" s="15"/>
      <c r="W2536" s="15"/>
    </row>
    <row r="2537">
      <c r="A2537" s="14" t="s">
        <v>2592</v>
      </c>
      <c r="B2537" s="14">
        <v>0.0</v>
      </c>
      <c r="C2537" s="14">
        <v>0.0</v>
      </c>
      <c r="D2537" s="14">
        <v>0.0</v>
      </c>
      <c r="E2537" s="14">
        <v>0.0</v>
      </c>
      <c r="F2537" s="14">
        <v>0.0</v>
      </c>
      <c r="G2537" s="14">
        <v>33.54</v>
      </c>
      <c r="H2537" s="14">
        <v>27.58</v>
      </c>
      <c r="J2537" s="15" t="str">
        <f t="shared" si="1"/>
        <v/>
      </c>
      <c r="K2537" s="17" t="str">
        <f t="shared" ref="K2537:Q2537" si="2514">IFERROR(IF(right(left($A2537,7),2)=right(left($A2538,7),2),"",sum(B2514:B2537)),"")</f>
        <v/>
      </c>
      <c r="L2537" s="17" t="str">
        <f t="shared" si="2514"/>
        <v/>
      </c>
      <c r="M2537" s="17" t="str">
        <f t="shared" si="2514"/>
        <v/>
      </c>
      <c r="N2537" s="17" t="str">
        <f t="shared" si="2514"/>
        <v/>
      </c>
      <c r="O2537" s="17" t="str">
        <f t="shared" si="2514"/>
        <v/>
      </c>
      <c r="P2537" s="17" t="str">
        <f t="shared" si="2514"/>
        <v/>
      </c>
      <c r="Q2537" s="17" t="str">
        <f t="shared" si="2514"/>
        <v/>
      </c>
      <c r="R2537" s="15"/>
      <c r="S2537" s="15"/>
      <c r="T2537" s="15"/>
      <c r="U2537" s="15"/>
      <c r="V2537" s="15"/>
      <c r="W2537" s="15"/>
    </row>
    <row r="2538">
      <c r="A2538" s="14" t="s">
        <v>2593</v>
      </c>
      <c r="B2538" s="14">
        <v>0.0</v>
      </c>
      <c r="C2538" s="14">
        <v>0.0</v>
      </c>
      <c r="D2538" s="14">
        <v>0.0</v>
      </c>
      <c r="E2538" s="14">
        <v>0.0</v>
      </c>
      <c r="F2538" s="14">
        <v>0.0</v>
      </c>
      <c r="G2538" s="14">
        <v>11.914</v>
      </c>
      <c r="H2538" s="14">
        <v>53.436</v>
      </c>
      <c r="J2538" s="15" t="str">
        <f t="shared" si="1"/>
        <v/>
      </c>
      <c r="K2538" s="17" t="str">
        <f t="shared" ref="K2538:Q2538" si="2515">IFERROR(IF(right(left($A2538,7),2)=right(left($A2539,7),2),"",sum(B2515:B2538)),"")</f>
        <v/>
      </c>
      <c r="L2538" s="17" t="str">
        <f t="shared" si="2515"/>
        <v/>
      </c>
      <c r="M2538" s="17" t="str">
        <f t="shared" si="2515"/>
        <v/>
      </c>
      <c r="N2538" s="17" t="str">
        <f t="shared" si="2515"/>
        <v/>
      </c>
      <c r="O2538" s="17" t="str">
        <f t="shared" si="2515"/>
        <v/>
      </c>
      <c r="P2538" s="17" t="str">
        <f t="shared" si="2515"/>
        <v/>
      </c>
      <c r="Q2538" s="17" t="str">
        <f t="shared" si="2515"/>
        <v/>
      </c>
      <c r="R2538" s="15"/>
      <c r="S2538" s="15"/>
      <c r="T2538" s="15"/>
      <c r="U2538" s="15"/>
      <c r="V2538" s="15"/>
      <c r="W2538" s="15"/>
    </row>
    <row r="2539">
      <c r="A2539" s="14" t="s">
        <v>2594</v>
      </c>
      <c r="B2539" s="14">
        <v>0.0</v>
      </c>
      <c r="C2539" s="14">
        <v>0.0</v>
      </c>
      <c r="D2539" s="14">
        <v>0.0</v>
      </c>
      <c r="E2539" s="14">
        <v>0.0</v>
      </c>
      <c r="F2539" s="14">
        <v>12.996</v>
      </c>
      <c r="G2539" s="14">
        <v>0.0</v>
      </c>
      <c r="H2539" s="14">
        <v>55.614</v>
      </c>
      <c r="J2539" s="15" t="str">
        <f t="shared" si="1"/>
        <v/>
      </c>
      <c r="K2539" s="17" t="str">
        <f t="shared" ref="K2539:Q2539" si="2516">IFERROR(IF(right(left($A2539,7),2)=right(left($A2540,7),2),"",sum(B2516:B2539)),"")</f>
        <v/>
      </c>
      <c r="L2539" s="17" t="str">
        <f t="shared" si="2516"/>
        <v/>
      </c>
      <c r="M2539" s="17" t="str">
        <f t="shared" si="2516"/>
        <v/>
      </c>
      <c r="N2539" s="17" t="str">
        <f t="shared" si="2516"/>
        <v/>
      </c>
      <c r="O2539" s="17" t="str">
        <f t="shared" si="2516"/>
        <v/>
      </c>
      <c r="P2539" s="17" t="str">
        <f t="shared" si="2516"/>
        <v/>
      </c>
      <c r="Q2539" s="17" t="str">
        <f t="shared" si="2516"/>
        <v/>
      </c>
      <c r="R2539" s="15"/>
      <c r="S2539" s="15"/>
      <c r="T2539" s="15"/>
      <c r="U2539" s="15"/>
      <c r="V2539" s="15"/>
      <c r="W2539" s="15"/>
    </row>
    <row r="2540">
      <c r="A2540" s="14" t="s">
        <v>2595</v>
      </c>
      <c r="B2540" s="14">
        <v>0.0</v>
      </c>
      <c r="C2540" s="14">
        <v>0.0</v>
      </c>
      <c r="D2540" s="14">
        <v>0.0</v>
      </c>
      <c r="E2540" s="14">
        <v>0.0</v>
      </c>
      <c r="F2540" s="14">
        <v>30.597</v>
      </c>
      <c r="G2540" s="14">
        <v>0.0</v>
      </c>
      <c r="H2540" s="14">
        <v>43.953</v>
      </c>
      <c r="J2540" s="15" t="str">
        <f t="shared" si="1"/>
        <v/>
      </c>
      <c r="K2540" s="17" t="str">
        <f t="shared" ref="K2540:Q2540" si="2517">IFERROR(IF(right(left($A2540,7),2)=right(left($A2541,7),2),"",sum(B2517:B2540)),"")</f>
        <v/>
      </c>
      <c r="L2540" s="17" t="str">
        <f t="shared" si="2517"/>
        <v/>
      </c>
      <c r="M2540" s="17" t="str">
        <f t="shared" si="2517"/>
        <v/>
      </c>
      <c r="N2540" s="17" t="str">
        <f t="shared" si="2517"/>
        <v/>
      </c>
      <c r="O2540" s="17" t="str">
        <f t="shared" si="2517"/>
        <v/>
      </c>
      <c r="P2540" s="17" t="str">
        <f t="shared" si="2517"/>
        <v/>
      </c>
      <c r="Q2540" s="17" t="str">
        <f t="shared" si="2517"/>
        <v/>
      </c>
      <c r="R2540" s="15"/>
      <c r="S2540" s="15"/>
      <c r="T2540" s="15"/>
      <c r="U2540" s="15"/>
      <c r="V2540" s="15"/>
      <c r="W2540" s="15"/>
    </row>
    <row r="2541">
      <c r="A2541" s="14" t="s">
        <v>2596</v>
      </c>
      <c r="B2541" s="14">
        <v>3.0</v>
      </c>
      <c r="C2541" s="14">
        <v>0.0</v>
      </c>
      <c r="D2541" s="14">
        <v>0.0</v>
      </c>
      <c r="E2541" s="14">
        <v>0.0</v>
      </c>
      <c r="F2541" s="14">
        <v>17.584</v>
      </c>
      <c r="G2541" s="14">
        <v>0.0</v>
      </c>
      <c r="H2541" s="14">
        <v>52.026</v>
      </c>
      <c r="J2541" s="15" t="str">
        <f t="shared" si="1"/>
        <v/>
      </c>
      <c r="K2541" s="17" t="str">
        <f t="shared" ref="K2541:Q2541" si="2518">IFERROR(IF(right(left($A2541,7),2)=right(left($A2542,7),2),"",sum(B2518:B2541)),"")</f>
        <v/>
      </c>
      <c r="L2541" s="17" t="str">
        <f t="shared" si="2518"/>
        <v/>
      </c>
      <c r="M2541" s="17" t="str">
        <f t="shared" si="2518"/>
        <v/>
      </c>
      <c r="N2541" s="17" t="str">
        <f t="shared" si="2518"/>
        <v/>
      </c>
      <c r="O2541" s="17" t="str">
        <f t="shared" si="2518"/>
        <v/>
      </c>
      <c r="P2541" s="17" t="str">
        <f t="shared" si="2518"/>
        <v/>
      </c>
      <c r="Q2541" s="17" t="str">
        <f t="shared" si="2518"/>
        <v/>
      </c>
      <c r="R2541" s="15"/>
      <c r="S2541" s="15"/>
      <c r="T2541" s="15"/>
      <c r="U2541" s="15"/>
      <c r="V2541" s="15"/>
      <c r="W2541" s="15"/>
    </row>
    <row r="2542">
      <c r="A2542" s="14" t="s">
        <v>2597</v>
      </c>
      <c r="B2542" s="14">
        <v>0.0</v>
      </c>
      <c r="C2542" s="14">
        <v>0.0</v>
      </c>
      <c r="D2542" s="14">
        <v>0.0</v>
      </c>
      <c r="E2542" s="14">
        <v>0.0</v>
      </c>
      <c r="F2542" s="14">
        <v>23.084</v>
      </c>
      <c r="G2542" s="14">
        <v>0.0</v>
      </c>
      <c r="H2542" s="14">
        <v>52.026</v>
      </c>
      <c r="J2542" s="15" t="str">
        <f t="shared" si="1"/>
        <v/>
      </c>
      <c r="K2542" s="17" t="str">
        <f t="shared" ref="K2542:Q2542" si="2519">IFERROR(IF(right(left($A2542,7),2)=right(left($A2543,7),2),"",sum(B2519:B2542)),"")</f>
        <v/>
      </c>
      <c r="L2542" s="17" t="str">
        <f t="shared" si="2519"/>
        <v/>
      </c>
      <c r="M2542" s="17" t="str">
        <f t="shared" si="2519"/>
        <v/>
      </c>
      <c r="N2542" s="17" t="str">
        <f t="shared" si="2519"/>
        <v/>
      </c>
      <c r="O2542" s="17" t="str">
        <f t="shared" si="2519"/>
        <v/>
      </c>
      <c r="P2542" s="17" t="str">
        <f t="shared" si="2519"/>
        <v/>
      </c>
      <c r="Q2542" s="17" t="str">
        <f t="shared" si="2519"/>
        <v/>
      </c>
      <c r="R2542" s="15"/>
      <c r="S2542" s="15"/>
      <c r="T2542" s="15"/>
      <c r="U2542" s="15"/>
      <c r="V2542" s="15"/>
      <c r="W2542" s="15"/>
    </row>
    <row r="2543">
      <c r="A2543" s="14" t="s">
        <v>2598</v>
      </c>
      <c r="B2543" s="14">
        <v>0.0</v>
      </c>
      <c r="C2543" s="14">
        <v>0.0</v>
      </c>
      <c r="D2543" s="14">
        <v>0.0</v>
      </c>
      <c r="E2543" s="14">
        <v>0.0</v>
      </c>
      <c r="F2543" s="14">
        <v>25.53</v>
      </c>
      <c r="G2543" s="14">
        <v>0.0</v>
      </c>
      <c r="H2543" s="14">
        <v>44.85</v>
      </c>
      <c r="J2543" s="15" t="str">
        <f t="shared" si="1"/>
        <v/>
      </c>
      <c r="K2543" s="17" t="str">
        <f t="shared" ref="K2543:Q2543" si="2520">IFERROR(IF(right(left($A2543,7),2)=right(left($A2544,7),2),"",sum(B2520:B2543)),"")</f>
        <v/>
      </c>
      <c r="L2543" s="17" t="str">
        <f t="shared" si="2520"/>
        <v/>
      </c>
      <c r="M2543" s="17" t="str">
        <f t="shared" si="2520"/>
        <v/>
      </c>
      <c r="N2543" s="17" t="str">
        <f t="shared" si="2520"/>
        <v/>
      </c>
      <c r="O2543" s="17" t="str">
        <f t="shared" si="2520"/>
        <v/>
      </c>
      <c r="P2543" s="17" t="str">
        <f t="shared" si="2520"/>
        <v/>
      </c>
      <c r="Q2543" s="17" t="str">
        <f t="shared" si="2520"/>
        <v/>
      </c>
      <c r="R2543" s="15"/>
      <c r="S2543" s="15"/>
      <c r="T2543" s="15"/>
      <c r="U2543" s="15"/>
      <c r="V2543" s="15"/>
      <c r="W2543" s="15"/>
    </row>
    <row r="2544">
      <c r="A2544" s="14" t="s">
        <v>2599</v>
      </c>
      <c r="B2544" s="14">
        <v>0.0</v>
      </c>
      <c r="C2544" s="14">
        <v>0.0</v>
      </c>
      <c r="D2544" s="14">
        <v>0.0</v>
      </c>
      <c r="E2544" s="14">
        <v>0.0</v>
      </c>
      <c r="F2544" s="14">
        <v>20.152</v>
      </c>
      <c r="G2544" s="14">
        <v>0.0</v>
      </c>
      <c r="H2544" s="14">
        <v>39.468</v>
      </c>
      <c r="J2544" s="15" t="str">
        <f t="shared" si="1"/>
        <v/>
      </c>
      <c r="K2544" s="17" t="str">
        <f t="shared" ref="K2544:Q2544" si="2521">IFERROR(IF(right(left($A2544,7),2)=right(left($A2545,7),2),"",sum(B2521:B2544)),"")</f>
        <v/>
      </c>
      <c r="L2544" s="17" t="str">
        <f t="shared" si="2521"/>
        <v/>
      </c>
      <c r="M2544" s="17" t="str">
        <f t="shared" si="2521"/>
        <v/>
      </c>
      <c r="N2544" s="17" t="str">
        <f t="shared" si="2521"/>
        <v/>
      </c>
      <c r="O2544" s="17" t="str">
        <f t="shared" si="2521"/>
        <v/>
      </c>
      <c r="P2544" s="17" t="str">
        <f t="shared" si="2521"/>
        <v/>
      </c>
      <c r="Q2544" s="17" t="str">
        <f t="shared" si="2521"/>
        <v/>
      </c>
      <c r="R2544" s="15"/>
      <c r="S2544" s="15"/>
      <c r="T2544" s="15"/>
      <c r="U2544" s="15"/>
      <c r="V2544" s="15"/>
      <c r="W2544" s="15"/>
    </row>
    <row r="2545">
      <c r="A2545" s="14" t="s">
        <v>2600</v>
      </c>
      <c r="B2545" s="14">
        <v>0.0</v>
      </c>
      <c r="C2545" s="14">
        <v>0.0</v>
      </c>
      <c r="D2545" s="14">
        <v>0.0</v>
      </c>
      <c r="E2545" s="14">
        <v>0.0</v>
      </c>
      <c r="F2545" s="14">
        <v>9.304</v>
      </c>
      <c r="G2545" s="14">
        <v>0.0</v>
      </c>
      <c r="H2545" s="14">
        <v>43.056</v>
      </c>
      <c r="J2545" s="15" t="str">
        <f t="shared" si="1"/>
        <v>2030W02</v>
      </c>
      <c r="K2545" s="17">
        <f t="shared" ref="K2545:Q2545" si="2522">IFERROR(IF(right(left($A2545,7),2)=right(left($A2546,7),2),"",sum(B2522:B2545)),"")</f>
        <v>11.98585</v>
      </c>
      <c r="L2545" s="17">
        <f t="shared" si="2522"/>
        <v>0</v>
      </c>
      <c r="M2545" s="17">
        <f t="shared" si="2522"/>
        <v>0</v>
      </c>
      <c r="N2545" s="17">
        <f t="shared" si="2522"/>
        <v>0</v>
      </c>
      <c r="O2545" s="17">
        <f t="shared" si="2522"/>
        <v>188.66</v>
      </c>
      <c r="P2545" s="17">
        <f t="shared" si="2522"/>
        <v>279.459</v>
      </c>
      <c r="Q2545" s="17">
        <f t="shared" si="2522"/>
        <v>919.4261</v>
      </c>
      <c r="R2545" s="18">
        <f>sum(K2545:Q2545)</f>
        <v>1399.53095</v>
      </c>
      <c r="S2545" s="15"/>
      <c r="T2545" s="15"/>
      <c r="U2545" s="15"/>
      <c r="V2545" s="15"/>
      <c r="W2545" s="15"/>
    </row>
    <row r="2546">
      <c r="A2546" s="14" t="s">
        <v>2601</v>
      </c>
      <c r="B2546" s="14">
        <v>0.0</v>
      </c>
      <c r="C2546" s="14">
        <v>0.0</v>
      </c>
      <c r="D2546" s="14">
        <v>0.0</v>
      </c>
      <c r="E2546" s="14">
        <v>0.0</v>
      </c>
      <c r="F2546" s="14">
        <v>20.905</v>
      </c>
      <c r="G2546" s="14">
        <v>0.0</v>
      </c>
      <c r="H2546" s="14">
        <v>22.425</v>
      </c>
      <c r="J2546" s="15" t="str">
        <f t="shared" si="1"/>
        <v/>
      </c>
      <c r="K2546" s="17" t="str">
        <f t="shared" ref="K2546:Q2546" si="2523">IFERROR(IF(right(left($A2546,7),2)=right(left($A2547,7),2),"",sum(B2523:B2546)),"")</f>
        <v/>
      </c>
      <c r="L2546" s="17" t="str">
        <f t="shared" si="2523"/>
        <v/>
      </c>
      <c r="M2546" s="17" t="str">
        <f t="shared" si="2523"/>
        <v/>
      </c>
      <c r="N2546" s="17" t="str">
        <f t="shared" si="2523"/>
        <v/>
      </c>
      <c r="O2546" s="17" t="str">
        <f t="shared" si="2523"/>
        <v/>
      </c>
      <c r="P2546" s="17" t="str">
        <f t="shared" si="2523"/>
        <v/>
      </c>
      <c r="Q2546" s="17" t="str">
        <f t="shared" si="2523"/>
        <v/>
      </c>
      <c r="R2546" s="15"/>
      <c r="S2546" s="15"/>
      <c r="T2546" s="15"/>
      <c r="U2546" s="15"/>
      <c r="V2546" s="15"/>
      <c r="W2546" s="15"/>
    </row>
    <row r="2547">
      <c r="A2547" s="14" t="s">
        <v>2602</v>
      </c>
      <c r="B2547" s="14">
        <v>0.0</v>
      </c>
      <c r="C2547" s="14">
        <v>0.0</v>
      </c>
      <c r="D2547" s="14">
        <v>0.0</v>
      </c>
      <c r="E2547" s="14">
        <v>0.0</v>
      </c>
      <c r="F2547" s="14">
        <v>19.853</v>
      </c>
      <c r="G2547" s="14">
        <v>0.0</v>
      </c>
      <c r="H2547" s="14">
        <v>18.837</v>
      </c>
      <c r="J2547" s="15" t="str">
        <f t="shared" si="1"/>
        <v/>
      </c>
      <c r="K2547" s="17" t="str">
        <f t="shared" ref="K2547:Q2547" si="2524">IFERROR(IF(right(left($A2547,7),2)=right(left($A2548,7),2),"",sum(B2524:B2547)),"")</f>
        <v/>
      </c>
      <c r="L2547" s="17" t="str">
        <f t="shared" si="2524"/>
        <v/>
      </c>
      <c r="M2547" s="17" t="str">
        <f t="shared" si="2524"/>
        <v/>
      </c>
      <c r="N2547" s="17" t="str">
        <f t="shared" si="2524"/>
        <v/>
      </c>
      <c r="O2547" s="17" t="str">
        <f t="shared" si="2524"/>
        <v/>
      </c>
      <c r="P2547" s="17" t="str">
        <f t="shared" si="2524"/>
        <v/>
      </c>
      <c r="Q2547" s="17" t="str">
        <f t="shared" si="2524"/>
        <v/>
      </c>
      <c r="R2547" s="15"/>
      <c r="S2547" s="15"/>
      <c r="T2547" s="15"/>
      <c r="U2547" s="15"/>
      <c r="V2547" s="15"/>
      <c r="W2547" s="15"/>
    </row>
    <row r="2548">
      <c r="A2548" s="14" t="s">
        <v>2603</v>
      </c>
      <c r="B2548" s="14">
        <v>0.0</v>
      </c>
      <c r="C2548" s="14">
        <v>0.0</v>
      </c>
      <c r="D2548" s="14">
        <v>0.0</v>
      </c>
      <c r="E2548" s="14">
        <v>0.0</v>
      </c>
      <c r="F2548" s="14">
        <v>12.117</v>
      </c>
      <c r="G2548" s="14">
        <v>0.0</v>
      </c>
      <c r="H2548" s="14">
        <v>26.013</v>
      </c>
      <c r="J2548" s="15" t="str">
        <f t="shared" si="1"/>
        <v/>
      </c>
      <c r="K2548" s="17" t="str">
        <f t="shared" ref="K2548:Q2548" si="2525">IFERROR(IF(right(left($A2548,7),2)=right(left($A2549,7),2),"",sum(B2525:B2548)),"")</f>
        <v/>
      </c>
      <c r="L2548" s="17" t="str">
        <f t="shared" si="2525"/>
        <v/>
      </c>
      <c r="M2548" s="17" t="str">
        <f t="shared" si="2525"/>
        <v/>
      </c>
      <c r="N2548" s="17" t="str">
        <f t="shared" si="2525"/>
        <v/>
      </c>
      <c r="O2548" s="17" t="str">
        <f t="shared" si="2525"/>
        <v/>
      </c>
      <c r="P2548" s="17" t="str">
        <f t="shared" si="2525"/>
        <v/>
      </c>
      <c r="Q2548" s="17" t="str">
        <f t="shared" si="2525"/>
        <v/>
      </c>
      <c r="R2548" s="15"/>
      <c r="S2548" s="15"/>
      <c r="T2548" s="15"/>
      <c r="U2548" s="15"/>
      <c r="V2548" s="15"/>
      <c r="W2548" s="15"/>
    </row>
    <row r="2549">
      <c r="A2549" s="14" t="s">
        <v>2604</v>
      </c>
      <c r="B2549" s="14">
        <v>0.0</v>
      </c>
      <c r="C2549" s="14">
        <v>0.0</v>
      </c>
      <c r="D2549" s="14">
        <v>0.0</v>
      </c>
      <c r="E2549" s="14">
        <v>0.0</v>
      </c>
      <c r="F2549" s="14">
        <v>6.767</v>
      </c>
      <c r="G2549" s="14">
        <v>0.0</v>
      </c>
      <c r="H2549" s="14">
        <v>26.013</v>
      </c>
      <c r="J2549" s="15" t="str">
        <f t="shared" si="1"/>
        <v/>
      </c>
      <c r="K2549" s="17" t="str">
        <f t="shared" ref="K2549:Q2549" si="2526">IFERROR(IF(right(left($A2549,7),2)=right(left($A2550,7),2),"",sum(B2526:B2549)),"")</f>
        <v/>
      </c>
      <c r="L2549" s="17" t="str">
        <f t="shared" si="2526"/>
        <v/>
      </c>
      <c r="M2549" s="17" t="str">
        <f t="shared" si="2526"/>
        <v/>
      </c>
      <c r="N2549" s="17" t="str">
        <f t="shared" si="2526"/>
        <v/>
      </c>
      <c r="O2549" s="17" t="str">
        <f t="shared" si="2526"/>
        <v/>
      </c>
      <c r="P2549" s="17" t="str">
        <f t="shared" si="2526"/>
        <v/>
      </c>
      <c r="Q2549" s="17" t="str">
        <f t="shared" si="2526"/>
        <v/>
      </c>
      <c r="R2549" s="15"/>
      <c r="S2549" s="15"/>
      <c r="T2549" s="15"/>
      <c r="U2549" s="15"/>
      <c r="V2549" s="15"/>
      <c r="W2549" s="15"/>
    </row>
    <row r="2550">
      <c r="A2550" s="14" t="s">
        <v>2605</v>
      </c>
      <c r="B2550" s="14">
        <v>0.0</v>
      </c>
      <c r="C2550" s="14">
        <v>0.0</v>
      </c>
      <c r="D2550" s="14">
        <v>0.0</v>
      </c>
      <c r="E2550" s="14">
        <v>0.0</v>
      </c>
      <c r="F2550" s="14">
        <v>2.576</v>
      </c>
      <c r="G2550" s="14">
        <v>0.0</v>
      </c>
      <c r="H2550" s="14">
        <v>28.704</v>
      </c>
      <c r="J2550" s="15" t="str">
        <f t="shared" si="1"/>
        <v/>
      </c>
      <c r="K2550" s="17" t="str">
        <f t="shared" ref="K2550:Q2550" si="2527">IFERROR(IF(right(left($A2550,7),2)=right(left($A2551,7),2),"",sum(B2527:B2550)),"")</f>
        <v/>
      </c>
      <c r="L2550" s="17" t="str">
        <f t="shared" si="2527"/>
        <v/>
      </c>
      <c r="M2550" s="17" t="str">
        <f t="shared" si="2527"/>
        <v/>
      </c>
      <c r="N2550" s="17" t="str">
        <f t="shared" si="2527"/>
        <v/>
      </c>
      <c r="O2550" s="17" t="str">
        <f t="shared" si="2527"/>
        <v/>
      </c>
      <c r="P2550" s="17" t="str">
        <f t="shared" si="2527"/>
        <v/>
      </c>
      <c r="Q2550" s="17" t="str">
        <f t="shared" si="2527"/>
        <v/>
      </c>
      <c r="R2550" s="15"/>
      <c r="S2550" s="15"/>
      <c r="T2550" s="15"/>
      <c r="U2550" s="15"/>
      <c r="V2550" s="15"/>
      <c r="W2550" s="15"/>
    </row>
    <row r="2551">
      <c r="A2551" s="14" t="s">
        <v>2606</v>
      </c>
      <c r="B2551" s="14">
        <v>0.0</v>
      </c>
      <c r="C2551" s="14">
        <v>0.0</v>
      </c>
      <c r="D2551" s="14">
        <v>0.0</v>
      </c>
      <c r="E2551" s="14">
        <v>0.0</v>
      </c>
      <c r="F2551" s="14">
        <v>11.428</v>
      </c>
      <c r="G2551" s="14">
        <v>0.0</v>
      </c>
      <c r="H2551" s="14">
        <v>23.322</v>
      </c>
      <c r="J2551" s="15" t="str">
        <f t="shared" si="1"/>
        <v/>
      </c>
      <c r="K2551" s="17" t="str">
        <f t="shared" ref="K2551:Q2551" si="2528">IFERROR(IF(right(left($A2551,7),2)=right(left($A2552,7),2),"",sum(B2528:B2551)),"")</f>
        <v/>
      </c>
      <c r="L2551" s="17" t="str">
        <f t="shared" si="2528"/>
        <v/>
      </c>
      <c r="M2551" s="17" t="str">
        <f t="shared" si="2528"/>
        <v/>
      </c>
      <c r="N2551" s="17" t="str">
        <f t="shared" si="2528"/>
        <v/>
      </c>
      <c r="O2551" s="17" t="str">
        <f t="shared" si="2528"/>
        <v/>
      </c>
      <c r="P2551" s="17" t="str">
        <f t="shared" si="2528"/>
        <v/>
      </c>
      <c r="Q2551" s="17" t="str">
        <f t="shared" si="2528"/>
        <v/>
      </c>
      <c r="R2551" s="15"/>
      <c r="S2551" s="15"/>
      <c r="T2551" s="15"/>
      <c r="U2551" s="15"/>
      <c r="V2551" s="15"/>
      <c r="W2551" s="15"/>
    </row>
    <row r="2552">
      <c r="A2552" s="14" t="s">
        <v>2607</v>
      </c>
      <c r="B2552" s="14">
        <v>0.0</v>
      </c>
      <c r="C2552" s="14">
        <v>0.0</v>
      </c>
      <c r="D2552" s="14">
        <v>0.0</v>
      </c>
      <c r="E2552" s="14">
        <v>0.0</v>
      </c>
      <c r="F2552" s="14">
        <v>14.65</v>
      </c>
      <c r="G2552" s="14">
        <v>0.0</v>
      </c>
      <c r="H2552" s="14">
        <v>26.91</v>
      </c>
      <c r="J2552" s="15" t="str">
        <f t="shared" si="1"/>
        <v/>
      </c>
      <c r="K2552" s="17" t="str">
        <f t="shared" ref="K2552:Q2552" si="2529">IFERROR(IF(right(left($A2552,7),2)=right(left($A2553,7),2),"",sum(B2529:B2552)),"")</f>
        <v/>
      </c>
      <c r="L2552" s="17" t="str">
        <f t="shared" si="2529"/>
        <v/>
      </c>
      <c r="M2552" s="17" t="str">
        <f t="shared" si="2529"/>
        <v/>
      </c>
      <c r="N2552" s="17" t="str">
        <f t="shared" si="2529"/>
        <v/>
      </c>
      <c r="O2552" s="17" t="str">
        <f t="shared" si="2529"/>
        <v/>
      </c>
      <c r="P2552" s="17" t="str">
        <f t="shared" si="2529"/>
        <v/>
      </c>
      <c r="Q2552" s="17" t="str">
        <f t="shared" si="2529"/>
        <v/>
      </c>
      <c r="R2552" s="15"/>
      <c r="S2552" s="15"/>
      <c r="T2552" s="15"/>
      <c r="U2552" s="15"/>
      <c r="V2552" s="15"/>
      <c r="W2552" s="15"/>
    </row>
    <row r="2553">
      <c r="A2553" s="14" t="s">
        <v>2608</v>
      </c>
      <c r="B2553" s="14">
        <v>0.0</v>
      </c>
      <c r="C2553" s="14">
        <v>0.0</v>
      </c>
      <c r="D2553" s="14">
        <v>0.0</v>
      </c>
      <c r="E2553" s="14">
        <v>0.0</v>
      </c>
      <c r="F2553" s="14">
        <v>25.874</v>
      </c>
      <c r="G2553" s="14">
        <v>0.0</v>
      </c>
      <c r="H2553" s="14">
        <v>25.116</v>
      </c>
      <c r="J2553" s="15" t="str">
        <f t="shared" si="1"/>
        <v/>
      </c>
      <c r="K2553" s="17" t="str">
        <f t="shared" ref="K2553:Q2553" si="2530">IFERROR(IF(right(left($A2553,7),2)=right(left($A2554,7),2),"",sum(B2530:B2553)),"")</f>
        <v/>
      </c>
      <c r="L2553" s="17" t="str">
        <f t="shared" si="2530"/>
        <v/>
      </c>
      <c r="M2553" s="17" t="str">
        <f t="shared" si="2530"/>
        <v/>
      </c>
      <c r="N2553" s="17" t="str">
        <f t="shared" si="2530"/>
        <v/>
      </c>
      <c r="O2553" s="17" t="str">
        <f t="shared" si="2530"/>
        <v/>
      </c>
      <c r="P2553" s="17" t="str">
        <f t="shared" si="2530"/>
        <v/>
      </c>
      <c r="Q2553" s="17" t="str">
        <f t="shared" si="2530"/>
        <v/>
      </c>
      <c r="R2553" s="15"/>
      <c r="S2553" s="15"/>
      <c r="T2553" s="15"/>
      <c r="U2553" s="15"/>
      <c r="V2553" s="15"/>
      <c r="W2553" s="15"/>
    </row>
    <row r="2554">
      <c r="A2554" s="14" t="s">
        <v>2609</v>
      </c>
      <c r="B2554" s="14">
        <v>0.0</v>
      </c>
      <c r="C2554" s="14">
        <v>0.0</v>
      </c>
      <c r="D2554" s="14">
        <v>0.0</v>
      </c>
      <c r="E2554" s="14">
        <v>0.0</v>
      </c>
      <c r="F2554" s="14">
        <v>15.86</v>
      </c>
      <c r="G2554" s="14">
        <v>19.372999999999998</v>
      </c>
      <c r="H2554" s="14">
        <v>27.807</v>
      </c>
      <c r="J2554" s="15" t="str">
        <f t="shared" si="1"/>
        <v/>
      </c>
      <c r="K2554" s="17" t="str">
        <f t="shared" ref="K2554:Q2554" si="2531">IFERROR(IF(right(left($A2554,7),2)=right(left($A2555,7),2),"",sum(B2531:B2554)),"")</f>
        <v/>
      </c>
      <c r="L2554" s="17" t="str">
        <f t="shared" si="2531"/>
        <v/>
      </c>
      <c r="M2554" s="17" t="str">
        <f t="shared" si="2531"/>
        <v/>
      </c>
      <c r="N2554" s="17" t="str">
        <f t="shared" si="2531"/>
        <v/>
      </c>
      <c r="O2554" s="17" t="str">
        <f t="shared" si="2531"/>
        <v/>
      </c>
      <c r="P2554" s="17" t="str">
        <f t="shared" si="2531"/>
        <v/>
      </c>
      <c r="Q2554" s="17" t="str">
        <f t="shared" si="2531"/>
        <v/>
      </c>
      <c r="R2554" s="15"/>
      <c r="S2554" s="15"/>
      <c r="T2554" s="15"/>
      <c r="U2554" s="15"/>
      <c r="V2554" s="15"/>
      <c r="W2554" s="15"/>
    </row>
    <row r="2555">
      <c r="A2555" s="14" t="s">
        <v>2610</v>
      </c>
      <c r="B2555" s="14">
        <v>0.0</v>
      </c>
      <c r="C2555" s="14">
        <v>0.0</v>
      </c>
      <c r="D2555" s="14">
        <v>0.0</v>
      </c>
      <c r="E2555" s="14">
        <v>0.0</v>
      </c>
      <c r="F2555" s="14">
        <v>0.0</v>
      </c>
      <c r="G2555" s="14">
        <v>30.441</v>
      </c>
      <c r="H2555" s="14">
        <v>33.189</v>
      </c>
      <c r="J2555" s="15" t="str">
        <f t="shared" si="1"/>
        <v/>
      </c>
      <c r="K2555" s="17" t="str">
        <f t="shared" ref="K2555:Q2555" si="2532">IFERROR(IF(right(left($A2555,7),2)=right(left($A2556,7),2),"",sum(B2532:B2555)),"")</f>
        <v/>
      </c>
      <c r="L2555" s="17" t="str">
        <f t="shared" si="2532"/>
        <v/>
      </c>
      <c r="M2555" s="17" t="str">
        <f t="shared" si="2532"/>
        <v/>
      </c>
      <c r="N2555" s="17" t="str">
        <f t="shared" si="2532"/>
        <v/>
      </c>
      <c r="O2555" s="17" t="str">
        <f t="shared" si="2532"/>
        <v/>
      </c>
      <c r="P2555" s="17" t="str">
        <f t="shared" si="2532"/>
        <v/>
      </c>
      <c r="Q2555" s="17" t="str">
        <f t="shared" si="2532"/>
        <v/>
      </c>
      <c r="R2555" s="15"/>
      <c r="S2555" s="15"/>
      <c r="T2555" s="15"/>
      <c r="U2555" s="15"/>
      <c r="V2555" s="15"/>
      <c r="W2555" s="15"/>
    </row>
    <row r="2556">
      <c r="A2556" s="14" t="s">
        <v>2611</v>
      </c>
      <c r="B2556" s="14">
        <v>0.0</v>
      </c>
      <c r="C2556" s="14">
        <v>0.0</v>
      </c>
      <c r="D2556" s="14">
        <v>0.0</v>
      </c>
      <c r="E2556" s="14">
        <v>0.0</v>
      </c>
      <c r="F2556" s="14">
        <v>0.0</v>
      </c>
      <c r="G2556" s="14">
        <v>35.7</v>
      </c>
      <c r="H2556" s="14">
        <v>28.0</v>
      </c>
      <c r="J2556" s="15" t="str">
        <f t="shared" si="1"/>
        <v/>
      </c>
      <c r="K2556" s="17" t="str">
        <f t="shared" ref="K2556:Q2556" si="2533">IFERROR(IF(right(left($A2556,7),2)=right(left($A2557,7),2),"",sum(B2533:B2556)),"")</f>
        <v/>
      </c>
      <c r="L2556" s="17" t="str">
        <f t="shared" si="2533"/>
        <v/>
      </c>
      <c r="M2556" s="17" t="str">
        <f t="shared" si="2533"/>
        <v/>
      </c>
      <c r="N2556" s="17" t="str">
        <f t="shared" si="2533"/>
        <v/>
      </c>
      <c r="O2556" s="17" t="str">
        <f t="shared" si="2533"/>
        <v/>
      </c>
      <c r="P2556" s="17" t="str">
        <f t="shared" si="2533"/>
        <v/>
      </c>
      <c r="Q2556" s="17" t="str">
        <f t="shared" si="2533"/>
        <v/>
      </c>
      <c r="R2556" s="15"/>
      <c r="S2556" s="15"/>
      <c r="T2556" s="15"/>
      <c r="U2556" s="15"/>
      <c r="V2556" s="15"/>
      <c r="W2556" s="15"/>
    </row>
    <row r="2557">
      <c r="A2557" s="14" t="s">
        <v>2612</v>
      </c>
      <c r="B2557" s="14">
        <v>0.0</v>
      </c>
      <c r="C2557" s="14">
        <v>0.0</v>
      </c>
      <c r="D2557" s="14">
        <v>0.0</v>
      </c>
      <c r="E2557" s="14">
        <v>0.0</v>
      </c>
      <c r="F2557" s="14">
        <v>0.0</v>
      </c>
      <c r="G2557" s="14">
        <v>42.501</v>
      </c>
      <c r="H2557" s="14">
        <v>22.949</v>
      </c>
      <c r="J2557" s="15" t="str">
        <f t="shared" si="1"/>
        <v/>
      </c>
      <c r="K2557" s="17" t="str">
        <f t="shared" ref="K2557:Q2557" si="2534">IFERROR(IF(right(left($A2557,7),2)=right(left($A2558,7),2),"",sum(B2534:B2557)),"")</f>
        <v/>
      </c>
      <c r="L2557" s="17" t="str">
        <f t="shared" si="2534"/>
        <v/>
      </c>
      <c r="M2557" s="17" t="str">
        <f t="shared" si="2534"/>
        <v/>
      </c>
      <c r="N2557" s="17" t="str">
        <f t="shared" si="2534"/>
        <v/>
      </c>
      <c r="O2557" s="17" t="str">
        <f t="shared" si="2534"/>
        <v/>
      </c>
      <c r="P2557" s="17" t="str">
        <f t="shared" si="2534"/>
        <v/>
      </c>
      <c r="Q2557" s="17" t="str">
        <f t="shared" si="2534"/>
        <v/>
      </c>
      <c r="R2557" s="15"/>
      <c r="S2557" s="15"/>
      <c r="T2557" s="15"/>
      <c r="U2557" s="15"/>
      <c r="V2557" s="15"/>
      <c r="W2557" s="15"/>
    </row>
    <row r="2558">
      <c r="A2558" s="14" t="s">
        <v>2613</v>
      </c>
      <c r="B2558" s="14">
        <v>0.0</v>
      </c>
      <c r="C2558" s="14">
        <v>0.0</v>
      </c>
      <c r="D2558" s="14">
        <v>0.0</v>
      </c>
      <c r="E2558" s="14">
        <v>0.0</v>
      </c>
      <c r="F2558" s="14">
        <v>0.0</v>
      </c>
      <c r="G2558" s="14">
        <v>11.885</v>
      </c>
      <c r="H2558" s="14">
        <v>49.335</v>
      </c>
      <c r="J2558" s="15" t="str">
        <f t="shared" si="1"/>
        <v/>
      </c>
      <c r="K2558" s="17" t="str">
        <f t="shared" ref="K2558:Q2558" si="2535">IFERROR(IF(right(left($A2558,7),2)=right(left($A2559,7),2),"",sum(B2535:B2558)),"")</f>
        <v/>
      </c>
      <c r="L2558" s="17" t="str">
        <f t="shared" si="2535"/>
        <v/>
      </c>
      <c r="M2558" s="17" t="str">
        <f t="shared" si="2535"/>
        <v/>
      </c>
      <c r="N2558" s="17" t="str">
        <f t="shared" si="2535"/>
        <v/>
      </c>
      <c r="O2558" s="17" t="str">
        <f t="shared" si="2535"/>
        <v/>
      </c>
      <c r="P2558" s="17" t="str">
        <f t="shared" si="2535"/>
        <v/>
      </c>
      <c r="Q2558" s="17" t="str">
        <f t="shared" si="2535"/>
        <v/>
      </c>
      <c r="R2558" s="15"/>
      <c r="S2558" s="15"/>
      <c r="T2558" s="15"/>
      <c r="U2558" s="15"/>
      <c r="V2558" s="15"/>
      <c r="W2558" s="15"/>
    </row>
    <row r="2559">
      <c r="A2559" s="14" t="s">
        <v>2614</v>
      </c>
      <c r="B2559" s="14">
        <v>0.0</v>
      </c>
      <c r="C2559" s="14">
        <v>0.0</v>
      </c>
      <c r="D2559" s="14">
        <v>0.0</v>
      </c>
      <c r="E2559" s="14">
        <v>0.0</v>
      </c>
      <c r="F2559" s="14">
        <v>0.0</v>
      </c>
      <c r="G2559" s="14">
        <v>44.448</v>
      </c>
      <c r="H2559" s="14">
        <v>20.982</v>
      </c>
      <c r="J2559" s="15" t="str">
        <f t="shared" si="1"/>
        <v/>
      </c>
      <c r="K2559" s="17" t="str">
        <f t="shared" ref="K2559:Q2559" si="2536">IFERROR(IF(right(left($A2559,7),2)=right(left($A2560,7),2),"",sum(B2536:B2559)),"")</f>
        <v/>
      </c>
      <c r="L2559" s="17" t="str">
        <f t="shared" si="2536"/>
        <v/>
      </c>
      <c r="M2559" s="17" t="str">
        <f t="shared" si="2536"/>
        <v/>
      </c>
      <c r="N2559" s="17" t="str">
        <f t="shared" si="2536"/>
        <v/>
      </c>
      <c r="O2559" s="17" t="str">
        <f t="shared" si="2536"/>
        <v/>
      </c>
      <c r="P2559" s="17" t="str">
        <f t="shared" si="2536"/>
        <v/>
      </c>
      <c r="Q2559" s="17" t="str">
        <f t="shared" si="2536"/>
        <v/>
      </c>
      <c r="R2559" s="15"/>
      <c r="S2559" s="15"/>
      <c r="T2559" s="15"/>
      <c r="U2559" s="15"/>
      <c r="V2559" s="15"/>
      <c r="W2559" s="15"/>
    </row>
    <row r="2560">
      <c r="A2560" s="14" t="s">
        <v>2615</v>
      </c>
      <c r="B2560" s="14">
        <v>0.0</v>
      </c>
      <c r="C2560" s="14">
        <v>0.0</v>
      </c>
      <c r="D2560" s="14">
        <v>0.0</v>
      </c>
      <c r="E2560" s="14">
        <v>0.0</v>
      </c>
      <c r="F2560" s="14">
        <v>0.0</v>
      </c>
      <c r="G2560" s="14">
        <v>14.452399999999999</v>
      </c>
      <c r="H2560" s="14">
        <v>45.747</v>
      </c>
      <c r="J2560" s="15" t="str">
        <f t="shared" si="1"/>
        <v/>
      </c>
      <c r="K2560" s="17" t="str">
        <f t="shared" ref="K2560:Q2560" si="2537">IFERROR(IF(right(left($A2560,7),2)=right(left($A2561,7),2),"",sum(B2537:B2560)),"")</f>
        <v/>
      </c>
      <c r="L2560" s="17" t="str">
        <f t="shared" si="2537"/>
        <v/>
      </c>
      <c r="M2560" s="17" t="str">
        <f t="shared" si="2537"/>
        <v/>
      </c>
      <c r="N2560" s="17" t="str">
        <f t="shared" si="2537"/>
        <v/>
      </c>
      <c r="O2560" s="17" t="str">
        <f t="shared" si="2537"/>
        <v/>
      </c>
      <c r="P2560" s="17" t="str">
        <f t="shared" si="2537"/>
        <v/>
      </c>
      <c r="Q2560" s="17" t="str">
        <f t="shared" si="2537"/>
        <v/>
      </c>
      <c r="R2560" s="15"/>
      <c r="S2560" s="15"/>
      <c r="T2560" s="15"/>
      <c r="U2560" s="15"/>
      <c r="V2560" s="15"/>
      <c r="W2560" s="15"/>
    </row>
    <row r="2561">
      <c r="A2561" s="14" t="s">
        <v>2616</v>
      </c>
      <c r="B2561" s="14">
        <v>0.0</v>
      </c>
      <c r="C2561" s="14">
        <v>0.0</v>
      </c>
      <c r="D2561" s="14">
        <v>0.0</v>
      </c>
      <c r="E2561" s="14">
        <v>0.0</v>
      </c>
      <c r="F2561" s="14">
        <v>1.016</v>
      </c>
      <c r="G2561" s="14">
        <v>32.038000000000004</v>
      </c>
      <c r="H2561" s="14">
        <v>25.116</v>
      </c>
      <c r="J2561" s="15" t="str">
        <f t="shared" si="1"/>
        <v/>
      </c>
      <c r="K2561" s="17" t="str">
        <f t="shared" ref="K2561:Q2561" si="2538">IFERROR(IF(right(left($A2561,7),2)=right(left($A2562,7),2),"",sum(B2538:B2561)),"")</f>
        <v/>
      </c>
      <c r="L2561" s="17" t="str">
        <f t="shared" si="2538"/>
        <v/>
      </c>
      <c r="M2561" s="17" t="str">
        <f t="shared" si="2538"/>
        <v/>
      </c>
      <c r="N2561" s="17" t="str">
        <f t="shared" si="2538"/>
        <v/>
      </c>
      <c r="O2561" s="17" t="str">
        <f t="shared" si="2538"/>
        <v/>
      </c>
      <c r="P2561" s="17" t="str">
        <f t="shared" si="2538"/>
        <v/>
      </c>
      <c r="Q2561" s="17" t="str">
        <f t="shared" si="2538"/>
        <v/>
      </c>
      <c r="R2561" s="15"/>
      <c r="S2561" s="15"/>
      <c r="T2561" s="15"/>
      <c r="U2561" s="15"/>
      <c r="V2561" s="15"/>
      <c r="W2561" s="15"/>
    </row>
    <row r="2562">
      <c r="A2562" s="14" t="s">
        <v>2617</v>
      </c>
      <c r="B2562" s="14">
        <v>0.0</v>
      </c>
      <c r="C2562" s="14">
        <v>0.0</v>
      </c>
      <c r="D2562" s="14">
        <v>0.0</v>
      </c>
      <c r="E2562" s="14">
        <v>0.0</v>
      </c>
      <c r="F2562" s="14">
        <v>18.686</v>
      </c>
      <c r="G2562" s="14">
        <v>19.372999999999998</v>
      </c>
      <c r="H2562" s="14">
        <v>20.631</v>
      </c>
      <c r="J2562" s="15" t="str">
        <f t="shared" si="1"/>
        <v/>
      </c>
      <c r="K2562" s="17" t="str">
        <f t="shared" ref="K2562:Q2562" si="2539">IFERROR(IF(right(left($A2562,7),2)=right(left($A2563,7),2),"",sum(B2539:B2562)),"")</f>
        <v/>
      </c>
      <c r="L2562" s="17" t="str">
        <f t="shared" si="2539"/>
        <v/>
      </c>
      <c r="M2562" s="17" t="str">
        <f t="shared" si="2539"/>
        <v/>
      </c>
      <c r="N2562" s="17" t="str">
        <f t="shared" si="2539"/>
        <v/>
      </c>
      <c r="O2562" s="17" t="str">
        <f t="shared" si="2539"/>
        <v/>
      </c>
      <c r="P2562" s="17" t="str">
        <f t="shared" si="2539"/>
        <v/>
      </c>
      <c r="Q2562" s="17" t="str">
        <f t="shared" si="2539"/>
        <v/>
      </c>
      <c r="R2562" s="15"/>
      <c r="S2562" s="15"/>
      <c r="T2562" s="15"/>
      <c r="U2562" s="15"/>
      <c r="V2562" s="15"/>
      <c r="W2562" s="15"/>
    </row>
    <row r="2563">
      <c r="A2563" s="14" t="s">
        <v>2618</v>
      </c>
      <c r="B2563" s="14">
        <v>3.0</v>
      </c>
      <c r="C2563" s="14">
        <v>0.0</v>
      </c>
      <c r="D2563" s="14">
        <v>0.0</v>
      </c>
      <c r="E2563" s="14">
        <v>3.936</v>
      </c>
      <c r="F2563" s="14">
        <v>35.0</v>
      </c>
      <c r="G2563" s="14">
        <v>0.0</v>
      </c>
      <c r="H2563" s="14">
        <v>19.734</v>
      </c>
      <c r="J2563" s="15" t="str">
        <f t="shared" si="1"/>
        <v/>
      </c>
      <c r="K2563" s="17" t="str">
        <f t="shared" ref="K2563:Q2563" si="2540">IFERROR(IF(right(left($A2563,7),2)=right(left($A2564,7),2),"",sum(B2540:B2563)),"")</f>
        <v/>
      </c>
      <c r="L2563" s="17" t="str">
        <f t="shared" si="2540"/>
        <v/>
      </c>
      <c r="M2563" s="17" t="str">
        <f t="shared" si="2540"/>
        <v/>
      </c>
      <c r="N2563" s="17" t="str">
        <f t="shared" si="2540"/>
        <v/>
      </c>
      <c r="O2563" s="17" t="str">
        <f t="shared" si="2540"/>
        <v/>
      </c>
      <c r="P2563" s="17" t="str">
        <f t="shared" si="2540"/>
        <v/>
      </c>
      <c r="Q2563" s="17" t="str">
        <f t="shared" si="2540"/>
        <v/>
      </c>
      <c r="R2563" s="15"/>
      <c r="S2563" s="15"/>
      <c r="T2563" s="15"/>
      <c r="U2563" s="15"/>
      <c r="V2563" s="15"/>
      <c r="W2563" s="15"/>
    </row>
    <row r="2564">
      <c r="A2564" s="14" t="s">
        <v>2619</v>
      </c>
      <c r="B2564" s="14">
        <v>0.0</v>
      </c>
      <c r="C2564" s="14">
        <v>0.0</v>
      </c>
      <c r="D2564" s="14">
        <v>0.0</v>
      </c>
      <c r="E2564" s="14">
        <v>17.777</v>
      </c>
      <c r="F2564" s="14">
        <v>35.0</v>
      </c>
      <c r="G2564" s="14">
        <v>0.0</v>
      </c>
      <c r="H2564" s="14">
        <v>17.043</v>
      </c>
      <c r="J2564" s="15" t="str">
        <f t="shared" si="1"/>
        <v/>
      </c>
      <c r="K2564" s="17" t="str">
        <f t="shared" ref="K2564:Q2564" si="2541">IFERROR(IF(right(left($A2564,7),2)=right(left($A2565,7),2),"",sum(B2541:B2564)),"")</f>
        <v/>
      </c>
      <c r="L2564" s="17" t="str">
        <f t="shared" si="2541"/>
        <v/>
      </c>
      <c r="M2564" s="17" t="str">
        <f t="shared" si="2541"/>
        <v/>
      </c>
      <c r="N2564" s="17" t="str">
        <f t="shared" si="2541"/>
        <v/>
      </c>
      <c r="O2564" s="17" t="str">
        <f t="shared" si="2541"/>
        <v/>
      </c>
      <c r="P2564" s="17" t="str">
        <f t="shared" si="2541"/>
        <v/>
      </c>
      <c r="Q2564" s="17" t="str">
        <f t="shared" si="2541"/>
        <v/>
      </c>
      <c r="R2564" s="15"/>
      <c r="S2564" s="15"/>
      <c r="T2564" s="15"/>
      <c r="U2564" s="15"/>
      <c r="V2564" s="15"/>
      <c r="W2564" s="15"/>
    </row>
    <row r="2565">
      <c r="A2565" s="14" t="s">
        <v>2620</v>
      </c>
      <c r="B2565" s="14">
        <v>0.0</v>
      </c>
      <c r="C2565" s="14">
        <v>0.0</v>
      </c>
      <c r="D2565" s="14">
        <v>0.0</v>
      </c>
      <c r="E2565" s="14">
        <v>13.582</v>
      </c>
      <c r="F2565" s="14">
        <v>35.0</v>
      </c>
      <c r="G2565" s="14">
        <v>0.0</v>
      </c>
      <c r="H2565" s="14">
        <v>21.528</v>
      </c>
      <c r="J2565" s="15" t="str">
        <f t="shared" si="1"/>
        <v/>
      </c>
      <c r="K2565" s="17" t="str">
        <f t="shared" ref="K2565:Q2565" si="2542">IFERROR(IF(right(left($A2565,7),2)=right(left($A2566,7),2),"",sum(B2542:B2565)),"")</f>
        <v/>
      </c>
      <c r="L2565" s="17" t="str">
        <f t="shared" si="2542"/>
        <v/>
      </c>
      <c r="M2565" s="17" t="str">
        <f t="shared" si="2542"/>
        <v/>
      </c>
      <c r="N2565" s="17" t="str">
        <f t="shared" si="2542"/>
        <v/>
      </c>
      <c r="O2565" s="17" t="str">
        <f t="shared" si="2542"/>
        <v/>
      </c>
      <c r="P2565" s="17" t="str">
        <f t="shared" si="2542"/>
        <v/>
      </c>
      <c r="Q2565" s="17" t="str">
        <f t="shared" si="2542"/>
        <v/>
      </c>
      <c r="R2565" s="15"/>
      <c r="S2565" s="15"/>
      <c r="T2565" s="15"/>
      <c r="U2565" s="15"/>
      <c r="V2565" s="15"/>
      <c r="W2565" s="15"/>
    </row>
    <row r="2566">
      <c r="A2566" s="14" t="s">
        <v>2621</v>
      </c>
      <c r="B2566" s="14">
        <v>0.0</v>
      </c>
      <c r="C2566" s="14">
        <v>0.0</v>
      </c>
      <c r="D2566" s="14">
        <v>0.0</v>
      </c>
      <c r="E2566" s="14">
        <v>10.367</v>
      </c>
      <c r="F2566" s="14">
        <v>35.0</v>
      </c>
      <c r="G2566" s="14">
        <v>0.0</v>
      </c>
      <c r="H2566" s="14">
        <v>26.013</v>
      </c>
      <c r="J2566" s="15" t="str">
        <f t="shared" si="1"/>
        <v/>
      </c>
      <c r="K2566" s="17" t="str">
        <f t="shared" ref="K2566:Q2566" si="2543">IFERROR(IF(right(left($A2566,7),2)=right(left($A2567,7),2),"",sum(B2543:B2566)),"")</f>
        <v/>
      </c>
      <c r="L2566" s="17" t="str">
        <f t="shared" si="2543"/>
        <v/>
      </c>
      <c r="M2566" s="17" t="str">
        <f t="shared" si="2543"/>
        <v/>
      </c>
      <c r="N2566" s="17" t="str">
        <f t="shared" si="2543"/>
        <v/>
      </c>
      <c r="O2566" s="17" t="str">
        <f t="shared" si="2543"/>
        <v/>
      </c>
      <c r="P2566" s="17" t="str">
        <f t="shared" si="2543"/>
        <v/>
      </c>
      <c r="Q2566" s="17" t="str">
        <f t="shared" si="2543"/>
        <v/>
      </c>
      <c r="R2566" s="15"/>
      <c r="S2566" s="15"/>
      <c r="T2566" s="15"/>
      <c r="U2566" s="15"/>
      <c r="V2566" s="15"/>
      <c r="W2566" s="15"/>
    </row>
    <row r="2567">
      <c r="A2567" s="14" t="s">
        <v>2622</v>
      </c>
      <c r="B2567" s="14">
        <v>0.0</v>
      </c>
      <c r="C2567" s="14">
        <v>0.0</v>
      </c>
      <c r="D2567" s="14">
        <v>0.0</v>
      </c>
      <c r="E2567" s="14">
        <v>6.351</v>
      </c>
      <c r="F2567" s="14">
        <v>35.0</v>
      </c>
      <c r="G2567" s="14">
        <v>0.0</v>
      </c>
      <c r="H2567" s="14">
        <v>24.219</v>
      </c>
      <c r="J2567" s="15" t="str">
        <f t="shared" si="1"/>
        <v/>
      </c>
      <c r="K2567" s="17" t="str">
        <f t="shared" ref="K2567:Q2567" si="2544">IFERROR(IF(right(left($A2567,7),2)=right(left($A2568,7),2),"",sum(B2544:B2567)),"")</f>
        <v/>
      </c>
      <c r="L2567" s="17" t="str">
        <f t="shared" si="2544"/>
        <v/>
      </c>
      <c r="M2567" s="17" t="str">
        <f t="shared" si="2544"/>
        <v/>
      </c>
      <c r="N2567" s="17" t="str">
        <f t="shared" si="2544"/>
        <v/>
      </c>
      <c r="O2567" s="17" t="str">
        <f t="shared" si="2544"/>
        <v/>
      </c>
      <c r="P2567" s="17" t="str">
        <f t="shared" si="2544"/>
        <v/>
      </c>
      <c r="Q2567" s="17" t="str">
        <f t="shared" si="2544"/>
        <v/>
      </c>
      <c r="R2567" s="15"/>
      <c r="S2567" s="15"/>
      <c r="T2567" s="15"/>
      <c r="U2567" s="15"/>
      <c r="V2567" s="15"/>
      <c r="W2567" s="15"/>
    </row>
    <row r="2568">
      <c r="A2568" s="14" t="s">
        <v>2623</v>
      </c>
      <c r="B2568" s="14">
        <v>0.0</v>
      </c>
      <c r="C2568" s="14">
        <v>0.0</v>
      </c>
      <c r="D2568" s="14">
        <v>0.0</v>
      </c>
      <c r="E2568" s="14">
        <v>7.757</v>
      </c>
      <c r="F2568" s="14">
        <v>35.0</v>
      </c>
      <c r="G2568" s="14">
        <v>0.0</v>
      </c>
      <c r="H2568" s="14">
        <v>17.043</v>
      </c>
      <c r="J2568" s="15" t="str">
        <f t="shared" si="1"/>
        <v/>
      </c>
      <c r="K2568" s="17" t="str">
        <f t="shared" ref="K2568:Q2568" si="2545">IFERROR(IF(right(left($A2568,7),2)=right(left($A2569,7),2),"",sum(B2545:B2568)),"")</f>
        <v/>
      </c>
      <c r="L2568" s="17" t="str">
        <f t="shared" si="2545"/>
        <v/>
      </c>
      <c r="M2568" s="17" t="str">
        <f t="shared" si="2545"/>
        <v/>
      </c>
      <c r="N2568" s="17" t="str">
        <f t="shared" si="2545"/>
        <v/>
      </c>
      <c r="O2568" s="17" t="str">
        <f t="shared" si="2545"/>
        <v/>
      </c>
      <c r="P2568" s="17" t="str">
        <f t="shared" si="2545"/>
        <v/>
      </c>
      <c r="Q2568" s="17" t="str">
        <f t="shared" si="2545"/>
        <v/>
      </c>
      <c r="R2568" s="15"/>
      <c r="S2568" s="15"/>
      <c r="T2568" s="15"/>
      <c r="U2568" s="15"/>
      <c r="V2568" s="15"/>
      <c r="W2568" s="15"/>
    </row>
    <row r="2569">
      <c r="A2569" s="14" t="s">
        <v>2624</v>
      </c>
      <c r="B2569" s="14">
        <v>0.0</v>
      </c>
      <c r="C2569" s="14">
        <v>0.0</v>
      </c>
      <c r="D2569" s="14">
        <v>0.0</v>
      </c>
      <c r="E2569" s="14">
        <v>0.0</v>
      </c>
      <c r="F2569" s="14">
        <v>34.183</v>
      </c>
      <c r="G2569" s="14">
        <v>0.0</v>
      </c>
      <c r="H2569" s="14">
        <v>18.837</v>
      </c>
      <c r="J2569" s="15" t="str">
        <f t="shared" si="1"/>
        <v>2030W03</v>
      </c>
      <c r="K2569" s="17">
        <f t="shared" ref="K2569:Q2569" si="2546">IFERROR(IF(right(left($A2569,7),2)=right(left($A2570,7),2),"",sum(B2546:B2569)),"")</f>
        <v>3</v>
      </c>
      <c r="L2569" s="17">
        <f t="shared" si="2546"/>
        <v>0</v>
      </c>
      <c r="M2569" s="17">
        <f t="shared" si="2546"/>
        <v>0</v>
      </c>
      <c r="N2569" s="17">
        <f t="shared" si="2546"/>
        <v>59.77</v>
      </c>
      <c r="O2569" s="17">
        <f t="shared" si="2546"/>
        <v>393.915</v>
      </c>
      <c r="P2569" s="17">
        <f t="shared" si="2546"/>
        <v>250.2114</v>
      </c>
      <c r="Q2569" s="17">
        <f t="shared" si="2546"/>
        <v>615.513</v>
      </c>
      <c r="R2569" s="18">
        <f>sum(K2569:Q2569)</f>
        <v>1322.4094</v>
      </c>
      <c r="S2569" s="15"/>
      <c r="T2569" s="15"/>
      <c r="U2569" s="15"/>
      <c r="V2569" s="15"/>
      <c r="W2569" s="15"/>
    </row>
    <row r="2570">
      <c r="A2570" s="14" t="s">
        <v>2625</v>
      </c>
      <c r="B2570" s="14">
        <v>0.0</v>
      </c>
      <c r="C2570" s="14">
        <v>0.0</v>
      </c>
      <c r="D2570" s="14">
        <v>0.0</v>
      </c>
      <c r="E2570" s="14">
        <v>0.0</v>
      </c>
      <c r="F2570" s="14">
        <v>0.0</v>
      </c>
      <c r="G2570" s="14">
        <v>0.0</v>
      </c>
      <c r="H2570" s="14">
        <v>47.16</v>
      </c>
      <c r="J2570" s="15" t="str">
        <f t="shared" si="1"/>
        <v/>
      </c>
      <c r="K2570" s="17" t="str">
        <f t="shared" ref="K2570:Q2570" si="2547">IFERROR(IF(right(left($A2570,7),2)=right(left($A2571,7),2),"",sum(B2547:B2570)),"")</f>
        <v/>
      </c>
      <c r="L2570" s="17" t="str">
        <f t="shared" si="2547"/>
        <v/>
      </c>
      <c r="M2570" s="17" t="str">
        <f t="shared" si="2547"/>
        <v/>
      </c>
      <c r="N2570" s="17" t="str">
        <f t="shared" si="2547"/>
        <v/>
      </c>
      <c r="O2570" s="17" t="str">
        <f t="shared" si="2547"/>
        <v/>
      </c>
      <c r="P2570" s="17" t="str">
        <f t="shared" si="2547"/>
        <v/>
      </c>
      <c r="Q2570" s="17" t="str">
        <f t="shared" si="2547"/>
        <v/>
      </c>
      <c r="R2570" s="15"/>
      <c r="S2570" s="15"/>
      <c r="T2570" s="15"/>
      <c r="U2570" s="15"/>
      <c r="V2570" s="15"/>
      <c r="W2570" s="15"/>
    </row>
    <row r="2571">
      <c r="A2571" s="14" t="s">
        <v>2626</v>
      </c>
      <c r="B2571" s="14">
        <v>0.0</v>
      </c>
      <c r="C2571" s="14">
        <v>0.0</v>
      </c>
      <c r="D2571" s="14">
        <v>0.0</v>
      </c>
      <c r="E2571" s="14">
        <v>0.0</v>
      </c>
      <c r="F2571" s="14">
        <v>0.0</v>
      </c>
      <c r="G2571" s="14">
        <v>0.0</v>
      </c>
      <c r="H2571" s="14">
        <v>38.27</v>
      </c>
      <c r="J2571" s="15" t="str">
        <f t="shared" si="1"/>
        <v/>
      </c>
      <c r="K2571" s="17" t="str">
        <f t="shared" ref="K2571:Q2571" si="2548">IFERROR(IF(right(left($A2571,7),2)=right(left($A2572,7),2),"",sum(B2548:B2571)),"")</f>
        <v/>
      </c>
      <c r="L2571" s="17" t="str">
        <f t="shared" si="2548"/>
        <v/>
      </c>
      <c r="M2571" s="17" t="str">
        <f t="shared" si="2548"/>
        <v/>
      </c>
      <c r="N2571" s="17" t="str">
        <f t="shared" si="2548"/>
        <v/>
      </c>
      <c r="O2571" s="17" t="str">
        <f t="shared" si="2548"/>
        <v/>
      </c>
      <c r="P2571" s="17" t="str">
        <f t="shared" si="2548"/>
        <v/>
      </c>
      <c r="Q2571" s="17" t="str">
        <f t="shared" si="2548"/>
        <v/>
      </c>
      <c r="R2571" s="15"/>
      <c r="S2571" s="15"/>
      <c r="T2571" s="15"/>
      <c r="U2571" s="15"/>
      <c r="V2571" s="15"/>
      <c r="W2571" s="15"/>
    </row>
    <row r="2572">
      <c r="A2572" s="14" t="s">
        <v>2627</v>
      </c>
      <c r="B2572" s="14">
        <v>0.0</v>
      </c>
      <c r="C2572" s="14">
        <v>0.0</v>
      </c>
      <c r="D2572" s="14">
        <v>0.0</v>
      </c>
      <c r="E2572" s="14">
        <v>0.0</v>
      </c>
      <c r="F2572" s="14">
        <v>0.0</v>
      </c>
      <c r="G2572" s="14">
        <v>0.0</v>
      </c>
      <c r="H2572" s="14">
        <v>37.58</v>
      </c>
      <c r="J2572" s="15" t="str">
        <f t="shared" si="1"/>
        <v/>
      </c>
      <c r="K2572" s="17" t="str">
        <f t="shared" ref="K2572:Q2572" si="2549">IFERROR(IF(right(left($A2572,7),2)=right(left($A2573,7),2),"",sum(B2549:B2572)),"")</f>
        <v/>
      </c>
      <c r="L2572" s="17" t="str">
        <f t="shared" si="2549"/>
        <v/>
      </c>
      <c r="M2572" s="17" t="str">
        <f t="shared" si="2549"/>
        <v/>
      </c>
      <c r="N2572" s="17" t="str">
        <f t="shared" si="2549"/>
        <v/>
      </c>
      <c r="O2572" s="17" t="str">
        <f t="shared" si="2549"/>
        <v/>
      </c>
      <c r="P2572" s="17" t="str">
        <f t="shared" si="2549"/>
        <v/>
      </c>
      <c r="Q2572" s="17" t="str">
        <f t="shared" si="2549"/>
        <v/>
      </c>
      <c r="R2572" s="15"/>
      <c r="S2572" s="15"/>
      <c r="T2572" s="15"/>
      <c r="U2572" s="15"/>
      <c r="V2572" s="15"/>
      <c r="W2572" s="15"/>
    </row>
    <row r="2573">
      <c r="A2573" s="14" t="s">
        <v>2628</v>
      </c>
      <c r="B2573" s="14">
        <v>0.0</v>
      </c>
      <c r="C2573" s="14">
        <v>0.0</v>
      </c>
      <c r="D2573" s="14">
        <v>0.0</v>
      </c>
      <c r="E2573" s="14">
        <v>0.0</v>
      </c>
      <c r="F2573" s="14">
        <v>0.0</v>
      </c>
      <c r="G2573" s="14">
        <v>0.0</v>
      </c>
      <c r="H2573" s="14">
        <v>35.9194</v>
      </c>
      <c r="J2573" s="15" t="str">
        <f t="shared" si="1"/>
        <v/>
      </c>
      <c r="K2573" s="17" t="str">
        <f t="shared" ref="K2573:Q2573" si="2550">IFERROR(IF(right(left($A2573,7),2)=right(left($A2574,7),2),"",sum(B2550:B2573)),"")</f>
        <v/>
      </c>
      <c r="L2573" s="17" t="str">
        <f t="shared" si="2550"/>
        <v/>
      </c>
      <c r="M2573" s="17" t="str">
        <f t="shared" si="2550"/>
        <v/>
      </c>
      <c r="N2573" s="17" t="str">
        <f t="shared" si="2550"/>
        <v/>
      </c>
      <c r="O2573" s="17" t="str">
        <f t="shared" si="2550"/>
        <v/>
      </c>
      <c r="P2573" s="17" t="str">
        <f t="shared" si="2550"/>
        <v/>
      </c>
      <c r="Q2573" s="17" t="str">
        <f t="shared" si="2550"/>
        <v/>
      </c>
      <c r="R2573" s="15"/>
      <c r="S2573" s="15"/>
      <c r="T2573" s="15"/>
      <c r="U2573" s="15"/>
      <c r="V2573" s="15"/>
      <c r="W2573" s="15"/>
    </row>
    <row r="2574">
      <c r="A2574" s="14" t="s">
        <v>2629</v>
      </c>
      <c r="B2574" s="14">
        <v>0.0</v>
      </c>
      <c r="C2574" s="14">
        <v>0.0</v>
      </c>
      <c r="D2574" s="14">
        <v>0.0</v>
      </c>
      <c r="E2574" s="14">
        <v>0.0</v>
      </c>
      <c r="F2574" s="14">
        <v>0.0</v>
      </c>
      <c r="G2574" s="14">
        <v>0.0</v>
      </c>
      <c r="H2574" s="14">
        <v>39.5</v>
      </c>
      <c r="J2574" s="15" t="str">
        <f t="shared" si="1"/>
        <v/>
      </c>
      <c r="K2574" s="17" t="str">
        <f t="shared" ref="K2574:Q2574" si="2551">IFERROR(IF(right(left($A2574,7),2)=right(left($A2575,7),2),"",sum(B2551:B2574)),"")</f>
        <v/>
      </c>
      <c r="L2574" s="17" t="str">
        <f t="shared" si="2551"/>
        <v/>
      </c>
      <c r="M2574" s="17" t="str">
        <f t="shared" si="2551"/>
        <v/>
      </c>
      <c r="N2574" s="17" t="str">
        <f t="shared" si="2551"/>
        <v/>
      </c>
      <c r="O2574" s="17" t="str">
        <f t="shared" si="2551"/>
        <v/>
      </c>
      <c r="P2574" s="17" t="str">
        <f t="shared" si="2551"/>
        <v/>
      </c>
      <c r="Q2574" s="17" t="str">
        <f t="shared" si="2551"/>
        <v/>
      </c>
      <c r="R2574" s="15"/>
      <c r="S2574" s="15"/>
      <c r="T2574" s="15"/>
      <c r="U2574" s="15"/>
      <c r="V2574" s="15"/>
      <c r="W2574" s="15"/>
    </row>
    <row r="2575">
      <c r="A2575" s="14" t="s">
        <v>2630</v>
      </c>
      <c r="B2575" s="14">
        <v>0.0</v>
      </c>
      <c r="C2575" s="14">
        <v>0.0</v>
      </c>
      <c r="D2575" s="14">
        <v>0.0</v>
      </c>
      <c r="E2575" s="14">
        <v>0.0</v>
      </c>
      <c r="F2575" s="14">
        <v>0.0</v>
      </c>
      <c r="G2575" s="14">
        <v>0.0</v>
      </c>
      <c r="H2575" s="14">
        <v>38.06</v>
      </c>
      <c r="J2575" s="15" t="str">
        <f t="shared" si="1"/>
        <v/>
      </c>
      <c r="K2575" s="17" t="str">
        <f t="shared" ref="K2575:Q2575" si="2552">IFERROR(IF(right(left($A2575,7),2)=right(left($A2576,7),2),"",sum(B2552:B2575)),"")</f>
        <v/>
      </c>
      <c r="L2575" s="17" t="str">
        <f t="shared" si="2552"/>
        <v/>
      </c>
      <c r="M2575" s="17" t="str">
        <f t="shared" si="2552"/>
        <v/>
      </c>
      <c r="N2575" s="17" t="str">
        <f t="shared" si="2552"/>
        <v/>
      </c>
      <c r="O2575" s="17" t="str">
        <f t="shared" si="2552"/>
        <v/>
      </c>
      <c r="P2575" s="17" t="str">
        <f t="shared" si="2552"/>
        <v/>
      </c>
      <c r="Q2575" s="17" t="str">
        <f t="shared" si="2552"/>
        <v/>
      </c>
      <c r="R2575" s="15"/>
      <c r="S2575" s="15"/>
      <c r="T2575" s="15"/>
      <c r="U2575" s="15"/>
      <c r="V2575" s="15"/>
      <c r="W2575" s="15"/>
    </row>
    <row r="2576">
      <c r="A2576" s="14" t="s">
        <v>2631</v>
      </c>
      <c r="B2576" s="14">
        <v>3.0</v>
      </c>
      <c r="C2576" s="14">
        <v>0.0</v>
      </c>
      <c r="D2576" s="14">
        <v>0.0</v>
      </c>
      <c r="E2576" s="14">
        <v>0.0</v>
      </c>
      <c r="F2576" s="14">
        <v>1.688</v>
      </c>
      <c r="G2576" s="14">
        <v>0.0</v>
      </c>
      <c r="H2576" s="14">
        <v>41.262</v>
      </c>
      <c r="J2576" s="15" t="str">
        <f t="shared" si="1"/>
        <v/>
      </c>
      <c r="K2576" s="17" t="str">
        <f t="shared" ref="K2576:Q2576" si="2553">IFERROR(IF(right(left($A2576,7),2)=right(left($A2577,7),2),"",sum(B2553:B2576)),"")</f>
        <v/>
      </c>
      <c r="L2576" s="17" t="str">
        <f t="shared" si="2553"/>
        <v/>
      </c>
      <c r="M2576" s="17" t="str">
        <f t="shared" si="2553"/>
        <v/>
      </c>
      <c r="N2576" s="17" t="str">
        <f t="shared" si="2553"/>
        <v/>
      </c>
      <c r="O2576" s="17" t="str">
        <f t="shared" si="2553"/>
        <v/>
      </c>
      <c r="P2576" s="17" t="str">
        <f t="shared" si="2553"/>
        <v/>
      </c>
      <c r="Q2576" s="17" t="str">
        <f t="shared" si="2553"/>
        <v/>
      </c>
      <c r="R2576" s="15"/>
      <c r="S2576" s="15"/>
      <c r="T2576" s="15"/>
      <c r="U2576" s="15"/>
      <c r="V2576" s="15"/>
      <c r="W2576" s="15"/>
    </row>
    <row r="2577">
      <c r="A2577" s="14" t="s">
        <v>2632</v>
      </c>
      <c r="B2577" s="14">
        <v>0.0</v>
      </c>
      <c r="C2577" s="14">
        <v>0.0</v>
      </c>
      <c r="D2577" s="14">
        <v>0.0</v>
      </c>
      <c r="E2577" s="14">
        <v>0.0</v>
      </c>
      <c r="F2577" s="14">
        <v>26.193</v>
      </c>
      <c r="G2577" s="14">
        <v>0.0</v>
      </c>
      <c r="H2577" s="14">
        <v>36.777</v>
      </c>
      <c r="J2577" s="15" t="str">
        <f t="shared" si="1"/>
        <v/>
      </c>
      <c r="K2577" s="17" t="str">
        <f t="shared" ref="K2577:Q2577" si="2554">IFERROR(IF(right(left($A2577,7),2)=right(left($A2578,7),2),"",sum(B2554:B2577)),"")</f>
        <v/>
      </c>
      <c r="L2577" s="17" t="str">
        <f t="shared" si="2554"/>
        <v/>
      </c>
      <c r="M2577" s="17" t="str">
        <f t="shared" si="2554"/>
        <v/>
      </c>
      <c r="N2577" s="17" t="str">
        <f t="shared" si="2554"/>
        <v/>
      </c>
      <c r="O2577" s="17" t="str">
        <f t="shared" si="2554"/>
        <v/>
      </c>
      <c r="P2577" s="17" t="str">
        <f t="shared" si="2554"/>
        <v/>
      </c>
      <c r="Q2577" s="17" t="str">
        <f t="shared" si="2554"/>
        <v/>
      </c>
      <c r="R2577" s="15"/>
      <c r="S2577" s="15"/>
      <c r="T2577" s="15"/>
      <c r="U2577" s="15"/>
      <c r="V2577" s="15"/>
      <c r="W2577" s="15"/>
    </row>
    <row r="2578">
      <c r="A2578" s="14" t="s">
        <v>2633</v>
      </c>
      <c r="B2578" s="14">
        <v>0.0</v>
      </c>
      <c r="C2578" s="14">
        <v>0.0</v>
      </c>
      <c r="D2578" s="14">
        <v>0.0</v>
      </c>
      <c r="E2578" s="14">
        <v>0.0</v>
      </c>
      <c r="F2578" s="14">
        <v>1.287</v>
      </c>
      <c r="G2578" s="14">
        <v>25.979</v>
      </c>
      <c r="H2578" s="14">
        <v>37.674</v>
      </c>
      <c r="J2578" s="15" t="str">
        <f t="shared" si="1"/>
        <v/>
      </c>
      <c r="K2578" s="17" t="str">
        <f t="shared" ref="K2578:Q2578" si="2555">IFERROR(IF(right(left($A2578,7),2)=right(left($A2579,7),2),"",sum(B2555:B2578)),"")</f>
        <v/>
      </c>
      <c r="L2578" s="17" t="str">
        <f t="shared" si="2555"/>
        <v/>
      </c>
      <c r="M2578" s="17" t="str">
        <f t="shared" si="2555"/>
        <v/>
      </c>
      <c r="N2578" s="17" t="str">
        <f t="shared" si="2555"/>
        <v/>
      </c>
      <c r="O2578" s="17" t="str">
        <f t="shared" si="2555"/>
        <v/>
      </c>
      <c r="P2578" s="17" t="str">
        <f t="shared" si="2555"/>
        <v/>
      </c>
      <c r="Q2578" s="17" t="str">
        <f t="shared" si="2555"/>
        <v/>
      </c>
      <c r="R2578" s="15"/>
      <c r="S2578" s="15"/>
      <c r="T2578" s="15"/>
      <c r="U2578" s="15"/>
      <c r="V2578" s="15"/>
      <c r="W2578" s="15"/>
    </row>
    <row r="2579">
      <c r="A2579" s="14" t="s">
        <v>2634</v>
      </c>
      <c r="B2579" s="14">
        <v>0.0</v>
      </c>
      <c r="C2579" s="14">
        <v>0.0</v>
      </c>
      <c r="D2579" s="14">
        <v>0.0</v>
      </c>
      <c r="E2579" s="14">
        <v>0.0</v>
      </c>
      <c r="F2579" s="14">
        <v>0.0</v>
      </c>
      <c r="G2579" s="14">
        <v>22.642</v>
      </c>
      <c r="H2579" s="14">
        <v>48.438</v>
      </c>
      <c r="J2579" s="15" t="str">
        <f t="shared" si="1"/>
        <v/>
      </c>
      <c r="K2579" s="17" t="str">
        <f t="shared" ref="K2579:Q2579" si="2556">IFERROR(IF(right(left($A2579,7),2)=right(left($A2580,7),2),"",sum(B2556:B2579)),"")</f>
        <v/>
      </c>
      <c r="L2579" s="17" t="str">
        <f t="shared" si="2556"/>
        <v/>
      </c>
      <c r="M2579" s="17" t="str">
        <f t="shared" si="2556"/>
        <v/>
      </c>
      <c r="N2579" s="17" t="str">
        <f t="shared" si="2556"/>
        <v/>
      </c>
      <c r="O2579" s="17" t="str">
        <f t="shared" si="2556"/>
        <v/>
      </c>
      <c r="P2579" s="17" t="str">
        <f t="shared" si="2556"/>
        <v/>
      </c>
      <c r="Q2579" s="17" t="str">
        <f t="shared" si="2556"/>
        <v/>
      </c>
      <c r="R2579" s="15"/>
      <c r="S2579" s="15"/>
      <c r="T2579" s="15"/>
      <c r="U2579" s="15"/>
      <c r="V2579" s="15"/>
      <c r="W2579" s="15"/>
    </row>
    <row r="2580">
      <c r="A2580" s="14" t="s">
        <v>2635</v>
      </c>
      <c r="B2580" s="14">
        <v>0.0</v>
      </c>
      <c r="C2580" s="14">
        <v>0.0</v>
      </c>
      <c r="D2580" s="14">
        <v>0.0</v>
      </c>
      <c r="E2580" s="14">
        <v>0.0</v>
      </c>
      <c r="F2580" s="14">
        <v>0.0</v>
      </c>
      <c r="G2580" s="14">
        <v>36.4</v>
      </c>
      <c r="H2580" s="14">
        <v>35.45</v>
      </c>
      <c r="J2580" s="15" t="str">
        <f t="shared" si="1"/>
        <v/>
      </c>
      <c r="K2580" s="17" t="str">
        <f t="shared" ref="K2580:Q2580" si="2557">IFERROR(IF(right(left($A2580,7),2)=right(left($A2581,7),2),"",sum(B2557:B2580)),"")</f>
        <v/>
      </c>
      <c r="L2580" s="17" t="str">
        <f t="shared" si="2557"/>
        <v/>
      </c>
      <c r="M2580" s="17" t="str">
        <f t="shared" si="2557"/>
        <v/>
      </c>
      <c r="N2580" s="17" t="str">
        <f t="shared" si="2557"/>
        <v/>
      </c>
      <c r="O2580" s="17" t="str">
        <f t="shared" si="2557"/>
        <v/>
      </c>
      <c r="P2580" s="17" t="str">
        <f t="shared" si="2557"/>
        <v/>
      </c>
      <c r="Q2580" s="17" t="str">
        <f t="shared" si="2557"/>
        <v/>
      </c>
      <c r="R2580" s="15"/>
      <c r="S2580" s="15"/>
      <c r="T2580" s="15"/>
      <c r="U2580" s="15"/>
      <c r="V2580" s="15"/>
      <c r="W2580" s="15"/>
    </row>
    <row r="2581">
      <c r="A2581" s="14" t="s">
        <v>2636</v>
      </c>
      <c r="B2581" s="14">
        <v>0.0</v>
      </c>
      <c r="C2581" s="14">
        <v>0.0</v>
      </c>
      <c r="D2581" s="14">
        <v>0.0</v>
      </c>
      <c r="E2581" s="14">
        <v>0.0</v>
      </c>
      <c r="F2581" s="14">
        <v>0.0</v>
      </c>
      <c r="G2581" s="14">
        <v>39.2</v>
      </c>
      <c r="H2581" s="14">
        <v>31.25</v>
      </c>
      <c r="J2581" s="15" t="str">
        <f t="shared" si="1"/>
        <v/>
      </c>
      <c r="K2581" s="17" t="str">
        <f t="shared" ref="K2581:Q2581" si="2558">IFERROR(IF(right(left($A2581,7),2)=right(left($A2582,7),2),"",sum(B2558:B2581)),"")</f>
        <v/>
      </c>
      <c r="L2581" s="17" t="str">
        <f t="shared" si="2558"/>
        <v/>
      </c>
      <c r="M2581" s="17" t="str">
        <f t="shared" si="2558"/>
        <v/>
      </c>
      <c r="N2581" s="17" t="str">
        <f t="shared" si="2558"/>
        <v/>
      </c>
      <c r="O2581" s="17" t="str">
        <f t="shared" si="2558"/>
        <v/>
      </c>
      <c r="P2581" s="17" t="str">
        <f t="shared" si="2558"/>
        <v/>
      </c>
      <c r="Q2581" s="17" t="str">
        <f t="shared" si="2558"/>
        <v/>
      </c>
      <c r="R2581" s="15"/>
      <c r="S2581" s="15"/>
      <c r="T2581" s="15"/>
      <c r="U2581" s="15"/>
      <c r="V2581" s="15"/>
      <c r="W2581" s="15"/>
    </row>
    <row r="2582">
      <c r="A2582" s="14" t="s">
        <v>2637</v>
      </c>
      <c r="B2582" s="14">
        <v>0.0</v>
      </c>
      <c r="C2582" s="14">
        <v>0.0</v>
      </c>
      <c r="D2582" s="14">
        <v>0.0</v>
      </c>
      <c r="E2582" s="14">
        <v>0.0</v>
      </c>
      <c r="F2582" s="14">
        <v>0.0</v>
      </c>
      <c r="G2582" s="14">
        <v>40.299</v>
      </c>
      <c r="H2582" s="14">
        <v>32.351</v>
      </c>
      <c r="J2582" s="15" t="str">
        <f t="shared" si="1"/>
        <v/>
      </c>
      <c r="K2582" s="17" t="str">
        <f t="shared" ref="K2582:Q2582" si="2559">IFERROR(IF(right(left($A2582,7),2)=right(left($A2583,7),2),"",sum(B2559:B2582)),"")</f>
        <v/>
      </c>
      <c r="L2582" s="17" t="str">
        <f t="shared" si="2559"/>
        <v/>
      </c>
      <c r="M2582" s="17" t="str">
        <f t="shared" si="2559"/>
        <v/>
      </c>
      <c r="N2582" s="17" t="str">
        <f t="shared" si="2559"/>
        <v/>
      </c>
      <c r="O2582" s="17" t="str">
        <f t="shared" si="2559"/>
        <v/>
      </c>
      <c r="P2582" s="17" t="str">
        <f t="shared" si="2559"/>
        <v/>
      </c>
      <c r="Q2582" s="17" t="str">
        <f t="shared" si="2559"/>
        <v/>
      </c>
      <c r="R2582" s="15"/>
      <c r="S2582" s="15"/>
      <c r="T2582" s="15"/>
      <c r="U2582" s="15"/>
      <c r="V2582" s="15"/>
      <c r="W2582" s="15"/>
    </row>
    <row r="2583">
      <c r="A2583" s="14" t="s">
        <v>2638</v>
      </c>
      <c r="B2583" s="14">
        <v>0.0</v>
      </c>
      <c r="C2583" s="14">
        <v>0.0</v>
      </c>
      <c r="D2583" s="14">
        <v>0.0</v>
      </c>
      <c r="E2583" s="14">
        <v>0.0</v>
      </c>
      <c r="F2583" s="14">
        <v>0.0</v>
      </c>
      <c r="G2583" s="14">
        <v>6.194</v>
      </c>
      <c r="H2583" s="14">
        <v>60.996</v>
      </c>
      <c r="J2583" s="15" t="str">
        <f t="shared" si="1"/>
        <v/>
      </c>
      <c r="K2583" s="17" t="str">
        <f t="shared" ref="K2583:Q2583" si="2560">IFERROR(IF(right(left($A2583,7),2)=right(left($A2584,7),2),"",sum(B2560:B2583)),"")</f>
        <v/>
      </c>
      <c r="L2583" s="17" t="str">
        <f t="shared" si="2560"/>
        <v/>
      </c>
      <c r="M2583" s="17" t="str">
        <f t="shared" si="2560"/>
        <v/>
      </c>
      <c r="N2583" s="17" t="str">
        <f t="shared" si="2560"/>
        <v/>
      </c>
      <c r="O2583" s="17" t="str">
        <f t="shared" si="2560"/>
        <v/>
      </c>
      <c r="P2583" s="17" t="str">
        <f t="shared" si="2560"/>
        <v/>
      </c>
      <c r="Q2583" s="17" t="str">
        <f t="shared" si="2560"/>
        <v/>
      </c>
      <c r="R2583" s="15"/>
      <c r="S2583" s="15"/>
      <c r="T2583" s="15"/>
      <c r="U2583" s="15"/>
      <c r="V2583" s="15"/>
      <c r="W2583" s="15"/>
    </row>
    <row r="2584">
      <c r="A2584" s="14" t="s">
        <v>2639</v>
      </c>
      <c r="B2584" s="14">
        <v>0.0</v>
      </c>
      <c r="C2584" s="14">
        <v>0.0</v>
      </c>
      <c r="D2584" s="14">
        <v>0.0</v>
      </c>
      <c r="E2584" s="14">
        <v>0.0</v>
      </c>
      <c r="F2584" s="14">
        <v>0.0</v>
      </c>
      <c r="G2584" s="14">
        <v>8.999</v>
      </c>
      <c r="H2584" s="14">
        <v>56.511</v>
      </c>
      <c r="J2584" s="15" t="str">
        <f t="shared" si="1"/>
        <v/>
      </c>
      <c r="K2584" s="17" t="str">
        <f t="shared" ref="K2584:Q2584" si="2561">IFERROR(IF(right(left($A2584,7),2)=right(left($A2585,7),2),"",sum(B2561:B2584)),"")</f>
        <v/>
      </c>
      <c r="L2584" s="17" t="str">
        <f t="shared" si="2561"/>
        <v/>
      </c>
      <c r="M2584" s="17" t="str">
        <f t="shared" si="2561"/>
        <v/>
      </c>
      <c r="N2584" s="17" t="str">
        <f t="shared" si="2561"/>
        <v/>
      </c>
      <c r="O2584" s="17" t="str">
        <f t="shared" si="2561"/>
        <v/>
      </c>
      <c r="P2584" s="17" t="str">
        <f t="shared" si="2561"/>
        <v/>
      </c>
      <c r="Q2584" s="17" t="str">
        <f t="shared" si="2561"/>
        <v/>
      </c>
      <c r="R2584" s="15"/>
      <c r="S2584" s="15"/>
      <c r="T2584" s="15"/>
      <c r="U2584" s="15"/>
      <c r="V2584" s="15"/>
      <c r="W2584" s="15"/>
    </row>
    <row r="2585">
      <c r="A2585" s="14" t="s">
        <v>2640</v>
      </c>
      <c r="B2585" s="14">
        <v>0.0</v>
      </c>
      <c r="C2585" s="14">
        <v>0.0</v>
      </c>
      <c r="D2585" s="14">
        <v>0.0</v>
      </c>
      <c r="E2585" s="14">
        <v>0.0</v>
      </c>
      <c r="F2585" s="14">
        <v>0.0</v>
      </c>
      <c r="G2585" s="14">
        <v>32.687</v>
      </c>
      <c r="H2585" s="14">
        <v>31.8544</v>
      </c>
      <c r="J2585" s="15" t="str">
        <f t="shared" si="1"/>
        <v/>
      </c>
      <c r="K2585" s="17" t="str">
        <f t="shared" ref="K2585:Q2585" si="2562">IFERROR(IF(right(left($A2585,7),2)=right(left($A2586,7),2),"",sum(B2562:B2585)),"")</f>
        <v/>
      </c>
      <c r="L2585" s="17" t="str">
        <f t="shared" si="2562"/>
        <v/>
      </c>
      <c r="M2585" s="17" t="str">
        <f t="shared" si="2562"/>
        <v/>
      </c>
      <c r="N2585" s="17" t="str">
        <f t="shared" si="2562"/>
        <v/>
      </c>
      <c r="O2585" s="17" t="str">
        <f t="shared" si="2562"/>
        <v/>
      </c>
      <c r="P2585" s="17" t="str">
        <f t="shared" si="2562"/>
        <v/>
      </c>
      <c r="Q2585" s="17" t="str">
        <f t="shared" si="2562"/>
        <v/>
      </c>
      <c r="R2585" s="15"/>
      <c r="S2585" s="15"/>
      <c r="T2585" s="15"/>
      <c r="U2585" s="15"/>
      <c r="V2585" s="15"/>
      <c r="W2585" s="15"/>
    </row>
    <row r="2586">
      <c r="A2586" s="14" t="s">
        <v>2641</v>
      </c>
      <c r="B2586" s="14">
        <v>0.0</v>
      </c>
      <c r="C2586" s="14">
        <v>0.0</v>
      </c>
      <c r="D2586" s="14">
        <v>0.0</v>
      </c>
      <c r="E2586" s="14">
        <v>0.0</v>
      </c>
      <c r="F2586" s="14">
        <v>0.0</v>
      </c>
      <c r="G2586" s="14">
        <v>0.0</v>
      </c>
      <c r="H2586" s="14">
        <v>66.378</v>
      </c>
      <c r="J2586" s="15" t="str">
        <f t="shared" si="1"/>
        <v/>
      </c>
      <c r="K2586" s="17" t="str">
        <f t="shared" ref="K2586:Q2586" si="2563">IFERROR(IF(right(left($A2586,7),2)=right(left($A2587,7),2),"",sum(B2563:B2586)),"")</f>
        <v/>
      </c>
      <c r="L2586" s="17" t="str">
        <f t="shared" si="2563"/>
        <v/>
      </c>
      <c r="M2586" s="17" t="str">
        <f t="shared" si="2563"/>
        <v/>
      </c>
      <c r="N2586" s="17" t="str">
        <f t="shared" si="2563"/>
        <v/>
      </c>
      <c r="O2586" s="17" t="str">
        <f t="shared" si="2563"/>
        <v/>
      </c>
      <c r="P2586" s="17" t="str">
        <f t="shared" si="2563"/>
        <v/>
      </c>
      <c r="Q2586" s="17" t="str">
        <f t="shared" si="2563"/>
        <v/>
      </c>
      <c r="R2586" s="15"/>
      <c r="S2586" s="15"/>
      <c r="T2586" s="15"/>
      <c r="U2586" s="15"/>
      <c r="V2586" s="15"/>
      <c r="W2586" s="15"/>
    </row>
    <row r="2587">
      <c r="A2587" s="14" t="s">
        <v>2642</v>
      </c>
      <c r="B2587" s="14">
        <v>0.0</v>
      </c>
      <c r="C2587" s="14">
        <v>0.0</v>
      </c>
      <c r="D2587" s="14">
        <v>0.0</v>
      </c>
      <c r="E2587" s="14">
        <v>0.0</v>
      </c>
      <c r="F2587" s="14">
        <v>31.28</v>
      </c>
      <c r="G2587" s="14">
        <v>0.0</v>
      </c>
      <c r="H2587" s="14">
        <v>35.88</v>
      </c>
      <c r="J2587" s="15" t="str">
        <f t="shared" si="1"/>
        <v/>
      </c>
      <c r="K2587" s="17" t="str">
        <f t="shared" ref="K2587:Q2587" si="2564">IFERROR(IF(right(left($A2587,7),2)=right(left($A2588,7),2),"",sum(B2564:B2587)),"")</f>
        <v/>
      </c>
      <c r="L2587" s="17" t="str">
        <f t="shared" si="2564"/>
        <v/>
      </c>
      <c r="M2587" s="17" t="str">
        <f t="shared" si="2564"/>
        <v/>
      </c>
      <c r="N2587" s="17" t="str">
        <f t="shared" si="2564"/>
        <v/>
      </c>
      <c r="O2587" s="17" t="str">
        <f t="shared" si="2564"/>
        <v/>
      </c>
      <c r="P2587" s="17" t="str">
        <f t="shared" si="2564"/>
        <v/>
      </c>
      <c r="Q2587" s="17" t="str">
        <f t="shared" si="2564"/>
        <v/>
      </c>
      <c r="R2587" s="15"/>
      <c r="S2587" s="15"/>
      <c r="T2587" s="15"/>
      <c r="U2587" s="15"/>
      <c r="V2587" s="15"/>
      <c r="W2587" s="15"/>
    </row>
    <row r="2588">
      <c r="A2588" s="14" t="s">
        <v>2643</v>
      </c>
      <c r="B2588" s="14">
        <v>3.0</v>
      </c>
      <c r="C2588" s="14">
        <v>0.0</v>
      </c>
      <c r="D2588" s="14">
        <v>0.0</v>
      </c>
      <c r="E2588" s="14">
        <v>10.266</v>
      </c>
      <c r="F2588" s="14">
        <v>35.0</v>
      </c>
      <c r="G2588" s="14">
        <v>0.0</v>
      </c>
      <c r="H2588" s="14">
        <v>19.734</v>
      </c>
      <c r="J2588" s="15" t="str">
        <f t="shared" si="1"/>
        <v/>
      </c>
      <c r="K2588" s="17" t="str">
        <f t="shared" ref="K2588:Q2588" si="2565">IFERROR(IF(right(left($A2588,7),2)=right(left($A2589,7),2),"",sum(B2565:B2588)),"")</f>
        <v/>
      </c>
      <c r="L2588" s="17" t="str">
        <f t="shared" si="2565"/>
        <v/>
      </c>
      <c r="M2588" s="17" t="str">
        <f t="shared" si="2565"/>
        <v/>
      </c>
      <c r="N2588" s="17" t="str">
        <f t="shared" si="2565"/>
        <v/>
      </c>
      <c r="O2588" s="17" t="str">
        <f t="shared" si="2565"/>
        <v/>
      </c>
      <c r="P2588" s="17" t="str">
        <f t="shared" si="2565"/>
        <v/>
      </c>
      <c r="Q2588" s="17" t="str">
        <f t="shared" si="2565"/>
        <v/>
      </c>
      <c r="R2588" s="15"/>
      <c r="S2588" s="15"/>
      <c r="T2588" s="15"/>
      <c r="U2588" s="15"/>
      <c r="V2588" s="15"/>
      <c r="W2588" s="15"/>
    </row>
    <row r="2589">
      <c r="A2589" s="14" t="s">
        <v>2644</v>
      </c>
      <c r="B2589" s="14">
        <v>0.0</v>
      </c>
      <c r="C2589" s="14">
        <v>0.0</v>
      </c>
      <c r="D2589" s="14">
        <v>0.0</v>
      </c>
      <c r="E2589" s="14">
        <v>10.794</v>
      </c>
      <c r="F2589" s="14">
        <v>35.0</v>
      </c>
      <c r="G2589" s="14">
        <v>0.0</v>
      </c>
      <c r="H2589" s="14">
        <v>25.116</v>
      </c>
      <c r="J2589" s="15" t="str">
        <f t="shared" si="1"/>
        <v/>
      </c>
      <c r="K2589" s="17" t="str">
        <f t="shared" ref="K2589:Q2589" si="2566">IFERROR(IF(right(left($A2589,7),2)=right(left($A2590,7),2),"",sum(B2566:B2589)),"")</f>
        <v/>
      </c>
      <c r="L2589" s="17" t="str">
        <f t="shared" si="2566"/>
        <v/>
      </c>
      <c r="M2589" s="17" t="str">
        <f t="shared" si="2566"/>
        <v/>
      </c>
      <c r="N2589" s="17" t="str">
        <f t="shared" si="2566"/>
        <v/>
      </c>
      <c r="O2589" s="17" t="str">
        <f t="shared" si="2566"/>
        <v/>
      </c>
      <c r="P2589" s="17" t="str">
        <f t="shared" si="2566"/>
        <v/>
      </c>
      <c r="Q2589" s="17" t="str">
        <f t="shared" si="2566"/>
        <v/>
      </c>
      <c r="R2589" s="15"/>
      <c r="S2589" s="15"/>
      <c r="T2589" s="15"/>
      <c r="U2589" s="15"/>
      <c r="V2589" s="15"/>
      <c r="W2589" s="15"/>
    </row>
    <row r="2590">
      <c r="A2590" s="14" t="s">
        <v>2645</v>
      </c>
      <c r="B2590" s="14">
        <v>0.0</v>
      </c>
      <c r="C2590" s="14">
        <v>0.0</v>
      </c>
      <c r="D2590" s="14">
        <v>0.0</v>
      </c>
      <c r="E2590" s="14">
        <v>0.0</v>
      </c>
      <c r="F2590" s="14">
        <v>22.964</v>
      </c>
      <c r="G2590" s="14">
        <v>0.0</v>
      </c>
      <c r="H2590" s="14">
        <v>52.026</v>
      </c>
      <c r="J2590" s="15" t="str">
        <f t="shared" si="1"/>
        <v/>
      </c>
      <c r="K2590" s="17" t="str">
        <f t="shared" ref="K2590:Q2590" si="2567">IFERROR(IF(right(left($A2590,7),2)=right(left($A2591,7),2),"",sum(B2567:B2590)),"")</f>
        <v/>
      </c>
      <c r="L2590" s="17" t="str">
        <f t="shared" si="2567"/>
        <v/>
      </c>
      <c r="M2590" s="17" t="str">
        <f t="shared" si="2567"/>
        <v/>
      </c>
      <c r="N2590" s="17" t="str">
        <f t="shared" si="2567"/>
        <v/>
      </c>
      <c r="O2590" s="17" t="str">
        <f t="shared" si="2567"/>
        <v/>
      </c>
      <c r="P2590" s="17" t="str">
        <f t="shared" si="2567"/>
        <v/>
      </c>
      <c r="Q2590" s="17" t="str">
        <f t="shared" si="2567"/>
        <v/>
      </c>
      <c r="R2590" s="15"/>
      <c r="S2590" s="15"/>
      <c r="T2590" s="15"/>
      <c r="U2590" s="15"/>
      <c r="V2590" s="15"/>
      <c r="W2590" s="15"/>
    </row>
    <row r="2591">
      <c r="A2591" s="14" t="s">
        <v>2646</v>
      </c>
      <c r="B2591" s="14">
        <v>0.0</v>
      </c>
      <c r="C2591" s="14">
        <v>0.0</v>
      </c>
      <c r="D2591" s="14">
        <v>0.0</v>
      </c>
      <c r="E2591" s="14">
        <v>0.0</v>
      </c>
      <c r="F2591" s="14">
        <v>24.46</v>
      </c>
      <c r="G2591" s="14">
        <v>0.0</v>
      </c>
      <c r="H2591" s="14">
        <v>44.85</v>
      </c>
      <c r="J2591" s="15" t="str">
        <f t="shared" si="1"/>
        <v/>
      </c>
      <c r="K2591" s="17" t="str">
        <f t="shared" ref="K2591:Q2591" si="2568">IFERROR(IF(right(left($A2591,7),2)=right(left($A2592,7),2),"",sum(B2568:B2591)),"")</f>
        <v/>
      </c>
      <c r="L2591" s="17" t="str">
        <f t="shared" si="2568"/>
        <v/>
      </c>
      <c r="M2591" s="17" t="str">
        <f t="shared" si="2568"/>
        <v/>
      </c>
      <c r="N2591" s="17" t="str">
        <f t="shared" si="2568"/>
        <v/>
      </c>
      <c r="O2591" s="17" t="str">
        <f t="shared" si="2568"/>
        <v/>
      </c>
      <c r="P2591" s="17" t="str">
        <f t="shared" si="2568"/>
        <v/>
      </c>
      <c r="Q2591" s="17" t="str">
        <f t="shared" si="2568"/>
        <v/>
      </c>
      <c r="R2591" s="15"/>
      <c r="S2591" s="15"/>
      <c r="T2591" s="15"/>
      <c r="U2591" s="15"/>
      <c r="V2591" s="15"/>
      <c r="W2591" s="15"/>
    </row>
    <row r="2592">
      <c r="A2592" s="14" t="s">
        <v>2647</v>
      </c>
      <c r="B2592" s="14">
        <v>0.0</v>
      </c>
      <c r="C2592" s="14">
        <v>0.0</v>
      </c>
      <c r="D2592" s="14">
        <v>0.0</v>
      </c>
      <c r="E2592" s="14">
        <v>0.0</v>
      </c>
      <c r="F2592" s="14">
        <v>18.113</v>
      </c>
      <c r="G2592" s="14">
        <v>0.0</v>
      </c>
      <c r="H2592" s="14">
        <v>45.747</v>
      </c>
      <c r="J2592" s="15" t="str">
        <f t="shared" si="1"/>
        <v/>
      </c>
      <c r="K2592" s="17" t="str">
        <f t="shared" ref="K2592:Q2592" si="2569">IFERROR(IF(right(left($A2592,7),2)=right(left($A2593,7),2),"",sum(B2569:B2592)),"")</f>
        <v/>
      </c>
      <c r="L2592" s="17" t="str">
        <f t="shared" si="2569"/>
        <v/>
      </c>
      <c r="M2592" s="17" t="str">
        <f t="shared" si="2569"/>
        <v/>
      </c>
      <c r="N2592" s="17" t="str">
        <f t="shared" si="2569"/>
        <v/>
      </c>
      <c r="O2592" s="17" t="str">
        <f t="shared" si="2569"/>
        <v/>
      </c>
      <c r="P2592" s="17" t="str">
        <f t="shared" si="2569"/>
        <v/>
      </c>
      <c r="Q2592" s="17" t="str">
        <f t="shared" si="2569"/>
        <v/>
      </c>
      <c r="R2592" s="15"/>
      <c r="S2592" s="15"/>
      <c r="T2592" s="15"/>
      <c r="U2592" s="15"/>
      <c r="V2592" s="15"/>
      <c r="W2592" s="15"/>
    </row>
    <row r="2593">
      <c r="A2593" s="14" t="s">
        <v>2648</v>
      </c>
      <c r="B2593" s="14">
        <v>0.0</v>
      </c>
      <c r="C2593" s="14">
        <v>0.0</v>
      </c>
      <c r="D2593" s="14">
        <v>0.0</v>
      </c>
      <c r="E2593" s="14">
        <v>0.0</v>
      </c>
      <c r="F2593" s="14">
        <v>8.418</v>
      </c>
      <c r="G2593" s="14">
        <v>0.0</v>
      </c>
      <c r="H2593" s="14">
        <v>50.232</v>
      </c>
      <c r="J2593" s="15" t="str">
        <f t="shared" si="1"/>
        <v>2030W04</v>
      </c>
      <c r="K2593" s="17">
        <f t="shared" ref="K2593:Q2593" si="2570">IFERROR(IF(right(left($A2593,7),2)=right(left($A2594,7),2),"",sum(B2570:B2593)),"")</f>
        <v>6</v>
      </c>
      <c r="L2593" s="17">
        <f t="shared" si="2570"/>
        <v>0</v>
      </c>
      <c r="M2593" s="17">
        <f t="shared" si="2570"/>
        <v>0</v>
      </c>
      <c r="N2593" s="17">
        <f t="shared" si="2570"/>
        <v>21.06</v>
      </c>
      <c r="O2593" s="17">
        <f t="shared" si="2570"/>
        <v>204.403</v>
      </c>
      <c r="P2593" s="17">
        <f t="shared" si="2570"/>
        <v>212.4</v>
      </c>
      <c r="Q2593" s="17">
        <f t="shared" si="2570"/>
        <v>989.0158</v>
      </c>
      <c r="R2593" s="18">
        <f>sum(K2593:Q2593)</f>
        <v>1432.8788</v>
      </c>
      <c r="S2593" s="15"/>
      <c r="T2593" s="15"/>
      <c r="U2593" s="15"/>
      <c r="V2593" s="15"/>
      <c r="W2593" s="15"/>
    </row>
    <row r="2594">
      <c r="A2594" s="14" t="s">
        <v>2649</v>
      </c>
      <c r="B2594" s="14">
        <v>0.0</v>
      </c>
      <c r="C2594" s="14">
        <v>0.0</v>
      </c>
      <c r="D2594" s="14">
        <v>0.0</v>
      </c>
      <c r="E2594" s="14">
        <v>0.0</v>
      </c>
      <c r="F2594" s="14">
        <v>0.0</v>
      </c>
      <c r="G2594" s="14">
        <v>0.0</v>
      </c>
      <c r="H2594" s="14">
        <v>43.33</v>
      </c>
      <c r="J2594" s="15" t="str">
        <f t="shared" si="1"/>
        <v/>
      </c>
      <c r="K2594" s="17" t="str">
        <f t="shared" ref="K2594:Q2594" si="2571">IFERROR(IF(right(left($A2594,7),2)=right(left($A2595,7),2),"",sum(B2571:B2594)),"")</f>
        <v/>
      </c>
      <c r="L2594" s="17" t="str">
        <f t="shared" si="2571"/>
        <v/>
      </c>
      <c r="M2594" s="17" t="str">
        <f t="shared" si="2571"/>
        <v/>
      </c>
      <c r="N2594" s="17" t="str">
        <f t="shared" si="2571"/>
        <v/>
      </c>
      <c r="O2594" s="17" t="str">
        <f t="shared" si="2571"/>
        <v/>
      </c>
      <c r="P2594" s="17" t="str">
        <f t="shared" si="2571"/>
        <v/>
      </c>
      <c r="Q2594" s="17" t="str">
        <f t="shared" si="2571"/>
        <v/>
      </c>
      <c r="R2594" s="15"/>
      <c r="S2594" s="15"/>
      <c r="T2594" s="15"/>
      <c r="U2594" s="15"/>
      <c r="V2594" s="15"/>
      <c r="W2594" s="15"/>
    </row>
    <row r="2595">
      <c r="A2595" s="14" t="s">
        <v>2650</v>
      </c>
      <c r="B2595" s="14">
        <v>0.0</v>
      </c>
      <c r="C2595" s="14">
        <v>0.0</v>
      </c>
      <c r="D2595" s="14">
        <v>0.0</v>
      </c>
      <c r="E2595" s="14">
        <v>0.0</v>
      </c>
      <c r="F2595" s="14">
        <v>0.0</v>
      </c>
      <c r="G2595" s="14">
        <v>0.0</v>
      </c>
      <c r="H2595" s="14">
        <v>38.81</v>
      </c>
      <c r="J2595" s="15" t="str">
        <f t="shared" si="1"/>
        <v/>
      </c>
      <c r="K2595" s="17" t="str">
        <f t="shared" ref="K2595:Q2595" si="2572">IFERROR(IF(right(left($A2595,7),2)=right(left($A2596,7),2),"",sum(B2572:B2595)),"")</f>
        <v/>
      </c>
      <c r="L2595" s="17" t="str">
        <f t="shared" si="2572"/>
        <v/>
      </c>
      <c r="M2595" s="17" t="str">
        <f t="shared" si="2572"/>
        <v/>
      </c>
      <c r="N2595" s="17" t="str">
        <f t="shared" si="2572"/>
        <v/>
      </c>
      <c r="O2595" s="17" t="str">
        <f t="shared" si="2572"/>
        <v/>
      </c>
      <c r="P2595" s="17" t="str">
        <f t="shared" si="2572"/>
        <v/>
      </c>
      <c r="Q2595" s="17" t="str">
        <f t="shared" si="2572"/>
        <v/>
      </c>
      <c r="R2595" s="15"/>
      <c r="S2595" s="15"/>
      <c r="T2595" s="15"/>
      <c r="U2595" s="15"/>
      <c r="V2595" s="15"/>
      <c r="W2595" s="15"/>
    </row>
    <row r="2596">
      <c r="A2596" s="14" t="s">
        <v>2651</v>
      </c>
      <c r="B2596" s="14">
        <v>0.0</v>
      </c>
      <c r="C2596" s="14">
        <v>0.0</v>
      </c>
      <c r="D2596" s="14">
        <v>0.0</v>
      </c>
      <c r="E2596" s="14">
        <v>0.0</v>
      </c>
      <c r="F2596" s="14">
        <v>0.0</v>
      </c>
      <c r="G2596" s="14">
        <v>0.0</v>
      </c>
      <c r="H2596" s="14">
        <v>36.47</v>
      </c>
      <c r="J2596" s="15" t="str">
        <f t="shared" si="1"/>
        <v/>
      </c>
      <c r="K2596" s="17" t="str">
        <f t="shared" ref="K2596:Q2596" si="2573">IFERROR(IF(right(left($A2596,7),2)=right(left($A2597,7),2),"",sum(B2573:B2596)),"")</f>
        <v/>
      </c>
      <c r="L2596" s="17" t="str">
        <f t="shared" si="2573"/>
        <v/>
      </c>
      <c r="M2596" s="17" t="str">
        <f t="shared" si="2573"/>
        <v/>
      </c>
      <c r="N2596" s="17" t="str">
        <f t="shared" si="2573"/>
        <v/>
      </c>
      <c r="O2596" s="17" t="str">
        <f t="shared" si="2573"/>
        <v/>
      </c>
      <c r="P2596" s="17" t="str">
        <f t="shared" si="2573"/>
        <v/>
      </c>
      <c r="Q2596" s="17" t="str">
        <f t="shared" si="2573"/>
        <v/>
      </c>
      <c r="R2596" s="15"/>
      <c r="S2596" s="15"/>
      <c r="T2596" s="15"/>
      <c r="U2596" s="15"/>
      <c r="V2596" s="15"/>
      <c r="W2596" s="15"/>
    </row>
    <row r="2597">
      <c r="A2597" s="14" t="s">
        <v>2652</v>
      </c>
      <c r="B2597" s="14">
        <v>0.0</v>
      </c>
      <c r="C2597" s="14">
        <v>0.0</v>
      </c>
      <c r="D2597" s="14">
        <v>0.0</v>
      </c>
      <c r="E2597" s="14">
        <v>0.0</v>
      </c>
      <c r="F2597" s="14">
        <v>0.0</v>
      </c>
      <c r="G2597" s="14">
        <v>0.0</v>
      </c>
      <c r="H2597" s="14">
        <v>36.4694</v>
      </c>
      <c r="J2597" s="15" t="str">
        <f t="shared" si="1"/>
        <v/>
      </c>
      <c r="K2597" s="17" t="str">
        <f t="shared" ref="K2597:Q2597" si="2574">IFERROR(IF(right(left($A2597,7),2)=right(left($A2598,7),2),"",sum(B2574:B2597)),"")</f>
        <v/>
      </c>
      <c r="L2597" s="17" t="str">
        <f t="shared" si="2574"/>
        <v/>
      </c>
      <c r="M2597" s="17" t="str">
        <f t="shared" si="2574"/>
        <v/>
      </c>
      <c r="N2597" s="17" t="str">
        <f t="shared" si="2574"/>
        <v/>
      </c>
      <c r="O2597" s="17" t="str">
        <f t="shared" si="2574"/>
        <v/>
      </c>
      <c r="P2597" s="17" t="str">
        <f t="shared" si="2574"/>
        <v/>
      </c>
      <c r="Q2597" s="17" t="str">
        <f t="shared" si="2574"/>
        <v/>
      </c>
      <c r="R2597" s="15"/>
      <c r="S2597" s="15"/>
      <c r="T2597" s="15"/>
      <c r="U2597" s="15"/>
      <c r="V2597" s="15"/>
      <c r="W2597" s="15"/>
    </row>
    <row r="2598">
      <c r="A2598" s="14" t="s">
        <v>2653</v>
      </c>
      <c r="B2598" s="14">
        <v>0.0</v>
      </c>
      <c r="C2598" s="14">
        <v>0.0</v>
      </c>
      <c r="D2598" s="14">
        <v>0.0</v>
      </c>
      <c r="E2598" s="14">
        <v>0.0</v>
      </c>
      <c r="F2598" s="14">
        <v>0.0</v>
      </c>
      <c r="G2598" s="14">
        <v>0.0</v>
      </c>
      <c r="H2598" s="14">
        <v>33.56</v>
      </c>
      <c r="J2598" s="15" t="str">
        <f t="shared" si="1"/>
        <v/>
      </c>
      <c r="K2598" s="17" t="str">
        <f t="shared" ref="K2598:Q2598" si="2575">IFERROR(IF(right(left($A2598,7),2)=right(left($A2599,7),2),"",sum(B2575:B2598)),"")</f>
        <v/>
      </c>
      <c r="L2598" s="17" t="str">
        <f t="shared" si="2575"/>
        <v/>
      </c>
      <c r="M2598" s="17" t="str">
        <f t="shared" si="2575"/>
        <v/>
      </c>
      <c r="N2598" s="17" t="str">
        <f t="shared" si="2575"/>
        <v/>
      </c>
      <c r="O2598" s="17" t="str">
        <f t="shared" si="2575"/>
        <v/>
      </c>
      <c r="P2598" s="17" t="str">
        <f t="shared" si="2575"/>
        <v/>
      </c>
      <c r="Q2598" s="17" t="str">
        <f t="shared" si="2575"/>
        <v/>
      </c>
      <c r="R2598" s="15"/>
      <c r="S2598" s="15"/>
      <c r="T2598" s="15"/>
      <c r="U2598" s="15"/>
      <c r="V2598" s="15"/>
      <c r="W2598" s="15"/>
    </row>
    <row r="2599">
      <c r="A2599" s="14" t="s">
        <v>2654</v>
      </c>
      <c r="B2599" s="14">
        <v>0.0</v>
      </c>
      <c r="C2599" s="14">
        <v>0.0</v>
      </c>
      <c r="D2599" s="14">
        <v>0.0</v>
      </c>
      <c r="E2599" s="14">
        <v>0.0</v>
      </c>
      <c r="F2599" s="14">
        <v>0.0</v>
      </c>
      <c r="G2599" s="14">
        <v>0.0</v>
      </c>
      <c r="H2599" s="14">
        <v>36.24</v>
      </c>
      <c r="J2599" s="15" t="str">
        <f t="shared" si="1"/>
        <v/>
      </c>
      <c r="K2599" s="17" t="str">
        <f t="shared" ref="K2599:Q2599" si="2576">IFERROR(IF(right(left($A2599,7),2)=right(left($A2600,7),2),"",sum(B2576:B2599)),"")</f>
        <v/>
      </c>
      <c r="L2599" s="17" t="str">
        <f t="shared" si="2576"/>
        <v/>
      </c>
      <c r="M2599" s="17" t="str">
        <f t="shared" si="2576"/>
        <v/>
      </c>
      <c r="N2599" s="17" t="str">
        <f t="shared" si="2576"/>
        <v/>
      </c>
      <c r="O2599" s="17" t="str">
        <f t="shared" si="2576"/>
        <v/>
      </c>
      <c r="P2599" s="17" t="str">
        <f t="shared" si="2576"/>
        <v/>
      </c>
      <c r="Q2599" s="17" t="str">
        <f t="shared" si="2576"/>
        <v/>
      </c>
      <c r="R2599" s="15"/>
      <c r="S2599" s="15"/>
      <c r="T2599" s="15"/>
      <c r="U2599" s="15"/>
      <c r="V2599" s="15"/>
      <c r="W2599" s="15"/>
    </row>
    <row r="2600">
      <c r="A2600" s="14" t="s">
        <v>2655</v>
      </c>
      <c r="B2600" s="14">
        <v>0.0</v>
      </c>
      <c r="C2600" s="14">
        <v>0.0</v>
      </c>
      <c r="D2600" s="14">
        <v>0.0</v>
      </c>
      <c r="E2600" s="14">
        <v>0.0</v>
      </c>
      <c r="F2600" s="14">
        <v>0.0</v>
      </c>
      <c r="G2600" s="14">
        <v>0.0</v>
      </c>
      <c r="H2600" s="14">
        <v>44.22</v>
      </c>
      <c r="J2600" s="15" t="str">
        <f t="shared" si="1"/>
        <v/>
      </c>
      <c r="K2600" s="17" t="str">
        <f t="shared" ref="K2600:Q2600" si="2577">IFERROR(IF(right(left($A2600,7),2)=right(left($A2601,7),2),"",sum(B2577:B2600)),"")</f>
        <v/>
      </c>
      <c r="L2600" s="17" t="str">
        <f t="shared" si="2577"/>
        <v/>
      </c>
      <c r="M2600" s="17" t="str">
        <f t="shared" si="2577"/>
        <v/>
      </c>
      <c r="N2600" s="17" t="str">
        <f t="shared" si="2577"/>
        <v/>
      </c>
      <c r="O2600" s="17" t="str">
        <f t="shared" si="2577"/>
        <v/>
      </c>
      <c r="P2600" s="17" t="str">
        <f t="shared" si="2577"/>
        <v/>
      </c>
      <c r="Q2600" s="17" t="str">
        <f t="shared" si="2577"/>
        <v/>
      </c>
      <c r="R2600" s="15"/>
      <c r="S2600" s="15"/>
      <c r="T2600" s="15"/>
      <c r="U2600" s="15"/>
      <c r="V2600" s="15"/>
      <c r="W2600" s="15"/>
    </row>
    <row r="2601">
      <c r="A2601" s="14" t="s">
        <v>2656</v>
      </c>
      <c r="B2601" s="14">
        <v>3.0</v>
      </c>
      <c r="C2601" s="14">
        <v>0.0</v>
      </c>
      <c r="D2601" s="14">
        <v>0.0</v>
      </c>
      <c r="E2601" s="14">
        <v>0.0</v>
      </c>
      <c r="F2601" s="14">
        <v>0.0</v>
      </c>
      <c r="G2601" s="14">
        <v>0.0</v>
      </c>
      <c r="H2601" s="14">
        <v>54.0</v>
      </c>
      <c r="J2601" s="15" t="str">
        <f t="shared" si="1"/>
        <v/>
      </c>
      <c r="K2601" s="17" t="str">
        <f t="shared" ref="K2601:Q2601" si="2578">IFERROR(IF(right(left($A2601,7),2)=right(left($A2602,7),2),"",sum(B2578:B2601)),"")</f>
        <v/>
      </c>
      <c r="L2601" s="17" t="str">
        <f t="shared" si="2578"/>
        <v/>
      </c>
      <c r="M2601" s="17" t="str">
        <f t="shared" si="2578"/>
        <v/>
      </c>
      <c r="N2601" s="17" t="str">
        <f t="shared" si="2578"/>
        <v/>
      </c>
      <c r="O2601" s="17" t="str">
        <f t="shared" si="2578"/>
        <v/>
      </c>
      <c r="P2601" s="17" t="str">
        <f t="shared" si="2578"/>
        <v/>
      </c>
      <c r="Q2601" s="17" t="str">
        <f t="shared" si="2578"/>
        <v/>
      </c>
      <c r="R2601" s="15"/>
      <c r="S2601" s="15"/>
      <c r="T2601" s="15"/>
      <c r="U2601" s="15"/>
      <c r="V2601" s="15"/>
      <c r="W2601" s="15"/>
    </row>
    <row r="2602">
      <c r="A2602" s="14" t="s">
        <v>2657</v>
      </c>
      <c r="B2602" s="14">
        <v>0.0</v>
      </c>
      <c r="C2602" s="14">
        <v>0.0</v>
      </c>
      <c r="D2602" s="14">
        <v>0.0</v>
      </c>
      <c r="E2602" s="14">
        <v>0.0</v>
      </c>
      <c r="F2602" s="14">
        <v>0.0</v>
      </c>
      <c r="G2602" s="14">
        <v>23.1</v>
      </c>
      <c r="H2602" s="14">
        <v>43.0094</v>
      </c>
      <c r="J2602" s="15" t="str">
        <f t="shared" si="1"/>
        <v/>
      </c>
      <c r="K2602" s="17" t="str">
        <f t="shared" ref="K2602:Q2602" si="2579">IFERROR(IF(right(left($A2602,7),2)=right(left($A2603,7),2),"",sum(B2579:B2602)),"")</f>
        <v/>
      </c>
      <c r="L2602" s="17" t="str">
        <f t="shared" si="2579"/>
        <v/>
      </c>
      <c r="M2602" s="17" t="str">
        <f t="shared" si="2579"/>
        <v/>
      </c>
      <c r="N2602" s="17" t="str">
        <f t="shared" si="2579"/>
        <v/>
      </c>
      <c r="O2602" s="17" t="str">
        <f t="shared" si="2579"/>
        <v/>
      </c>
      <c r="P2602" s="17" t="str">
        <f t="shared" si="2579"/>
        <v/>
      </c>
      <c r="Q2602" s="17" t="str">
        <f t="shared" si="2579"/>
        <v/>
      </c>
      <c r="R2602" s="15"/>
      <c r="S2602" s="15"/>
      <c r="T2602" s="15"/>
      <c r="U2602" s="15"/>
      <c r="V2602" s="15"/>
      <c r="W2602" s="15"/>
    </row>
    <row r="2603">
      <c r="A2603" s="14" t="s">
        <v>2658</v>
      </c>
      <c r="B2603" s="14">
        <v>0.0</v>
      </c>
      <c r="C2603" s="14">
        <v>0.0</v>
      </c>
      <c r="D2603" s="14">
        <v>0.0</v>
      </c>
      <c r="E2603" s="14">
        <v>0.0</v>
      </c>
      <c r="F2603" s="14">
        <v>0.0</v>
      </c>
      <c r="G2603" s="14">
        <v>4.052</v>
      </c>
      <c r="H2603" s="14">
        <v>66.378</v>
      </c>
      <c r="J2603" s="15" t="str">
        <f t="shared" si="1"/>
        <v/>
      </c>
      <c r="K2603" s="17" t="str">
        <f t="shared" ref="K2603:Q2603" si="2580">IFERROR(IF(right(left($A2603,7),2)=right(left($A2604,7),2),"",sum(B2580:B2603)),"")</f>
        <v/>
      </c>
      <c r="L2603" s="17" t="str">
        <f t="shared" si="2580"/>
        <v/>
      </c>
      <c r="M2603" s="17" t="str">
        <f t="shared" si="2580"/>
        <v/>
      </c>
      <c r="N2603" s="17" t="str">
        <f t="shared" si="2580"/>
        <v/>
      </c>
      <c r="O2603" s="17" t="str">
        <f t="shared" si="2580"/>
        <v/>
      </c>
      <c r="P2603" s="17" t="str">
        <f t="shared" si="2580"/>
        <v/>
      </c>
      <c r="Q2603" s="17" t="str">
        <f t="shared" si="2580"/>
        <v/>
      </c>
      <c r="R2603" s="15"/>
      <c r="S2603" s="15"/>
      <c r="T2603" s="15"/>
      <c r="U2603" s="15"/>
      <c r="V2603" s="15"/>
      <c r="W2603" s="15"/>
    </row>
    <row r="2604">
      <c r="A2604" s="14" t="s">
        <v>2659</v>
      </c>
      <c r="B2604" s="14">
        <v>0.0</v>
      </c>
      <c r="C2604" s="14">
        <v>0.0</v>
      </c>
      <c r="D2604" s="14">
        <v>0.0</v>
      </c>
      <c r="E2604" s="14">
        <v>0.0</v>
      </c>
      <c r="F2604" s="14">
        <v>0.0</v>
      </c>
      <c r="G2604" s="14">
        <v>38.745999999999995</v>
      </c>
      <c r="H2604" s="14">
        <v>32.904</v>
      </c>
      <c r="J2604" s="15" t="str">
        <f t="shared" si="1"/>
        <v/>
      </c>
      <c r="K2604" s="17" t="str">
        <f t="shared" ref="K2604:Q2604" si="2581">IFERROR(IF(right(left($A2604,7),2)=right(left($A2605,7),2),"",sum(B2581:B2604)),"")</f>
        <v/>
      </c>
      <c r="L2604" s="17" t="str">
        <f t="shared" si="2581"/>
        <v/>
      </c>
      <c r="M2604" s="17" t="str">
        <f t="shared" si="2581"/>
        <v/>
      </c>
      <c r="N2604" s="17" t="str">
        <f t="shared" si="2581"/>
        <v/>
      </c>
      <c r="O2604" s="17" t="str">
        <f t="shared" si="2581"/>
        <v/>
      </c>
      <c r="P2604" s="17" t="str">
        <f t="shared" si="2581"/>
        <v/>
      </c>
      <c r="Q2604" s="17" t="str">
        <f t="shared" si="2581"/>
        <v/>
      </c>
      <c r="R2604" s="15"/>
      <c r="S2604" s="15"/>
      <c r="T2604" s="15"/>
      <c r="U2604" s="15"/>
      <c r="V2604" s="15"/>
      <c r="W2604" s="15"/>
    </row>
    <row r="2605">
      <c r="A2605" s="14" t="s">
        <v>2660</v>
      </c>
      <c r="B2605" s="14">
        <v>0.0</v>
      </c>
      <c r="C2605" s="14">
        <v>0.0</v>
      </c>
      <c r="D2605" s="14">
        <v>0.0</v>
      </c>
      <c r="E2605" s="14">
        <v>0.0</v>
      </c>
      <c r="F2605" s="14">
        <v>0.0</v>
      </c>
      <c r="G2605" s="14">
        <v>22.374</v>
      </c>
      <c r="H2605" s="14">
        <v>52.026</v>
      </c>
      <c r="J2605" s="15" t="str">
        <f t="shared" si="1"/>
        <v/>
      </c>
      <c r="K2605" s="17" t="str">
        <f t="shared" ref="K2605:Q2605" si="2582">IFERROR(IF(right(left($A2605,7),2)=right(left($A2606,7),2),"",sum(B2582:B2605)),"")</f>
        <v/>
      </c>
      <c r="L2605" s="17" t="str">
        <f t="shared" si="2582"/>
        <v/>
      </c>
      <c r="M2605" s="17" t="str">
        <f t="shared" si="2582"/>
        <v/>
      </c>
      <c r="N2605" s="17" t="str">
        <f t="shared" si="2582"/>
        <v/>
      </c>
      <c r="O2605" s="17" t="str">
        <f t="shared" si="2582"/>
        <v/>
      </c>
      <c r="P2605" s="17" t="str">
        <f t="shared" si="2582"/>
        <v/>
      </c>
      <c r="Q2605" s="17" t="str">
        <f t="shared" si="2582"/>
        <v/>
      </c>
      <c r="R2605" s="15"/>
      <c r="S2605" s="15"/>
      <c r="T2605" s="15"/>
      <c r="U2605" s="15"/>
      <c r="V2605" s="15"/>
      <c r="W2605" s="15"/>
    </row>
    <row r="2606">
      <c r="A2606" s="14" t="s">
        <v>2661</v>
      </c>
      <c r="B2606" s="14">
        <v>0.0</v>
      </c>
      <c r="C2606" s="14">
        <v>0.0</v>
      </c>
      <c r="D2606" s="14">
        <v>0.0</v>
      </c>
      <c r="E2606" s="14">
        <v>0.0</v>
      </c>
      <c r="F2606" s="14">
        <v>0.0</v>
      </c>
      <c r="G2606" s="14">
        <v>37.1</v>
      </c>
      <c r="H2606" s="14">
        <v>31.02</v>
      </c>
      <c r="J2606" s="15" t="str">
        <f t="shared" si="1"/>
        <v/>
      </c>
      <c r="K2606" s="17" t="str">
        <f t="shared" ref="K2606:Q2606" si="2583">IFERROR(IF(right(left($A2606,7),2)=right(left($A2607,7),2),"",sum(B2583:B2606)),"")</f>
        <v/>
      </c>
      <c r="L2606" s="17" t="str">
        <f t="shared" si="2583"/>
        <v/>
      </c>
      <c r="M2606" s="17" t="str">
        <f t="shared" si="2583"/>
        <v/>
      </c>
      <c r="N2606" s="17" t="str">
        <f t="shared" si="2583"/>
        <v/>
      </c>
      <c r="O2606" s="17" t="str">
        <f t="shared" si="2583"/>
        <v/>
      </c>
      <c r="P2606" s="17" t="str">
        <f t="shared" si="2583"/>
        <v/>
      </c>
      <c r="Q2606" s="17" t="str">
        <f t="shared" si="2583"/>
        <v/>
      </c>
      <c r="R2606" s="15"/>
      <c r="S2606" s="15"/>
      <c r="T2606" s="15"/>
      <c r="U2606" s="15"/>
      <c r="V2606" s="15"/>
      <c r="W2606" s="15"/>
    </row>
    <row r="2607">
      <c r="A2607" s="14" t="s">
        <v>2662</v>
      </c>
      <c r="B2607" s="14">
        <v>0.0</v>
      </c>
      <c r="C2607" s="14">
        <v>0.0</v>
      </c>
      <c r="D2607" s="14">
        <v>0.0</v>
      </c>
      <c r="E2607" s="14">
        <v>0.0</v>
      </c>
      <c r="F2607" s="14">
        <v>0.0</v>
      </c>
      <c r="G2607" s="14">
        <v>2.244</v>
      </c>
      <c r="H2607" s="14">
        <v>60.276</v>
      </c>
      <c r="J2607" s="15" t="str">
        <f t="shared" si="1"/>
        <v/>
      </c>
      <c r="K2607" s="17" t="str">
        <f t="shared" ref="K2607:Q2607" si="2584">IFERROR(IF(right(left($A2607,7),2)=right(left($A2608,7),2),"",sum(B2584:B2607)),"")</f>
        <v/>
      </c>
      <c r="L2607" s="17" t="str">
        <f t="shared" si="2584"/>
        <v/>
      </c>
      <c r="M2607" s="17" t="str">
        <f t="shared" si="2584"/>
        <v/>
      </c>
      <c r="N2607" s="17" t="str">
        <f t="shared" si="2584"/>
        <v/>
      </c>
      <c r="O2607" s="17" t="str">
        <f t="shared" si="2584"/>
        <v/>
      </c>
      <c r="P2607" s="17" t="str">
        <f t="shared" si="2584"/>
        <v/>
      </c>
      <c r="Q2607" s="17" t="str">
        <f t="shared" si="2584"/>
        <v/>
      </c>
      <c r="R2607" s="15"/>
      <c r="S2607" s="15"/>
      <c r="T2607" s="15"/>
      <c r="U2607" s="15"/>
      <c r="V2607" s="15"/>
      <c r="W2607" s="15"/>
    </row>
    <row r="2608">
      <c r="A2608" s="14" t="s">
        <v>2663</v>
      </c>
      <c r="B2608" s="14">
        <v>0.0</v>
      </c>
      <c r="C2608" s="14">
        <v>0.0</v>
      </c>
      <c r="D2608" s="14">
        <v>0.0</v>
      </c>
      <c r="E2608" s="14">
        <v>0.0</v>
      </c>
      <c r="F2608" s="14">
        <v>0.0</v>
      </c>
      <c r="G2608" s="14">
        <v>5.439</v>
      </c>
      <c r="H2608" s="14">
        <v>56.511</v>
      </c>
      <c r="J2608" s="15" t="str">
        <f t="shared" si="1"/>
        <v/>
      </c>
      <c r="K2608" s="17" t="str">
        <f t="shared" ref="K2608:Q2608" si="2585">IFERROR(IF(right(left($A2608,7),2)=right(left($A2609,7),2),"",sum(B2585:B2608)),"")</f>
        <v/>
      </c>
      <c r="L2608" s="17" t="str">
        <f t="shared" si="2585"/>
        <v/>
      </c>
      <c r="M2608" s="17" t="str">
        <f t="shared" si="2585"/>
        <v/>
      </c>
      <c r="N2608" s="17" t="str">
        <f t="shared" si="2585"/>
        <v/>
      </c>
      <c r="O2608" s="17" t="str">
        <f t="shared" si="2585"/>
        <v/>
      </c>
      <c r="P2608" s="17" t="str">
        <f t="shared" si="2585"/>
        <v/>
      </c>
      <c r="Q2608" s="17" t="str">
        <f t="shared" si="2585"/>
        <v/>
      </c>
      <c r="R2608" s="15"/>
      <c r="S2608" s="15"/>
      <c r="T2608" s="15"/>
      <c r="U2608" s="15"/>
      <c r="V2608" s="15"/>
      <c r="W2608" s="15"/>
    </row>
    <row r="2609">
      <c r="A2609" s="14" t="s">
        <v>2664</v>
      </c>
      <c r="B2609" s="14">
        <v>0.0</v>
      </c>
      <c r="C2609" s="14">
        <v>0.0</v>
      </c>
      <c r="D2609" s="14">
        <v>0.0</v>
      </c>
      <c r="E2609" s="14">
        <v>0.0</v>
      </c>
      <c r="F2609" s="14">
        <v>0.0</v>
      </c>
      <c r="G2609" s="14">
        <v>5.273</v>
      </c>
      <c r="H2609" s="14">
        <v>54.717</v>
      </c>
      <c r="J2609" s="15" t="str">
        <f t="shared" si="1"/>
        <v/>
      </c>
      <c r="K2609" s="17" t="str">
        <f t="shared" ref="K2609:Q2609" si="2586">IFERROR(IF(right(left($A2609,7),2)=right(left($A2610,7),2),"",sum(B2586:B2609)),"")</f>
        <v/>
      </c>
      <c r="L2609" s="17" t="str">
        <f t="shared" si="2586"/>
        <v/>
      </c>
      <c r="M2609" s="17" t="str">
        <f t="shared" si="2586"/>
        <v/>
      </c>
      <c r="N2609" s="17" t="str">
        <f t="shared" si="2586"/>
        <v/>
      </c>
      <c r="O2609" s="17" t="str">
        <f t="shared" si="2586"/>
        <v/>
      </c>
      <c r="P2609" s="17" t="str">
        <f t="shared" si="2586"/>
        <v/>
      </c>
      <c r="Q2609" s="17" t="str">
        <f t="shared" si="2586"/>
        <v/>
      </c>
      <c r="R2609" s="15"/>
      <c r="S2609" s="15"/>
      <c r="T2609" s="15"/>
      <c r="U2609" s="15"/>
      <c r="V2609" s="15"/>
      <c r="W2609" s="15"/>
    </row>
    <row r="2610">
      <c r="A2610" s="14" t="s">
        <v>2665</v>
      </c>
      <c r="B2610" s="14">
        <v>0.0</v>
      </c>
      <c r="C2610" s="14">
        <v>0.0</v>
      </c>
      <c r="D2610" s="14">
        <v>0.0</v>
      </c>
      <c r="E2610" s="14">
        <v>0.0</v>
      </c>
      <c r="F2610" s="14">
        <v>0.0</v>
      </c>
      <c r="G2610" s="14">
        <v>21.0</v>
      </c>
      <c r="H2610" s="14">
        <v>41.72</v>
      </c>
      <c r="J2610" s="15" t="str">
        <f t="shared" si="1"/>
        <v/>
      </c>
      <c r="K2610" s="17" t="str">
        <f t="shared" ref="K2610:Q2610" si="2587">IFERROR(IF(right(left($A2610,7),2)=right(left($A2611,7),2),"",sum(B2587:B2610)),"")</f>
        <v/>
      </c>
      <c r="L2610" s="17" t="str">
        <f t="shared" si="2587"/>
        <v/>
      </c>
      <c r="M2610" s="17" t="str">
        <f t="shared" si="2587"/>
        <v/>
      </c>
      <c r="N2610" s="17" t="str">
        <f t="shared" si="2587"/>
        <v/>
      </c>
      <c r="O2610" s="17" t="str">
        <f t="shared" si="2587"/>
        <v/>
      </c>
      <c r="P2610" s="17" t="str">
        <f t="shared" si="2587"/>
        <v/>
      </c>
      <c r="Q2610" s="17" t="str">
        <f t="shared" si="2587"/>
        <v/>
      </c>
      <c r="R2610" s="15"/>
      <c r="S2610" s="15"/>
      <c r="T2610" s="15"/>
      <c r="U2610" s="15"/>
      <c r="V2610" s="15"/>
      <c r="W2610" s="15"/>
    </row>
    <row r="2611">
      <c r="A2611" s="14" t="s">
        <v>2666</v>
      </c>
      <c r="B2611" s="14">
        <v>0.0</v>
      </c>
      <c r="C2611" s="14">
        <v>0.0</v>
      </c>
      <c r="D2611" s="14">
        <v>0.0</v>
      </c>
      <c r="E2611" s="14">
        <v>0.0</v>
      </c>
      <c r="F2611" s="14">
        <v>13.685</v>
      </c>
      <c r="G2611" s="14">
        <v>0.0</v>
      </c>
      <c r="H2611" s="14">
        <v>49.335</v>
      </c>
      <c r="J2611" s="15" t="str">
        <f t="shared" si="1"/>
        <v/>
      </c>
      <c r="K2611" s="17" t="str">
        <f t="shared" ref="K2611:Q2611" si="2588">IFERROR(IF(right(left($A2611,7),2)=right(left($A2612,7),2),"",sum(B2588:B2611)),"")</f>
        <v/>
      </c>
      <c r="L2611" s="17" t="str">
        <f t="shared" si="2588"/>
        <v/>
      </c>
      <c r="M2611" s="17" t="str">
        <f t="shared" si="2588"/>
        <v/>
      </c>
      <c r="N2611" s="17" t="str">
        <f t="shared" si="2588"/>
        <v/>
      </c>
      <c r="O2611" s="17" t="str">
        <f t="shared" si="2588"/>
        <v/>
      </c>
      <c r="P2611" s="17" t="str">
        <f t="shared" si="2588"/>
        <v/>
      </c>
      <c r="Q2611" s="17" t="str">
        <f t="shared" si="2588"/>
        <v/>
      </c>
      <c r="R2611" s="15"/>
      <c r="S2611" s="15"/>
      <c r="T2611" s="15"/>
      <c r="U2611" s="15"/>
      <c r="V2611" s="15"/>
      <c r="W2611" s="15"/>
    </row>
    <row r="2612">
      <c r="A2612" s="14" t="s">
        <v>2667</v>
      </c>
      <c r="B2612" s="14">
        <v>2.55</v>
      </c>
      <c r="C2612" s="14">
        <v>0.0</v>
      </c>
      <c r="D2612" s="14">
        <v>0.0</v>
      </c>
      <c r="E2612" s="14">
        <v>1.443</v>
      </c>
      <c r="F2612" s="14">
        <v>35.0</v>
      </c>
      <c r="G2612" s="14">
        <v>0.0</v>
      </c>
      <c r="H2612" s="14">
        <v>27.807</v>
      </c>
      <c r="J2612" s="15" t="str">
        <f t="shared" si="1"/>
        <v/>
      </c>
      <c r="K2612" s="17" t="str">
        <f t="shared" ref="K2612:Q2612" si="2589">IFERROR(IF(right(left($A2612,7),2)=right(left($A2613,7),2),"",sum(B2589:B2612)),"")</f>
        <v/>
      </c>
      <c r="L2612" s="17" t="str">
        <f t="shared" si="2589"/>
        <v/>
      </c>
      <c r="M2612" s="17" t="str">
        <f t="shared" si="2589"/>
        <v/>
      </c>
      <c r="N2612" s="17" t="str">
        <f t="shared" si="2589"/>
        <v/>
      </c>
      <c r="O2612" s="17" t="str">
        <f t="shared" si="2589"/>
        <v/>
      </c>
      <c r="P2612" s="17" t="str">
        <f t="shared" si="2589"/>
        <v/>
      </c>
      <c r="Q2612" s="17" t="str">
        <f t="shared" si="2589"/>
        <v/>
      </c>
      <c r="R2612" s="15"/>
      <c r="S2612" s="15"/>
      <c r="T2612" s="15"/>
      <c r="U2612" s="15"/>
      <c r="V2612" s="15"/>
      <c r="W2612" s="15"/>
    </row>
    <row r="2613">
      <c r="A2613" s="14" t="s">
        <v>2668</v>
      </c>
      <c r="B2613" s="14">
        <v>0.0</v>
      </c>
      <c r="C2613" s="14">
        <v>0.0</v>
      </c>
      <c r="D2613" s="14">
        <v>0.0</v>
      </c>
      <c r="E2613" s="14">
        <v>0.0</v>
      </c>
      <c r="F2613" s="14">
        <v>34.732</v>
      </c>
      <c r="G2613" s="14">
        <v>0.0</v>
      </c>
      <c r="H2613" s="14">
        <v>39.468</v>
      </c>
      <c r="J2613" s="15" t="str">
        <f t="shared" si="1"/>
        <v/>
      </c>
      <c r="K2613" s="17" t="str">
        <f t="shared" ref="K2613:Q2613" si="2590">IFERROR(IF(right(left($A2613,7),2)=right(left($A2614,7),2),"",sum(B2590:B2613)),"")</f>
        <v/>
      </c>
      <c r="L2613" s="17" t="str">
        <f t="shared" si="2590"/>
        <v/>
      </c>
      <c r="M2613" s="17" t="str">
        <f t="shared" si="2590"/>
        <v/>
      </c>
      <c r="N2613" s="17" t="str">
        <f t="shared" si="2590"/>
        <v/>
      </c>
      <c r="O2613" s="17" t="str">
        <f t="shared" si="2590"/>
        <v/>
      </c>
      <c r="P2613" s="17" t="str">
        <f t="shared" si="2590"/>
        <v/>
      </c>
      <c r="Q2613" s="17" t="str">
        <f t="shared" si="2590"/>
        <v/>
      </c>
      <c r="R2613" s="15"/>
      <c r="S2613" s="15"/>
      <c r="T2613" s="15"/>
      <c r="U2613" s="15"/>
      <c r="V2613" s="15"/>
      <c r="W2613" s="15"/>
    </row>
    <row r="2614">
      <c r="A2614" s="14" t="s">
        <v>2669</v>
      </c>
      <c r="B2614" s="14">
        <v>3.0</v>
      </c>
      <c r="C2614" s="14">
        <v>0.0</v>
      </c>
      <c r="D2614" s="14">
        <v>0.0</v>
      </c>
      <c r="E2614" s="14">
        <v>3.617</v>
      </c>
      <c r="F2614" s="14">
        <v>35.0</v>
      </c>
      <c r="G2614" s="14">
        <v>0.0</v>
      </c>
      <c r="H2614" s="14">
        <v>34.983</v>
      </c>
      <c r="J2614" s="15" t="str">
        <f t="shared" si="1"/>
        <v/>
      </c>
      <c r="K2614" s="17" t="str">
        <f t="shared" ref="K2614:Q2614" si="2591">IFERROR(IF(right(left($A2614,7),2)=right(left($A2615,7),2),"",sum(B2591:B2614)),"")</f>
        <v/>
      </c>
      <c r="L2614" s="17" t="str">
        <f t="shared" si="2591"/>
        <v/>
      </c>
      <c r="M2614" s="17" t="str">
        <f t="shared" si="2591"/>
        <v/>
      </c>
      <c r="N2614" s="17" t="str">
        <f t="shared" si="2591"/>
        <v/>
      </c>
      <c r="O2614" s="17" t="str">
        <f t="shared" si="2591"/>
        <v/>
      </c>
      <c r="P2614" s="17" t="str">
        <f t="shared" si="2591"/>
        <v/>
      </c>
      <c r="Q2614" s="17" t="str">
        <f t="shared" si="2591"/>
        <v/>
      </c>
      <c r="R2614" s="15"/>
      <c r="S2614" s="15"/>
      <c r="T2614" s="15"/>
      <c r="U2614" s="15"/>
      <c r="V2614" s="15"/>
      <c r="W2614" s="15"/>
    </row>
    <row r="2615">
      <c r="A2615" s="14" t="s">
        <v>2670</v>
      </c>
      <c r="B2615" s="14">
        <v>0.0</v>
      </c>
      <c r="C2615" s="14">
        <v>0.0</v>
      </c>
      <c r="D2615" s="14">
        <v>0.0</v>
      </c>
      <c r="E2615" s="14">
        <v>2.897</v>
      </c>
      <c r="F2615" s="14">
        <v>35.0</v>
      </c>
      <c r="G2615" s="14">
        <v>0.0</v>
      </c>
      <c r="H2615" s="14">
        <v>34.983</v>
      </c>
      <c r="J2615" s="15" t="str">
        <f t="shared" si="1"/>
        <v/>
      </c>
      <c r="K2615" s="17" t="str">
        <f t="shared" ref="K2615:Q2615" si="2592">IFERROR(IF(right(left($A2615,7),2)=right(left($A2616,7),2),"",sum(B2592:B2615)),"")</f>
        <v/>
      </c>
      <c r="L2615" s="17" t="str">
        <f t="shared" si="2592"/>
        <v/>
      </c>
      <c r="M2615" s="17" t="str">
        <f t="shared" si="2592"/>
        <v/>
      </c>
      <c r="N2615" s="17" t="str">
        <f t="shared" si="2592"/>
        <v/>
      </c>
      <c r="O2615" s="17" t="str">
        <f t="shared" si="2592"/>
        <v/>
      </c>
      <c r="P2615" s="17" t="str">
        <f t="shared" si="2592"/>
        <v/>
      </c>
      <c r="Q2615" s="17" t="str">
        <f t="shared" si="2592"/>
        <v/>
      </c>
      <c r="R2615" s="15"/>
      <c r="S2615" s="15"/>
      <c r="T2615" s="15"/>
      <c r="U2615" s="15"/>
      <c r="V2615" s="15"/>
      <c r="W2615" s="15"/>
    </row>
    <row r="2616">
      <c r="A2616" s="14" t="s">
        <v>2671</v>
      </c>
      <c r="B2616" s="14">
        <v>0.0</v>
      </c>
      <c r="C2616" s="14">
        <v>0.0</v>
      </c>
      <c r="D2616" s="14">
        <v>0.0</v>
      </c>
      <c r="E2616" s="14">
        <v>0.0</v>
      </c>
      <c r="F2616" s="14">
        <v>24.352</v>
      </c>
      <c r="G2616" s="14">
        <v>0.0</v>
      </c>
      <c r="H2616" s="14">
        <v>39.468</v>
      </c>
      <c r="J2616" s="15" t="str">
        <f t="shared" si="1"/>
        <v/>
      </c>
      <c r="K2616" s="17" t="str">
        <f t="shared" ref="K2616:Q2616" si="2593">IFERROR(IF(right(left($A2616,7),2)=right(left($A2617,7),2),"",sum(B2593:B2616)),"")</f>
        <v/>
      </c>
      <c r="L2616" s="17" t="str">
        <f t="shared" si="2593"/>
        <v/>
      </c>
      <c r="M2616" s="17" t="str">
        <f t="shared" si="2593"/>
        <v/>
      </c>
      <c r="N2616" s="17" t="str">
        <f t="shared" si="2593"/>
        <v/>
      </c>
      <c r="O2616" s="17" t="str">
        <f t="shared" si="2593"/>
        <v/>
      </c>
      <c r="P2616" s="17" t="str">
        <f t="shared" si="2593"/>
        <v/>
      </c>
      <c r="Q2616" s="17" t="str">
        <f t="shared" si="2593"/>
        <v/>
      </c>
      <c r="R2616" s="15"/>
      <c r="S2616" s="15"/>
      <c r="T2616" s="15"/>
      <c r="U2616" s="15"/>
      <c r="V2616" s="15"/>
      <c r="W2616" s="15"/>
    </row>
    <row r="2617">
      <c r="A2617" s="14" t="s">
        <v>2672</v>
      </c>
      <c r="B2617" s="14">
        <v>0.0</v>
      </c>
      <c r="C2617" s="14">
        <v>0.0</v>
      </c>
      <c r="D2617" s="14">
        <v>0.0</v>
      </c>
      <c r="E2617" s="14">
        <v>0.0</v>
      </c>
      <c r="F2617" s="14">
        <v>0.0</v>
      </c>
      <c r="G2617" s="14">
        <v>0.0</v>
      </c>
      <c r="H2617" s="14">
        <v>49.76</v>
      </c>
      <c r="J2617" s="15" t="str">
        <f t="shared" si="1"/>
        <v>2030W05</v>
      </c>
      <c r="K2617" s="17">
        <f t="shared" ref="K2617:Q2617" si="2594">IFERROR(IF(right(left($A2617,7),2)=right(left($A2618,7),2),"",sum(B2594:B2617)),"")</f>
        <v>8.55</v>
      </c>
      <c r="L2617" s="17">
        <f t="shared" si="2594"/>
        <v>0</v>
      </c>
      <c r="M2617" s="17">
        <f t="shared" si="2594"/>
        <v>0</v>
      </c>
      <c r="N2617" s="17">
        <f t="shared" si="2594"/>
        <v>7.957</v>
      </c>
      <c r="O2617" s="17">
        <f t="shared" si="2594"/>
        <v>177.769</v>
      </c>
      <c r="P2617" s="17">
        <f t="shared" si="2594"/>
        <v>159.328</v>
      </c>
      <c r="Q2617" s="17">
        <f t="shared" si="2594"/>
        <v>1037.4648</v>
      </c>
      <c r="R2617" s="18">
        <f>sum(K2617:Q2617)</f>
        <v>1391.0688</v>
      </c>
      <c r="S2617" s="15"/>
      <c r="T2617" s="15"/>
      <c r="U2617" s="15"/>
      <c r="V2617" s="15"/>
      <c r="W2617" s="15"/>
    </row>
    <row r="2618">
      <c r="A2618" s="14" t="s">
        <v>2673</v>
      </c>
      <c r="B2618" s="14">
        <v>0.0</v>
      </c>
      <c r="C2618" s="14">
        <v>0.0</v>
      </c>
      <c r="D2618" s="14">
        <v>0.0</v>
      </c>
      <c r="E2618" s="14">
        <v>0.0</v>
      </c>
      <c r="F2618" s="14">
        <v>27.634</v>
      </c>
      <c r="G2618" s="14">
        <v>0.0</v>
      </c>
      <c r="H2618" s="14">
        <v>16.146</v>
      </c>
      <c r="J2618" s="15" t="str">
        <f t="shared" si="1"/>
        <v/>
      </c>
      <c r="K2618" s="17" t="str">
        <f t="shared" ref="K2618:Q2618" si="2595">IFERROR(IF(right(left($A2618,7),2)=right(left($A2619,7),2),"",sum(B2595:B2618)),"")</f>
        <v/>
      </c>
      <c r="L2618" s="17" t="str">
        <f t="shared" si="2595"/>
        <v/>
      </c>
      <c r="M2618" s="17" t="str">
        <f t="shared" si="2595"/>
        <v/>
      </c>
      <c r="N2618" s="17" t="str">
        <f t="shared" si="2595"/>
        <v/>
      </c>
      <c r="O2618" s="17" t="str">
        <f t="shared" si="2595"/>
        <v/>
      </c>
      <c r="P2618" s="17" t="str">
        <f t="shared" si="2595"/>
        <v/>
      </c>
      <c r="Q2618" s="17" t="str">
        <f t="shared" si="2595"/>
        <v/>
      </c>
      <c r="R2618" s="15"/>
      <c r="S2618" s="15"/>
      <c r="T2618" s="15"/>
      <c r="U2618" s="15"/>
      <c r="V2618" s="15"/>
      <c r="W2618" s="15"/>
    </row>
    <row r="2619">
      <c r="A2619" s="14" t="s">
        <v>2674</v>
      </c>
      <c r="B2619" s="14">
        <v>0.0</v>
      </c>
      <c r="C2619" s="14">
        <v>0.0</v>
      </c>
      <c r="D2619" s="14">
        <v>0.0</v>
      </c>
      <c r="E2619" s="14">
        <v>0.0</v>
      </c>
      <c r="F2619" s="14">
        <v>16.635</v>
      </c>
      <c r="G2619" s="14">
        <v>0.0</v>
      </c>
      <c r="H2619" s="14">
        <v>22.425</v>
      </c>
      <c r="J2619" s="15" t="str">
        <f t="shared" si="1"/>
        <v/>
      </c>
      <c r="K2619" s="17" t="str">
        <f t="shared" ref="K2619:Q2619" si="2596">IFERROR(IF(right(left($A2619,7),2)=right(left($A2620,7),2),"",sum(B2596:B2619)),"")</f>
        <v/>
      </c>
      <c r="L2619" s="17" t="str">
        <f t="shared" si="2596"/>
        <v/>
      </c>
      <c r="M2619" s="17" t="str">
        <f t="shared" si="2596"/>
        <v/>
      </c>
      <c r="N2619" s="17" t="str">
        <f t="shared" si="2596"/>
        <v/>
      </c>
      <c r="O2619" s="17" t="str">
        <f t="shared" si="2596"/>
        <v/>
      </c>
      <c r="P2619" s="17" t="str">
        <f t="shared" si="2596"/>
        <v/>
      </c>
      <c r="Q2619" s="17" t="str">
        <f t="shared" si="2596"/>
        <v/>
      </c>
      <c r="R2619" s="15"/>
      <c r="S2619" s="15"/>
      <c r="T2619" s="15"/>
      <c r="U2619" s="15"/>
      <c r="V2619" s="15"/>
      <c r="W2619" s="15"/>
    </row>
    <row r="2620">
      <c r="A2620" s="14" t="s">
        <v>2675</v>
      </c>
      <c r="B2620" s="14">
        <v>0.0</v>
      </c>
      <c r="C2620" s="14">
        <v>0.0</v>
      </c>
      <c r="D2620" s="14">
        <v>0.0</v>
      </c>
      <c r="E2620" s="14">
        <v>0.0</v>
      </c>
      <c r="F2620" s="14">
        <v>16.152</v>
      </c>
      <c r="G2620" s="14">
        <v>0.0</v>
      </c>
      <c r="H2620" s="14">
        <v>21.528</v>
      </c>
      <c r="J2620" s="15" t="str">
        <f t="shared" si="1"/>
        <v/>
      </c>
      <c r="K2620" s="17" t="str">
        <f t="shared" ref="K2620:Q2620" si="2597">IFERROR(IF(right(left($A2620,7),2)=right(left($A2621,7),2),"",sum(B2597:B2620)),"")</f>
        <v/>
      </c>
      <c r="L2620" s="17" t="str">
        <f t="shared" si="2597"/>
        <v/>
      </c>
      <c r="M2620" s="17" t="str">
        <f t="shared" si="2597"/>
        <v/>
      </c>
      <c r="N2620" s="17" t="str">
        <f t="shared" si="2597"/>
        <v/>
      </c>
      <c r="O2620" s="17" t="str">
        <f t="shared" si="2597"/>
        <v/>
      </c>
      <c r="P2620" s="17" t="str">
        <f t="shared" si="2597"/>
        <v/>
      </c>
      <c r="Q2620" s="17" t="str">
        <f t="shared" si="2597"/>
        <v/>
      </c>
      <c r="R2620" s="15"/>
      <c r="S2620" s="15"/>
      <c r="T2620" s="15"/>
      <c r="U2620" s="15"/>
      <c r="V2620" s="15"/>
      <c r="W2620" s="15"/>
    </row>
    <row r="2621">
      <c r="A2621" s="14" t="s">
        <v>2676</v>
      </c>
      <c r="B2621" s="14">
        <v>0.0</v>
      </c>
      <c r="C2621" s="14">
        <v>0.0</v>
      </c>
      <c r="D2621" s="14">
        <v>0.0</v>
      </c>
      <c r="E2621" s="14">
        <v>0.0</v>
      </c>
      <c r="F2621" s="14">
        <v>12.269</v>
      </c>
      <c r="G2621" s="14">
        <v>0.0</v>
      </c>
      <c r="H2621" s="14">
        <v>20.631</v>
      </c>
      <c r="J2621" s="15" t="str">
        <f t="shared" si="1"/>
        <v/>
      </c>
      <c r="K2621" s="17" t="str">
        <f t="shared" ref="K2621:Q2621" si="2598">IFERROR(IF(right(left($A2621,7),2)=right(left($A2622,7),2),"",sum(B2598:B2621)),"")</f>
        <v/>
      </c>
      <c r="L2621" s="17" t="str">
        <f t="shared" si="2598"/>
        <v/>
      </c>
      <c r="M2621" s="17" t="str">
        <f t="shared" si="2598"/>
        <v/>
      </c>
      <c r="N2621" s="17" t="str">
        <f t="shared" si="2598"/>
        <v/>
      </c>
      <c r="O2621" s="17" t="str">
        <f t="shared" si="2598"/>
        <v/>
      </c>
      <c r="P2621" s="17" t="str">
        <f t="shared" si="2598"/>
        <v/>
      </c>
      <c r="Q2621" s="17" t="str">
        <f t="shared" si="2598"/>
        <v/>
      </c>
      <c r="R2621" s="15"/>
      <c r="S2621" s="15"/>
      <c r="T2621" s="15"/>
      <c r="U2621" s="15"/>
      <c r="V2621" s="15"/>
      <c r="W2621" s="15"/>
    </row>
    <row r="2622">
      <c r="A2622" s="14" t="s">
        <v>2677</v>
      </c>
      <c r="B2622" s="14">
        <v>0.0</v>
      </c>
      <c r="C2622" s="14">
        <v>0.0</v>
      </c>
      <c r="D2622" s="14">
        <v>0.0</v>
      </c>
      <c r="E2622" s="14">
        <v>0.0</v>
      </c>
      <c r="F2622" s="14">
        <v>2.588</v>
      </c>
      <c r="G2622" s="14">
        <v>0.0</v>
      </c>
      <c r="H2622" s="14">
        <v>32.292</v>
      </c>
      <c r="J2622" s="15" t="str">
        <f t="shared" si="1"/>
        <v/>
      </c>
      <c r="K2622" s="17" t="str">
        <f t="shared" ref="K2622:Q2622" si="2599">IFERROR(IF(right(left($A2622,7),2)=right(left($A2623,7),2),"",sum(B2599:B2622)),"")</f>
        <v/>
      </c>
      <c r="L2622" s="17" t="str">
        <f t="shared" si="2599"/>
        <v/>
      </c>
      <c r="M2622" s="17" t="str">
        <f t="shared" si="2599"/>
        <v/>
      </c>
      <c r="N2622" s="17" t="str">
        <f t="shared" si="2599"/>
        <v/>
      </c>
      <c r="O2622" s="17" t="str">
        <f t="shared" si="2599"/>
        <v/>
      </c>
      <c r="P2622" s="17" t="str">
        <f t="shared" si="2599"/>
        <v/>
      </c>
      <c r="Q2622" s="17" t="str">
        <f t="shared" si="2599"/>
        <v/>
      </c>
      <c r="R2622" s="15"/>
      <c r="S2622" s="15"/>
      <c r="T2622" s="15"/>
      <c r="U2622" s="15"/>
      <c r="V2622" s="15"/>
      <c r="W2622" s="15"/>
    </row>
    <row r="2623">
      <c r="A2623" s="14" t="s">
        <v>2678</v>
      </c>
      <c r="B2623" s="14">
        <v>0.0</v>
      </c>
      <c r="C2623" s="14">
        <v>0.0</v>
      </c>
      <c r="D2623" s="14">
        <v>0.0</v>
      </c>
      <c r="E2623" s="14">
        <v>0.0</v>
      </c>
      <c r="F2623" s="14">
        <v>7.473</v>
      </c>
      <c r="G2623" s="14">
        <v>0.0</v>
      </c>
      <c r="H2623" s="14">
        <v>27.807</v>
      </c>
      <c r="J2623" s="15" t="str">
        <f t="shared" si="1"/>
        <v/>
      </c>
      <c r="K2623" s="17" t="str">
        <f t="shared" ref="K2623:Q2623" si="2600">IFERROR(IF(right(left($A2623,7),2)=right(left($A2624,7),2),"",sum(B2600:B2623)),"")</f>
        <v/>
      </c>
      <c r="L2623" s="17" t="str">
        <f t="shared" si="2600"/>
        <v/>
      </c>
      <c r="M2623" s="17" t="str">
        <f t="shared" si="2600"/>
        <v/>
      </c>
      <c r="N2623" s="17" t="str">
        <f t="shared" si="2600"/>
        <v/>
      </c>
      <c r="O2623" s="17" t="str">
        <f t="shared" si="2600"/>
        <v/>
      </c>
      <c r="P2623" s="17" t="str">
        <f t="shared" si="2600"/>
        <v/>
      </c>
      <c r="Q2623" s="17" t="str">
        <f t="shared" si="2600"/>
        <v/>
      </c>
      <c r="R2623" s="15"/>
      <c r="S2623" s="15"/>
      <c r="T2623" s="15"/>
      <c r="U2623" s="15"/>
      <c r="V2623" s="15"/>
      <c r="W2623" s="15"/>
    </row>
    <row r="2624">
      <c r="A2624" s="14" t="s">
        <v>2679</v>
      </c>
      <c r="B2624" s="14">
        <v>0.0</v>
      </c>
      <c r="C2624" s="14">
        <v>0.0</v>
      </c>
      <c r="D2624" s="14">
        <v>0.0</v>
      </c>
      <c r="E2624" s="14">
        <v>0.0</v>
      </c>
      <c r="F2624" s="14">
        <v>9.252</v>
      </c>
      <c r="G2624" s="14">
        <v>0.0</v>
      </c>
      <c r="H2624" s="14">
        <v>30.498</v>
      </c>
      <c r="J2624" s="15" t="str">
        <f t="shared" si="1"/>
        <v/>
      </c>
      <c r="K2624" s="17" t="str">
        <f t="shared" ref="K2624:Q2624" si="2601">IFERROR(IF(right(left($A2624,7),2)=right(left($A2625,7),2),"",sum(B2601:B2624)),"")</f>
        <v/>
      </c>
      <c r="L2624" s="17" t="str">
        <f t="shared" si="2601"/>
        <v/>
      </c>
      <c r="M2624" s="17" t="str">
        <f t="shared" si="2601"/>
        <v/>
      </c>
      <c r="N2624" s="17" t="str">
        <f t="shared" si="2601"/>
        <v/>
      </c>
      <c r="O2624" s="17" t="str">
        <f t="shared" si="2601"/>
        <v/>
      </c>
      <c r="P2624" s="17" t="str">
        <f t="shared" si="2601"/>
        <v/>
      </c>
      <c r="Q2624" s="17" t="str">
        <f t="shared" si="2601"/>
        <v/>
      </c>
      <c r="R2624" s="15"/>
      <c r="S2624" s="15"/>
      <c r="T2624" s="15"/>
      <c r="U2624" s="15"/>
      <c r="V2624" s="15"/>
      <c r="W2624" s="15"/>
    </row>
    <row r="2625">
      <c r="A2625" s="14" t="s">
        <v>2680</v>
      </c>
      <c r="B2625" s="14">
        <v>0.0</v>
      </c>
      <c r="C2625" s="14">
        <v>0.0</v>
      </c>
      <c r="D2625" s="14">
        <v>0.0</v>
      </c>
      <c r="E2625" s="14">
        <v>0.0</v>
      </c>
      <c r="F2625" s="14">
        <v>29.33</v>
      </c>
      <c r="G2625" s="14">
        <v>0.0</v>
      </c>
      <c r="H2625" s="14">
        <v>26.91</v>
      </c>
      <c r="J2625" s="15" t="str">
        <f t="shared" si="1"/>
        <v/>
      </c>
      <c r="K2625" s="17" t="str">
        <f t="shared" ref="K2625:Q2625" si="2602">IFERROR(IF(right(left($A2625,7),2)=right(left($A2626,7),2),"",sum(B2602:B2625)),"")</f>
        <v/>
      </c>
      <c r="L2625" s="17" t="str">
        <f t="shared" si="2602"/>
        <v/>
      </c>
      <c r="M2625" s="17" t="str">
        <f t="shared" si="2602"/>
        <v/>
      </c>
      <c r="N2625" s="17" t="str">
        <f t="shared" si="2602"/>
        <v/>
      </c>
      <c r="O2625" s="17" t="str">
        <f t="shared" si="2602"/>
        <v/>
      </c>
      <c r="P2625" s="17" t="str">
        <f t="shared" si="2602"/>
        <v/>
      </c>
      <c r="Q2625" s="17" t="str">
        <f t="shared" si="2602"/>
        <v/>
      </c>
      <c r="R2625" s="15"/>
      <c r="S2625" s="15"/>
      <c r="T2625" s="15"/>
      <c r="U2625" s="15"/>
      <c r="V2625" s="15"/>
      <c r="W2625" s="15"/>
    </row>
    <row r="2626">
      <c r="A2626" s="14" t="s">
        <v>2681</v>
      </c>
      <c r="B2626" s="14">
        <v>0.0</v>
      </c>
      <c r="C2626" s="14">
        <v>0.0</v>
      </c>
      <c r="D2626" s="14">
        <v>0.0</v>
      </c>
      <c r="E2626" s="14">
        <v>0.0</v>
      </c>
      <c r="F2626" s="14">
        <v>13.324</v>
      </c>
      <c r="G2626" s="14">
        <v>28.283</v>
      </c>
      <c r="H2626" s="14">
        <v>26.013</v>
      </c>
      <c r="J2626" s="15" t="str">
        <f t="shared" si="1"/>
        <v/>
      </c>
      <c r="K2626" s="17" t="str">
        <f t="shared" ref="K2626:Q2626" si="2603">IFERROR(IF(right(left($A2626,7),2)=right(left($A2627,7),2),"",sum(B2603:B2626)),"")</f>
        <v/>
      </c>
      <c r="L2626" s="17" t="str">
        <f t="shared" si="2603"/>
        <v/>
      </c>
      <c r="M2626" s="17" t="str">
        <f t="shared" si="2603"/>
        <v/>
      </c>
      <c r="N2626" s="17" t="str">
        <f t="shared" si="2603"/>
        <v/>
      </c>
      <c r="O2626" s="17" t="str">
        <f t="shared" si="2603"/>
        <v/>
      </c>
      <c r="P2626" s="17" t="str">
        <f t="shared" si="2603"/>
        <v/>
      </c>
      <c r="Q2626" s="17" t="str">
        <f t="shared" si="2603"/>
        <v/>
      </c>
      <c r="R2626" s="15"/>
      <c r="S2626" s="15"/>
      <c r="T2626" s="15"/>
      <c r="U2626" s="15"/>
      <c r="V2626" s="15"/>
      <c r="W2626" s="15"/>
    </row>
    <row r="2627">
      <c r="A2627" s="14" t="s">
        <v>2682</v>
      </c>
      <c r="B2627" s="14">
        <v>0.0</v>
      </c>
      <c r="C2627" s="14">
        <v>0.0</v>
      </c>
      <c r="D2627" s="14">
        <v>0.0</v>
      </c>
      <c r="E2627" s="14">
        <v>0.0</v>
      </c>
      <c r="F2627" s="14">
        <v>1.095</v>
      </c>
      <c r="G2627" s="14">
        <v>37.995000000000005</v>
      </c>
      <c r="H2627" s="14">
        <v>26.91</v>
      </c>
      <c r="J2627" s="15" t="str">
        <f t="shared" si="1"/>
        <v/>
      </c>
      <c r="K2627" s="17" t="str">
        <f t="shared" ref="K2627:Q2627" si="2604">IFERROR(IF(right(left($A2627,7),2)=right(left($A2628,7),2),"",sum(B2604:B2627)),"")</f>
        <v/>
      </c>
      <c r="L2627" s="17" t="str">
        <f t="shared" si="2604"/>
        <v/>
      </c>
      <c r="M2627" s="17" t="str">
        <f t="shared" si="2604"/>
        <v/>
      </c>
      <c r="N2627" s="17" t="str">
        <f t="shared" si="2604"/>
        <v/>
      </c>
      <c r="O2627" s="17" t="str">
        <f t="shared" si="2604"/>
        <v/>
      </c>
      <c r="P2627" s="17" t="str">
        <f t="shared" si="2604"/>
        <v/>
      </c>
      <c r="Q2627" s="17" t="str">
        <f t="shared" si="2604"/>
        <v/>
      </c>
      <c r="R2627" s="15"/>
      <c r="S2627" s="15"/>
      <c r="T2627" s="15"/>
      <c r="U2627" s="15"/>
      <c r="V2627" s="15"/>
      <c r="W2627" s="15"/>
    </row>
    <row r="2628">
      <c r="A2628" s="14" t="s">
        <v>2683</v>
      </c>
      <c r="B2628" s="14">
        <v>0.0</v>
      </c>
      <c r="C2628" s="14">
        <v>0.0</v>
      </c>
      <c r="D2628" s="14">
        <v>0.0</v>
      </c>
      <c r="E2628" s="14">
        <v>0.0</v>
      </c>
      <c r="F2628" s="14">
        <v>0.0</v>
      </c>
      <c r="G2628" s="14">
        <v>40.893</v>
      </c>
      <c r="H2628" s="14">
        <v>27.807</v>
      </c>
      <c r="J2628" s="15" t="str">
        <f t="shared" si="1"/>
        <v/>
      </c>
      <c r="K2628" s="17" t="str">
        <f t="shared" ref="K2628:Q2628" si="2605">IFERROR(IF(right(left($A2628,7),2)=right(left($A2629,7),2),"",sum(B2605:B2628)),"")</f>
        <v/>
      </c>
      <c r="L2628" s="17" t="str">
        <f t="shared" si="2605"/>
        <v/>
      </c>
      <c r="M2628" s="17" t="str">
        <f t="shared" si="2605"/>
        <v/>
      </c>
      <c r="N2628" s="17" t="str">
        <f t="shared" si="2605"/>
        <v/>
      </c>
      <c r="O2628" s="17" t="str">
        <f t="shared" si="2605"/>
        <v/>
      </c>
      <c r="P2628" s="17" t="str">
        <f t="shared" si="2605"/>
        <v/>
      </c>
      <c r="Q2628" s="17" t="str">
        <f t="shared" si="2605"/>
        <v/>
      </c>
      <c r="R2628" s="15"/>
      <c r="S2628" s="15"/>
      <c r="T2628" s="15"/>
      <c r="U2628" s="15"/>
      <c r="V2628" s="15"/>
      <c r="W2628" s="15"/>
    </row>
    <row r="2629">
      <c r="A2629" s="14" t="s">
        <v>2684</v>
      </c>
      <c r="B2629" s="14">
        <v>0.0</v>
      </c>
      <c r="C2629" s="14">
        <v>0.0</v>
      </c>
      <c r="D2629" s="14">
        <v>0.0</v>
      </c>
      <c r="E2629" s="14">
        <v>0.0</v>
      </c>
      <c r="F2629" s="14">
        <v>0.0</v>
      </c>
      <c r="G2629" s="14">
        <v>48.305</v>
      </c>
      <c r="H2629" s="14">
        <v>19.045</v>
      </c>
      <c r="J2629" s="15" t="str">
        <f t="shared" si="1"/>
        <v/>
      </c>
      <c r="K2629" s="17" t="str">
        <f t="shared" ref="K2629:Q2629" si="2606">IFERROR(IF(right(left($A2629,7),2)=right(left($A2630,7),2),"",sum(B2606:B2629)),"")</f>
        <v/>
      </c>
      <c r="L2629" s="17" t="str">
        <f t="shared" si="2606"/>
        <v/>
      </c>
      <c r="M2629" s="17" t="str">
        <f t="shared" si="2606"/>
        <v/>
      </c>
      <c r="N2629" s="17" t="str">
        <f t="shared" si="2606"/>
        <v/>
      </c>
      <c r="O2629" s="17" t="str">
        <f t="shared" si="2606"/>
        <v/>
      </c>
      <c r="P2629" s="17" t="str">
        <f t="shared" si="2606"/>
        <v/>
      </c>
      <c r="Q2629" s="17" t="str">
        <f t="shared" si="2606"/>
        <v/>
      </c>
      <c r="R2629" s="15"/>
      <c r="S2629" s="15"/>
      <c r="T2629" s="15"/>
      <c r="U2629" s="15"/>
      <c r="V2629" s="15"/>
      <c r="W2629" s="15"/>
    </row>
    <row r="2630">
      <c r="A2630" s="14" t="s">
        <v>2685</v>
      </c>
      <c r="B2630" s="14">
        <v>0.0</v>
      </c>
      <c r="C2630" s="14">
        <v>0.0</v>
      </c>
      <c r="D2630" s="14">
        <v>0.0</v>
      </c>
      <c r="E2630" s="14">
        <v>0.0</v>
      </c>
      <c r="F2630" s="14">
        <v>0.0</v>
      </c>
      <c r="G2630" s="14">
        <v>49.756</v>
      </c>
      <c r="H2630" s="14">
        <v>13.684</v>
      </c>
      <c r="J2630" s="15" t="str">
        <f t="shared" si="1"/>
        <v/>
      </c>
      <c r="K2630" s="17" t="str">
        <f t="shared" ref="K2630:Q2630" si="2607">IFERROR(IF(right(left($A2630,7),2)=right(left($A2631,7),2),"",sum(B2607:B2630)),"")</f>
        <v/>
      </c>
      <c r="L2630" s="17" t="str">
        <f t="shared" si="2607"/>
        <v/>
      </c>
      <c r="M2630" s="17" t="str">
        <f t="shared" si="2607"/>
        <v/>
      </c>
      <c r="N2630" s="17" t="str">
        <f t="shared" si="2607"/>
        <v/>
      </c>
      <c r="O2630" s="17" t="str">
        <f t="shared" si="2607"/>
        <v/>
      </c>
      <c r="P2630" s="17" t="str">
        <f t="shared" si="2607"/>
        <v/>
      </c>
      <c r="Q2630" s="17" t="str">
        <f t="shared" si="2607"/>
        <v/>
      </c>
      <c r="R2630" s="15"/>
      <c r="S2630" s="15"/>
      <c r="T2630" s="15"/>
      <c r="U2630" s="15"/>
      <c r="V2630" s="15"/>
      <c r="W2630" s="15"/>
    </row>
    <row r="2631">
      <c r="A2631" s="14" t="s">
        <v>2686</v>
      </c>
      <c r="B2631" s="14">
        <v>0.0</v>
      </c>
      <c r="C2631" s="14">
        <v>0.0</v>
      </c>
      <c r="D2631" s="14">
        <v>0.0</v>
      </c>
      <c r="E2631" s="14">
        <v>0.0</v>
      </c>
      <c r="F2631" s="14">
        <v>0.0</v>
      </c>
      <c r="G2631" s="14">
        <v>28.8134</v>
      </c>
      <c r="H2631" s="14">
        <v>34.086</v>
      </c>
      <c r="J2631" s="15" t="str">
        <f t="shared" si="1"/>
        <v/>
      </c>
      <c r="K2631" s="17" t="str">
        <f t="shared" ref="K2631:Q2631" si="2608">IFERROR(IF(right(left($A2631,7),2)=right(left($A2632,7),2),"",sum(B2608:B2631)),"")</f>
        <v/>
      </c>
      <c r="L2631" s="17" t="str">
        <f t="shared" si="2608"/>
        <v/>
      </c>
      <c r="M2631" s="17" t="str">
        <f t="shared" si="2608"/>
        <v/>
      </c>
      <c r="N2631" s="17" t="str">
        <f t="shared" si="2608"/>
        <v/>
      </c>
      <c r="O2631" s="17" t="str">
        <f t="shared" si="2608"/>
        <v/>
      </c>
      <c r="P2631" s="17" t="str">
        <f t="shared" si="2608"/>
        <v/>
      </c>
      <c r="Q2631" s="17" t="str">
        <f t="shared" si="2608"/>
        <v/>
      </c>
      <c r="R2631" s="15"/>
      <c r="S2631" s="15"/>
      <c r="T2631" s="15"/>
      <c r="U2631" s="15"/>
      <c r="V2631" s="15"/>
      <c r="W2631" s="15"/>
    </row>
    <row r="2632">
      <c r="A2632" s="14" t="s">
        <v>2687</v>
      </c>
      <c r="B2632" s="14">
        <v>0.0</v>
      </c>
      <c r="C2632" s="14">
        <v>0.0</v>
      </c>
      <c r="D2632" s="14">
        <v>0.0</v>
      </c>
      <c r="E2632" s="14">
        <v>0.0</v>
      </c>
      <c r="F2632" s="14">
        <v>0.0</v>
      </c>
      <c r="G2632" s="14">
        <v>39.2</v>
      </c>
      <c r="H2632" s="14">
        <v>24.57</v>
      </c>
      <c r="J2632" s="15" t="str">
        <f t="shared" si="1"/>
        <v/>
      </c>
      <c r="K2632" s="17" t="str">
        <f t="shared" ref="K2632:Q2632" si="2609">IFERROR(IF(right(left($A2632,7),2)=right(left($A2633,7),2),"",sum(B2609:B2632)),"")</f>
        <v/>
      </c>
      <c r="L2632" s="17" t="str">
        <f t="shared" si="2609"/>
        <v/>
      </c>
      <c r="M2632" s="17" t="str">
        <f t="shared" si="2609"/>
        <v/>
      </c>
      <c r="N2632" s="17" t="str">
        <f t="shared" si="2609"/>
        <v/>
      </c>
      <c r="O2632" s="17" t="str">
        <f t="shared" si="2609"/>
        <v/>
      </c>
      <c r="P2632" s="17" t="str">
        <f t="shared" si="2609"/>
        <v/>
      </c>
      <c r="Q2632" s="17" t="str">
        <f t="shared" si="2609"/>
        <v/>
      </c>
      <c r="R2632" s="15"/>
      <c r="S2632" s="15"/>
      <c r="T2632" s="15"/>
      <c r="U2632" s="15"/>
      <c r="V2632" s="15"/>
      <c r="W2632" s="15"/>
    </row>
    <row r="2633">
      <c r="A2633" s="14" t="s">
        <v>2688</v>
      </c>
      <c r="B2633" s="14">
        <v>0.0</v>
      </c>
      <c r="C2633" s="14">
        <v>0.0</v>
      </c>
      <c r="D2633" s="14">
        <v>0.0</v>
      </c>
      <c r="E2633" s="14">
        <v>0.0</v>
      </c>
      <c r="F2633" s="14">
        <v>0.0</v>
      </c>
      <c r="G2633" s="14">
        <v>25.881</v>
      </c>
      <c r="H2633" s="14">
        <v>33.189</v>
      </c>
      <c r="J2633" s="15" t="str">
        <f t="shared" si="1"/>
        <v/>
      </c>
      <c r="K2633" s="17" t="str">
        <f t="shared" ref="K2633:Q2633" si="2610">IFERROR(IF(right(left($A2633,7),2)=right(left($A2634,7),2),"",sum(B2610:B2633)),"")</f>
        <v/>
      </c>
      <c r="L2633" s="17" t="str">
        <f t="shared" si="2610"/>
        <v/>
      </c>
      <c r="M2633" s="17" t="str">
        <f t="shared" si="2610"/>
        <v/>
      </c>
      <c r="N2633" s="17" t="str">
        <f t="shared" si="2610"/>
        <v/>
      </c>
      <c r="O2633" s="17" t="str">
        <f t="shared" si="2610"/>
        <v/>
      </c>
      <c r="P2633" s="17" t="str">
        <f t="shared" si="2610"/>
        <v/>
      </c>
      <c r="Q2633" s="17" t="str">
        <f t="shared" si="2610"/>
        <v/>
      </c>
      <c r="R2633" s="15"/>
      <c r="S2633" s="15"/>
      <c r="T2633" s="15"/>
      <c r="U2633" s="15"/>
      <c r="V2633" s="15"/>
      <c r="W2633" s="15"/>
    </row>
    <row r="2634">
      <c r="A2634" s="14" t="s">
        <v>2689</v>
      </c>
      <c r="B2634" s="14">
        <v>0.0</v>
      </c>
      <c r="C2634" s="14">
        <v>0.0</v>
      </c>
      <c r="D2634" s="14">
        <v>0.0</v>
      </c>
      <c r="E2634" s="14">
        <v>0.0</v>
      </c>
      <c r="F2634" s="14">
        <v>5.994</v>
      </c>
      <c r="G2634" s="14">
        <v>26.03</v>
      </c>
      <c r="H2634" s="14">
        <v>25.116</v>
      </c>
      <c r="J2634" s="15" t="str">
        <f t="shared" si="1"/>
        <v/>
      </c>
      <c r="K2634" s="17" t="str">
        <f t="shared" ref="K2634:Q2634" si="2611">IFERROR(IF(right(left($A2634,7),2)=right(left($A2635,7),2),"",sum(B2611:B2634)),"")</f>
        <v/>
      </c>
      <c r="L2634" s="17" t="str">
        <f t="shared" si="2611"/>
        <v/>
      </c>
      <c r="M2634" s="17" t="str">
        <f t="shared" si="2611"/>
        <v/>
      </c>
      <c r="N2634" s="17" t="str">
        <f t="shared" si="2611"/>
        <v/>
      </c>
      <c r="O2634" s="17" t="str">
        <f t="shared" si="2611"/>
        <v/>
      </c>
      <c r="P2634" s="17" t="str">
        <f t="shared" si="2611"/>
        <v/>
      </c>
      <c r="Q2634" s="17" t="str">
        <f t="shared" si="2611"/>
        <v/>
      </c>
      <c r="R2634" s="15"/>
      <c r="S2634" s="15"/>
      <c r="T2634" s="15"/>
      <c r="U2634" s="15"/>
      <c r="V2634" s="15"/>
      <c r="W2634" s="15"/>
    </row>
    <row r="2635">
      <c r="A2635" s="14" t="s">
        <v>2690</v>
      </c>
      <c r="B2635" s="14">
        <v>0.0</v>
      </c>
      <c r="C2635" s="14">
        <v>0.0</v>
      </c>
      <c r="D2635" s="14">
        <v>0.0</v>
      </c>
      <c r="E2635" s="14">
        <v>5.8</v>
      </c>
      <c r="F2635" s="14">
        <v>35.0</v>
      </c>
      <c r="G2635" s="14">
        <v>0.0</v>
      </c>
      <c r="H2635" s="14">
        <v>17.94</v>
      </c>
      <c r="J2635" s="15" t="str">
        <f t="shared" si="1"/>
        <v/>
      </c>
      <c r="K2635" s="17" t="str">
        <f t="shared" ref="K2635:Q2635" si="2612">IFERROR(IF(right(left($A2635,7),2)=right(left($A2636,7),2),"",sum(B2612:B2635)),"")</f>
        <v/>
      </c>
      <c r="L2635" s="17" t="str">
        <f t="shared" si="2612"/>
        <v/>
      </c>
      <c r="M2635" s="17" t="str">
        <f t="shared" si="2612"/>
        <v/>
      </c>
      <c r="N2635" s="17" t="str">
        <f t="shared" si="2612"/>
        <v/>
      </c>
      <c r="O2635" s="17" t="str">
        <f t="shared" si="2612"/>
        <v/>
      </c>
      <c r="P2635" s="17" t="str">
        <f t="shared" si="2612"/>
        <v/>
      </c>
      <c r="Q2635" s="17" t="str">
        <f t="shared" si="2612"/>
        <v/>
      </c>
      <c r="R2635" s="15"/>
      <c r="S2635" s="15"/>
      <c r="T2635" s="15"/>
      <c r="U2635" s="15"/>
      <c r="V2635" s="15"/>
      <c r="W2635" s="15"/>
    </row>
    <row r="2636">
      <c r="A2636" s="14" t="s">
        <v>2691</v>
      </c>
      <c r="B2636" s="14">
        <v>3.0</v>
      </c>
      <c r="C2636" s="14">
        <v>0.0</v>
      </c>
      <c r="D2636" s="14">
        <v>0.0</v>
      </c>
      <c r="E2636" s="14">
        <v>0.641</v>
      </c>
      <c r="F2636" s="14">
        <v>35.0</v>
      </c>
      <c r="G2636" s="14">
        <v>0.0</v>
      </c>
      <c r="H2636" s="14">
        <v>24.219</v>
      </c>
      <c r="J2636" s="15" t="str">
        <f t="shared" si="1"/>
        <v/>
      </c>
      <c r="K2636" s="17" t="str">
        <f t="shared" ref="K2636:Q2636" si="2613">IFERROR(IF(right(left($A2636,7),2)=right(left($A2637,7),2),"",sum(B2613:B2636)),"")</f>
        <v/>
      </c>
      <c r="L2636" s="17" t="str">
        <f t="shared" si="2613"/>
        <v/>
      </c>
      <c r="M2636" s="17" t="str">
        <f t="shared" si="2613"/>
        <v/>
      </c>
      <c r="N2636" s="17" t="str">
        <f t="shared" si="2613"/>
        <v/>
      </c>
      <c r="O2636" s="17" t="str">
        <f t="shared" si="2613"/>
        <v/>
      </c>
      <c r="P2636" s="17" t="str">
        <f t="shared" si="2613"/>
        <v/>
      </c>
      <c r="Q2636" s="17" t="str">
        <f t="shared" si="2613"/>
        <v/>
      </c>
      <c r="R2636" s="15"/>
      <c r="S2636" s="15"/>
      <c r="T2636" s="15"/>
      <c r="U2636" s="15"/>
      <c r="V2636" s="15"/>
      <c r="W2636" s="15"/>
    </row>
    <row r="2637">
      <c r="A2637" s="14" t="s">
        <v>2692</v>
      </c>
      <c r="B2637" s="14">
        <v>0.0</v>
      </c>
      <c r="C2637" s="14">
        <v>0.0</v>
      </c>
      <c r="D2637" s="14">
        <v>0.0</v>
      </c>
      <c r="E2637" s="14">
        <v>14.118</v>
      </c>
      <c r="F2637" s="14">
        <v>35.0</v>
      </c>
      <c r="G2637" s="14">
        <v>0.0</v>
      </c>
      <c r="H2637" s="14">
        <v>23.322</v>
      </c>
      <c r="J2637" s="15" t="str">
        <f t="shared" si="1"/>
        <v/>
      </c>
      <c r="K2637" s="17" t="str">
        <f t="shared" ref="K2637:Q2637" si="2614">IFERROR(IF(right(left($A2637,7),2)=right(left($A2638,7),2),"",sum(B2614:B2637)),"")</f>
        <v/>
      </c>
      <c r="L2637" s="17" t="str">
        <f t="shared" si="2614"/>
        <v/>
      </c>
      <c r="M2637" s="17" t="str">
        <f t="shared" si="2614"/>
        <v/>
      </c>
      <c r="N2637" s="17" t="str">
        <f t="shared" si="2614"/>
        <v/>
      </c>
      <c r="O2637" s="17" t="str">
        <f t="shared" si="2614"/>
        <v/>
      </c>
      <c r="P2637" s="17" t="str">
        <f t="shared" si="2614"/>
        <v/>
      </c>
      <c r="Q2637" s="17" t="str">
        <f t="shared" si="2614"/>
        <v/>
      </c>
      <c r="R2637" s="15"/>
      <c r="S2637" s="15"/>
      <c r="T2637" s="15"/>
      <c r="U2637" s="15"/>
      <c r="V2637" s="15"/>
      <c r="W2637" s="15"/>
    </row>
    <row r="2638">
      <c r="A2638" s="14" t="s">
        <v>2693</v>
      </c>
      <c r="B2638" s="14">
        <v>0.0</v>
      </c>
      <c r="C2638" s="14">
        <v>0.0</v>
      </c>
      <c r="D2638" s="14">
        <v>0.0</v>
      </c>
      <c r="E2638" s="14">
        <v>15.375</v>
      </c>
      <c r="F2638" s="14">
        <v>35.0</v>
      </c>
      <c r="G2638" s="14">
        <v>0.0</v>
      </c>
      <c r="H2638" s="14">
        <v>22.425</v>
      </c>
      <c r="J2638" s="15" t="str">
        <f t="shared" si="1"/>
        <v/>
      </c>
      <c r="K2638" s="17" t="str">
        <f t="shared" ref="K2638:Q2638" si="2615">IFERROR(IF(right(left($A2638,7),2)=right(left($A2639,7),2),"",sum(B2615:B2638)),"")</f>
        <v/>
      </c>
      <c r="L2638" s="17" t="str">
        <f t="shared" si="2615"/>
        <v/>
      </c>
      <c r="M2638" s="17" t="str">
        <f t="shared" si="2615"/>
        <v/>
      </c>
      <c r="N2638" s="17" t="str">
        <f t="shared" si="2615"/>
        <v/>
      </c>
      <c r="O2638" s="17" t="str">
        <f t="shared" si="2615"/>
        <v/>
      </c>
      <c r="P2638" s="17" t="str">
        <f t="shared" si="2615"/>
        <v/>
      </c>
      <c r="Q2638" s="17" t="str">
        <f t="shared" si="2615"/>
        <v/>
      </c>
      <c r="R2638" s="15"/>
      <c r="S2638" s="15"/>
      <c r="T2638" s="15"/>
      <c r="U2638" s="15"/>
      <c r="V2638" s="15"/>
      <c r="W2638" s="15"/>
    </row>
    <row r="2639">
      <c r="A2639" s="14" t="s">
        <v>2694</v>
      </c>
      <c r="B2639" s="14">
        <v>0.0</v>
      </c>
      <c r="C2639" s="14">
        <v>0.0</v>
      </c>
      <c r="D2639" s="14">
        <v>0.0</v>
      </c>
      <c r="E2639" s="14">
        <v>12.852</v>
      </c>
      <c r="F2639" s="14">
        <v>35.0</v>
      </c>
      <c r="G2639" s="14">
        <v>0.0</v>
      </c>
      <c r="H2639" s="14">
        <v>21.528</v>
      </c>
      <c r="J2639" s="15" t="str">
        <f t="shared" si="1"/>
        <v/>
      </c>
      <c r="K2639" s="17" t="str">
        <f t="shared" ref="K2639:Q2639" si="2616">IFERROR(IF(right(left($A2639,7),2)=right(left($A2640,7),2),"",sum(B2616:B2639)),"")</f>
        <v/>
      </c>
      <c r="L2639" s="17" t="str">
        <f t="shared" si="2616"/>
        <v/>
      </c>
      <c r="M2639" s="17" t="str">
        <f t="shared" si="2616"/>
        <v/>
      </c>
      <c r="N2639" s="17" t="str">
        <f t="shared" si="2616"/>
        <v/>
      </c>
      <c r="O2639" s="17" t="str">
        <f t="shared" si="2616"/>
        <v/>
      </c>
      <c r="P2639" s="17" t="str">
        <f t="shared" si="2616"/>
        <v/>
      </c>
      <c r="Q2639" s="17" t="str">
        <f t="shared" si="2616"/>
        <v/>
      </c>
      <c r="R2639" s="15"/>
      <c r="S2639" s="15"/>
      <c r="T2639" s="15"/>
      <c r="U2639" s="15"/>
      <c r="V2639" s="15"/>
      <c r="W2639" s="15"/>
    </row>
    <row r="2640">
      <c r="A2640" s="14" t="s">
        <v>2695</v>
      </c>
      <c r="B2640" s="14">
        <v>0.0</v>
      </c>
      <c r="C2640" s="14">
        <v>0.0</v>
      </c>
      <c r="D2640" s="14">
        <v>0.0</v>
      </c>
      <c r="E2640" s="14">
        <v>1.698</v>
      </c>
      <c r="F2640" s="14">
        <v>35.0</v>
      </c>
      <c r="G2640" s="14">
        <v>0.0</v>
      </c>
      <c r="H2640" s="14">
        <v>23.322</v>
      </c>
      <c r="J2640" s="15" t="str">
        <f t="shared" si="1"/>
        <v/>
      </c>
      <c r="K2640" s="17" t="str">
        <f t="shared" ref="K2640:Q2640" si="2617">IFERROR(IF(right(left($A2640,7),2)=right(left($A2641,7),2),"",sum(B2617:B2640)),"")</f>
        <v/>
      </c>
      <c r="L2640" s="17" t="str">
        <f t="shared" si="2617"/>
        <v/>
      </c>
      <c r="M2640" s="17" t="str">
        <f t="shared" si="2617"/>
        <v/>
      </c>
      <c r="N2640" s="17" t="str">
        <f t="shared" si="2617"/>
        <v/>
      </c>
      <c r="O2640" s="17" t="str">
        <f t="shared" si="2617"/>
        <v/>
      </c>
      <c r="P2640" s="17" t="str">
        <f t="shared" si="2617"/>
        <v/>
      </c>
      <c r="Q2640" s="17" t="str">
        <f t="shared" si="2617"/>
        <v/>
      </c>
      <c r="R2640" s="15"/>
      <c r="S2640" s="15"/>
      <c r="T2640" s="15"/>
      <c r="U2640" s="15"/>
      <c r="V2640" s="15"/>
      <c r="W2640" s="15"/>
    </row>
    <row r="2641">
      <c r="A2641" s="14" t="s">
        <v>2696</v>
      </c>
      <c r="B2641" s="14">
        <v>0.0</v>
      </c>
      <c r="C2641" s="14">
        <v>0.0</v>
      </c>
      <c r="D2641" s="14">
        <v>0.0</v>
      </c>
      <c r="E2641" s="14">
        <v>0.0</v>
      </c>
      <c r="F2641" s="14">
        <v>26.642</v>
      </c>
      <c r="G2641" s="14">
        <v>0.0</v>
      </c>
      <c r="H2641" s="14">
        <v>21.528</v>
      </c>
      <c r="J2641" s="15" t="str">
        <f t="shared" si="1"/>
        <v>2030W06</v>
      </c>
      <c r="K2641" s="17">
        <f t="shared" ref="K2641:Q2641" si="2618">IFERROR(IF(right(left($A2641,7),2)=right(left($A2642,7),2),"",sum(B2618:B2641)),"")</f>
        <v>3</v>
      </c>
      <c r="L2641" s="17">
        <f t="shared" si="2618"/>
        <v>0</v>
      </c>
      <c r="M2641" s="17">
        <f t="shared" si="2618"/>
        <v>0</v>
      </c>
      <c r="N2641" s="17">
        <f t="shared" si="2618"/>
        <v>50.484</v>
      </c>
      <c r="O2641" s="17">
        <f t="shared" si="2618"/>
        <v>378.388</v>
      </c>
      <c r="P2641" s="17">
        <f t="shared" si="2618"/>
        <v>325.1564</v>
      </c>
      <c r="Q2641" s="17">
        <f t="shared" si="2618"/>
        <v>582.941</v>
      </c>
      <c r="R2641" s="18">
        <f>sum(K2641:Q2641)</f>
        <v>1339.9694</v>
      </c>
      <c r="S2641" s="15"/>
      <c r="T2641" s="15"/>
      <c r="U2641" s="15"/>
      <c r="V2641" s="15"/>
      <c r="W2641" s="15"/>
    </row>
    <row r="2642">
      <c r="A2642" s="14" t="s">
        <v>2697</v>
      </c>
      <c r="B2642" s="14">
        <v>0.0</v>
      </c>
      <c r="C2642" s="14">
        <v>0.0</v>
      </c>
      <c r="D2642" s="14">
        <v>0.0</v>
      </c>
      <c r="E2642" s="14">
        <v>0.0</v>
      </c>
      <c r="F2642" s="14">
        <v>27.837</v>
      </c>
      <c r="G2642" s="14">
        <v>0.0</v>
      </c>
      <c r="H2642" s="14">
        <v>17.043</v>
      </c>
      <c r="J2642" s="15" t="str">
        <f t="shared" si="1"/>
        <v/>
      </c>
      <c r="K2642" s="17" t="str">
        <f t="shared" ref="K2642:Q2642" si="2619">IFERROR(IF(right(left($A2642,7),2)=right(left($A2643,7),2),"",sum(B2619:B2642)),"")</f>
        <v/>
      </c>
      <c r="L2642" s="17" t="str">
        <f t="shared" si="2619"/>
        <v/>
      </c>
      <c r="M2642" s="17" t="str">
        <f t="shared" si="2619"/>
        <v/>
      </c>
      <c r="N2642" s="17" t="str">
        <f t="shared" si="2619"/>
        <v/>
      </c>
      <c r="O2642" s="17" t="str">
        <f t="shared" si="2619"/>
        <v/>
      </c>
      <c r="P2642" s="17" t="str">
        <f t="shared" si="2619"/>
        <v/>
      </c>
      <c r="Q2642" s="17" t="str">
        <f t="shared" si="2619"/>
        <v/>
      </c>
      <c r="R2642" s="15"/>
      <c r="S2642" s="15"/>
      <c r="T2642" s="15"/>
      <c r="U2642" s="15"/>
      <c r="V2642" s="15"/>
      <c r="W2642" s="15"/>
    </row>
    <row r="2643">
      <c r="A2643" s="14" t="s">
        <v>2698</v>
      </c>
      <c r="B2643" s="14">
        <v>0.0</v>
      </c>
      <c r="C2643" s="14">
        <v>0.0</v>
      </c>
      <c r="D2643" s="14">
        <v>0.0</v>
      </c>
      <c r="E2643" s="14">
        <v>0.0</v>
      </c>
      <c r="F2643" s="14">
        <v>18.799</v>
      </c>
      <c r="G2643" s="14">
        <v>0.0</v>
      </c>
      <c r="H2643" s="14">
        <v>20.631</v>
      </c>
      <c r="J2643" s="15" t="str">
        <f t="shared" si="1"/>
        <v/>
      </c>
      <c r="K2643" s="17" t="str">
        <f t="shared" ref="K2643:Q2643" si="2620">IFERROR(IF(right(left($A2643,7),2)=right(left($A2644,7),2),"",sum(B2620:B2643)),"")</f>
        <v/>
      </c>
      <c r="L2643" s="17" t="str">
        <f t="shared" si="2620"/>
        <v/>
      </c>
      <c r="M2643" s="17" t="str">
        <f t="shared" si="2620"/>
        <v/>
      </c>
      <c r="N2643" s="17" t="str">
        <f t="shared" si="2620"/>
        <v/>
      </c>
      <c r="O2643" s="17" t="str">
        <f t="shared" si="2620"/>
        <v/>
      </c>
      <c r="P2643" s="17" t="str">
        <f t="shared" si="2620"/>
        <v/>
      </c>
      <c r="Q2643" s="17" t="str">
        <f t="shared" si="2620"/>
        <v/>
      </c>
      <c r="R2643" s="15"/>
      <c r="S2643" s="15"/>
      <c r="T2643" s="15"/>
      <c r="U2643" s="15"/>
      <c r="V2643" s="15"/>
      <c r="W2643" s="15"/>
    </row>
    <row r="2644">
      <c r="A2644" s="14" t="s">
        <v>2699</v>
      </c>
      <c r="B2644" s="14">
        <v>0.0</v>
      </c>
      <c r="C2644" s="14">
        <v>0.0</v>
      </c>
      <c r="D2644" s="14">
        <v>0.0</v>
      </c>
      <c r="E2644" s="14">
        <v>0.0</v>
      </c>
      <c r="F2644" s="14">
        <v>17.21</v>
      </c>
      <c r="G2644" s="14">
        <v>0.0</v>
      </c>
      <c r="H2644" s="14">
        <v>17.94</v>
      </c>
      <c r="J2644" s="15" t="str">
        <f t="shared" si="1"/>
        <v/>
      </c>
      <c r="K2644" s="17" t="str">
        <f t="shared" ref="K2644:Q2644" si="2621">IFERROR(IF(right(left($A2644,7),2)=right(left($A2645,7),2),"",sum(B2621:B2644)),"")</f>
        <v/>
      </c>
      <c r="L2644" s="17" t="str">
        <f t="shared" si="2621"/>
        <v/>
      </c>
      <c r="M2644" s="17" t="str">
        <f t="shared" si="2621"/>
        <v/>
      </c>
      <c r="N2644" s="17" t="str">
        <f t="shared" si="2621"/>
        <v/>
      </c>
      <c r="O2644" s="17" t="str">
        <f t="shared" si="2621"/>
        <v/>
      </c>
      <c r="P2644" s="17" t="str">
        <f t="shared" si="2621"/>
        <v/>
      </c>
      <c r="Q2644" s="17" t="str">
        <f t="shared" si="2621"/>
        <v/>
      </c>
      <c r="R2644" s="15"/>
      <c r="S2644" s="15"/>
      <c r="T2644" s="15"/>
      <c r="U2644" s="15"/>
      <c r="V2644" s="15"/>
      <c r="W2644" s="15"/>
    </row>
    <row r="2645">
      <c r="A2645" s="14" t="s">
        <v>2700</v>
      </c>
      <c r="B2645" s="14">
        <v>0.0</v>
      </c>
      <c r="C2645" s="14">
        <v>0.0</v>
      </c>
      <c r="D2645" s="14">
        <v>0.0</v>
      </c>
      <c r="E2645" s="14">
        <v>0.0</v>
      </c>
      <c r="F2645" s="14">
        <v>17.961</v>
      </c>
      <c r="G2645" s="14">
        <v>0.0</v>
      </c>
      <c r="H2645" s="14">
        <v>15.249</v>
      </c>
      <c r="J2645" s="15" t="str">
        <f t="shared" si="1"/>
        <v/>
      </c>
      <c r="K2645" s="17" t="str">
        <f t="shared" ref="K2645:Q2645" si="2622">IFERROR(IF(right(left($A2645,7),2)=right(left($A2646,7),2),"",sum(B2622:B2645)),"")</f>
        <v/>
      </c>
      <c r="L2645" s="17" t="str">
        <f t="shared" si="2622"/>
        <v/>
      </c>
      <c r="M2645" s="17" t="str">
        <f t="shared" si="2622"/>
        <v/>
      </c>
      <c r="N2645" s="17" t="str">
        <f t="shared" si="2622"/>
        <v/>
      </c>
      <c r="O2645" s="17" t="str">
        <f t="shared" si="2622"/>
        <v/>
      </c>
      <c r="P2645" s="17" t="str">
        <f t="shared" si="2622"/>
        <v/>
      </c>
      <c r="Q2645" s="17" t="str">
        <f t="shared" si="2622"/>
        <v/>
      </c>
      <c r="R2645" s="15"/>
      <c r="S2645" s="15"/>
      <c r="T2645" s="15"/>
      <c r="U2645" s="15"/>
      <c r="V2645" s="15"/>
      <c r="W2645" s="15"/>
    </row>
    <row r="2646">
      <c r="A2646" s="14" t="s">
        <v>2701</v>
      </c>
      <c r="B2646" s="14">
        <v>0.0</v>
      </c>
      <c r="C2646" s="14">
        <v>0.0</v>
      </c>
      <c r="D2646" s="14">
        <v>0.0</v>
      </c>
      <c r="E2646" s="14">
        <v>0.0</v>
      </c>
      <c r="F2646" s="14">
        <v>13.823</v>
      </c>
      <c r="G2646" s="14">
        <v>0.0</v>
      </c>
      <c r="H2646" s="14">
        <v>18.837</v>
      </c>
      <c r="J2646" s="15" t="str">
        <f t="shared" si="1"/>
        <v/>
      </c>
      <c r="K2646" s="17" t="str">
        <f t="shared" ref="K2646:Q2646" si="2623">IFERROR(IF(right(left($A2646,7),2)=right(left($A2647,7),2),"",sum(B2623:B2646)),"")</f>
        <v/>
      </c>
      <c r="L2646" s="17" t="str">
        <f t="shared" si="2623"/>
        <v/>
      </c>
      <c r="M2646" s="17" t="str">
        <f t="shared" si="2623"/>
        <v/>
      </c>
      <c r="N2646" s="17" t="str">
        <f t="shared" si="2623"/>
        <v/>
      </c>
      <c r="O2646" s="17" t="str">
        <f t="shared" si="2623"/>
        <v/>
      </c>
      <c r="P2646" s="17" t="str">
        <f t="shared" si="2623"/>
        <v/>
      </c>
      <c r="Q2646" s="17" t="str">
        <f t="shared" si="2623"/>
        <v/>
      </c>
      <c r="R2646" s="15"/>
      <c r="S2646" s="15"/>
      <c r="T2646" s="15"/>
      <c r="U2646" s="15"/>
      <c r="V2646" s="15"/>
      <c r="W2646" s="15"/>
    </row>
    <row r="2647">
      <c r="A2647" s="14" t="s">
        <v>2702</v>
      </c>
      <c r="B2647" s="14">
        <v>0.0</v>
      </c>
      <c r="C2647" s="14">
        <v>0.0</v>
      </c>
      <c r="D2647" s="14">
        <v>0.0</v>
      </c>
      <c r="E2647" s="14">
        <v>0.0</v>
      </c>
      <c r="F2647" s="14">
        <v>14.418</v>
      </c>
      <c r="G2647" s="14">
        <v>0.0</v>
      </c>
      <c r="H2647" s="14">
        <v>23.322</v>
      </c>
      <c r="J2647" s="15" t="str">
        <f t="shared" si="1"/>
        <v/>
      </c>
      <c r="K2647" s="17" t="str">
        <f t="shared" ref="K2647:Q2647" si="2624">IFERROR(IF(right(left($A2647,7),2)=right(left($A2648,7),2),"",sum(B2624:B2647)),"")</f>
        <v/>
      </c>
      <c r="L2647" s="17" t="str">
        <f t="shared" si="2624"/>
        <v/>
      </c>
      <c r="M2647" s="17" t="str">
        <f t="shared" si="2624"/>
        <v/>
      </c>
      <c r="N2647" s="17" t="str">
        <f t="shared" si="2624"/>
        <v/>
      </c>
      <c r="O2647" s="17" t="str">
        <f t="shared" si="2624"/>
        <v/>
      </c>
      <c r="P2647" s="17" t="str">
        <f t="shared" si="2624"/>
        <v/>
      </c>
      <c r="Q2647" s="17" t="str">
        <f t="shared" si="2624"/>
        <v/>
      </c>
      <c r="R2647" s="15"/>
      <c r="S2647" s="15"/>
      <c r="T2647" s="15"/>
      <c r="U2647" s="15"/>
      <c r="V2647" s="15"/>
      <c r="W2647" s="15"/>
    </row>
    <row r="2648">
      <c r="A2648" s="14" t="s">
        <v>2703</v>
      </c>
      <c r="B2648" s="14">
        <v>0.0</v>
      </c>
      <c r="C2648" s="14">
        <v>0.0</v>
      </c>
      <c r="D2648" s="14">
        <v>0.0</v>
      </c>
      <c r="E2648" s="14">
        <v>0.0</v>
      </c>
      <c r="F2648" s="14">
        <v>22.486</v>
      </c>
      <c r="G2648" s="14">
        <v>0.0</v>
      </c>
      <c r="H2648" s="14">
        <v>19.734</v>
      </c>
      <c r="J2648" s="15" t="str">
        <f t="shared" si="1"/>
        <v/>
      </c>
      <c r="K2648" s="17" t="str">
        <f t="shared" ref="K2648:Q2648" si="2625">IFERROR(IF(right(left($A2648,7),2)=right(left($A2649,7),2),"",sum(B2625:B2648)),"")</f>
        <v/>
      </c>
      <c r="L2648" s="17" t="str">
        <f t="shared" si="2625"/>
        <v/>
      </c>
      <c r="M2648" s="17" t="str">
        <f t="shared" si="2625"/>
        <v/>
      </c>
      <c r="N2648" s="17" t="str">
        <f t="shared" si="2625"/>
        <v/>
      </c>
      <c r="O2648" s="17" t="str">
        <f t="shared" si="2625"/>
        <v/>
      </c>
      <c r="P2648" s="17" t="str">
        <f t="shared" si="2625"/>
        <v/>
      </c>
      <c r="Q2648" s="17" t="str">
        <f t="shared" si="2625"/>
        <v/>
      </c>
      <c r="R2648" s="15"/>
      <c r="S2648" s="15"/>
      <c r="T2648" s="15"/>
      <c r="U2648" s="15"/>
      <c r="V2648" s="15"/>
      <c r="W2648" s="15"/>
    </row>
    <row r="2649">
      <c r="A2649" s="14" t="s">
        <v>2704</v>
      </c>
      <c r="B2649" s="14">
        <v>0.0</v>
      </c>
      <c r="C2649" s="14">
        <v>0.0</v>
      </c>
      <c r="D2649" s="14">
        <v>0.0</v>
      </c>
      <c r="E2649" s="14">
        <v>0.0</v>
      </c>
      <c r="F2649" s="14">
        <v>30.952</v>
      </c>
      <c r="G2649" s="14">
        <v>0.0</v>
      </c>
      <c r="H2649" s="14">
        <v>21.528</v>
      </c>
      <c r="J2649" s="15" t="str">
        <f t="shared" si="1"/>
        <v/>
      </c>
      <c r="K2649" s="17" t="str">
        <f t="shared" ref="K2649:Q2649" si="2626">IFERROR(IF(right(left($A2649,7),2)=right(left($A2650,7),2),"",sum(B2626:B2649)),"")</f>
        <v/>
      </c>
      <c r="L2649" s="17" t="str">
        <f t="shared" si="2626"/>
        <v/>
      </c>
      <c r="M2649" s="17" t="str">
        <f t="shared" si="2626"/>
        <v/>
      </c>
      <c r="N2649" s="17" t="str">
        <f t="shared" si="2626"/>
        <v/>
      </c>
      <c r="O2649" s="17" t="str">
        <f t="shared" si="2626"/>
        <v/>
      </c>
      <c r="P2649" s="17" t="str">
        <f t="shared" si="2626"/>
        <v/>
      </c>
      <c r="Q2649" s="17" t="str">
        <f t="shared" si="2626"/>
        <v/>
      </c>
      <c r="R2649" s="15"/>
      <c r="S2649" s="15"/>
      <c r="T2649" s="15"/>
      <c r="U2649" s="15"/>
      <c r="V2649" s="15"/>
      <c r="W2649" s="15"/>
    </row>
    <row r="2650">
      <c r="A2650" s="14" t="s">
        <v>2705</v>
      </c>
      <c r="B2650" s="14">
        <v>0.0</v>
      </c>
      <c r="C2650" s="14">
        <v>0.0</v>
      </c>
      <c r="D2650" s="14">
        <v>0.0</v>
      </c>
      <c r="E2650" s="14">
        <v>0.0</v>
      </c>
      <c r="F2650" s="14">
        <v>17.609</v>
      </c>
      <c r="G2650" s="14">
        <v>26.081</v>
      </c>
      <c r="H2650" s="14">
        <v>17.94</v>
      </c>
      <c r="J2650" s="15" t="str">
        <f t="shared" si="1"/>
        <v/>
      </c>
      <c r="K2650" s="17" t="str">
        <f t="shared" ref="K2650:Q2650" si="2627">IFERROR(IF(right(left($A2650,7),2)=right(left($A2651,7),2),"",sum(B2627:B2650)),"")</f>
        <v/>
      </c>
      <c r="L2650" s="17" t="str">
        <f t="shared" si="2627"/>
        <v/>
      </c>
      <c r="M2650" s="17" t="str">
        <f t="shared" si="2627"/>
        <v/>
      </c>
      <c r="N2650" s="17" t="str">
        <f t="shared" si="2627"/>
        <v/>
      </c>
      <c r="O2650" s="17" t="str">
        <f t="shared" si="2627"/>
        <v/>
      </c>
      <c r="P2650" s="17" t="str">
        <f t="shared" si="2627"/>
        <v/>
      </c>
      <c r="Q2650" s="17" t="str">
        <f t="shared" si="2627"/>
        <v/>
      </c>
      <c r="R2650" s="15"/>
      <c r="S2650" s="15"/>
      <c r="T2650" s="15"/>
      <c r="U2650" s="15"/>
      <c r="V2650" s="15"/>
      <c r="W2650" s="15"/>
    </row>
    <row r="2651">
      <c r="A2651" s="14" t="s">
        <v>2706</v>
      </c>
      <c r="B2651" s="14">
        <v>0.0</v>
      </c>
      <c r="C2651" s="14">
        <v>0.0</v>
      </c>
      <c r="D2651" s="14">
        <v>0.0</v>
      </c>
      <c r="E2651" s="14">
        <v>0.0</v>
      </c>
      <c r="F2651" s="14">
        <v>8.637</v>
      </c>
      <c r="G2651" s="14">
        <v>35.691</v>
      </c>
      <c r="H2651" s="14">
        <v>23.322</v>
      </c>
      <c r="J2651" s="15" t="str">
        <f t="shared" si="1"/>
        <v/>
      </c>
      <c r="K2651" s="17" t="str">
        <f t="shared" ref="K2651:Q2651" si="2628">IFERROR(IF(right(left($A2651,7),2)=right(left($A2652,7),2),"",sum(B2628:B2651)),"")</f>
        <v/>
      </c>
      <c r="L2651" s="17" t="str">
        <f t="shared" si="2628"/>
        <v/>
      </c>
      <c r="M2651" s="17" t="str">
        <f t="shared" si="2628"/>
        <v/>
      </c>
      <c r="N2651" s="17" t="str">
        <f t="shared" si="2628"/>
        <v/>
      </c>
      <c r="O2651" s="17" t="str">
        <f t="shared" si="2628"/>
        <v/>
      </c>
      <c r="P2651" s="17" t="str">
        <f t="shared" si="2628"/>
        <v/>
      </c>
      <c r="Q2651" s="17" t="str">
        <f t="shared" si="2628"/>
        <v/>
      </c>
      <c r="R2651" s="15"/>
      <c r="S2651" s="15"/>
      <c r="T2651" s="15"/>
      <c r="U2651" s="15"/>
      <c r="V2651" s="15"/>
      <c r="W2651" s="15"/>
    </row>
    <row r="2652">
      <c r="A2652" s="14" t="s">
        <v>2707</v>
      </c>
      <c r="B2652" s="14">
        <v>0.0</v>
      </c>
      <c r="C2652" s="14">
        <v>0.0</v>
      </c>
      <c r="D2652" s="14">
        <v>0.0</v>
      </c>
      <c r="E2652" s="14">
        <v>0.0</v>
      </c>
      <c r="F2652" s="14">
        <v>0.0</v>
      </c>
      <c r="G2652" s="14">
        <v>38.5</v>
      </c>
      <c r="H2652" s="14">
        <v>29.28</v>
      </c>
      <c r="J2652" s="15" t="str">
        <f t="shared" si="1"/>
        <v/>
      </c>
      <c r="K2652" s="17" t="str">
        <f t="shared" ref="K2652:Q2652" si="2629">IFERROR(IF(right(left($A2652,7),2)=right(left($A2653,7),2),"",sum(B2629:B2652)),"")</f>
        <v/>
      </c>
      <c r="L2652" s="17" t="str">
        <f t="shared" si="2629"/>
        <v/>
      </c>
      <c r="M2652" s="17" t="str">
        <f t="shared" si="2629"/>
        <v/>
      </c>
      <c r="N2652" s="17" t="str">
        <f t="shared" si="2629"/>
        <v/>
      </c>
      <c r="O2652" s="17" t="str">
        <f t="shared" si="2629"/>
        <v/>
      </c>
      <c r="P2652" s="17" t="str">
        <f t="shared" si="2629"/>
        <v/>
      </c>
      <c r="Q2652" s="17" t="str">
        <f t="shared" si="2629"/>
        <v/>
      </c>
      <c r="R2652" s="15"/>
      <c r="S2652" s="15"/>
      <c r="T2652" s="15"/>
      <c r="U2652" s="15"/>
      <c r="V2652" s="15"/>
      <c r="W2652" s="15"/>
    </row>
    <row r="2653">
      <c r="A2653" s="14" t="s">
        <v>2708</v>
      </c>
      <c r="B2653" s="14">
        <v>0.0</v>
      </c>
      <c r="C2653" s="14">
        <v>0.0</v>
      </c>
      <c r="D2653" s="14">
        <v>0.0</v>
      </c>
      <c r="E2653" s="14">
        <v>0.0</v>
      </c>
      <c r="F2653" s="14">
        <v>0.0</v>
      </c>
      <c r="G2653" s="14">
        <v>32.3</v>
      </c>
      <c r="H2653" s="14">
        <v>35.88</v>
      </c>
      <c r="J2653" s="15" t="str">
        <f t="shared" si="1"/>
        <v/>
      </c>
      <c r="K2653" s="17" t="str">
        <f t="shared" ref="K2653:Q2653" si="2630">IFERROR(IF(right(left($A2653,7),2)=right(left($A2654,7),2),"",sum(B2630:B2653)),"")</f>
        <v/>
      </c>
      <c r="L2653" s="17" t="str">
        <f t="shared" si="2630"/>
        <v/>
      </c>
      <c r="M2653" s="17" t="str">
        <f t="shared" si="2630"/>
        <v/>
      </c>
      <c r="N2653" s="17" t="str">
        <f t="shared" si="2630"/>
        <v/>
      </c>
      <c r="O2653" s="17" t="str">
        <f t="shared" si="2630"/>
        <v/>
      </c>
      <c r="P2653" s="17" t="str">
        <f t="shared" si="2630"/>
        <v/>
      </c>
      <c r="Q2653" s="17" t="str">
        <f t="shared" si="2630"/>
        <v/>
      </c>
      <c r="R2653" s="15"/>
      <c r="S2653" s="15"/>
      <c r="T2653" s="15"/>
      <c r="U2653" s="15"/>
      <c r="V2653" s="15"/>
      <c r="W2653" s="15"/>
    </row>
    <row r="2654">
      <c r="A2654" s="14" t="s">
        <v>2709</v>
      </c>
      <c r="B2654" s="14">
        <v>0.0</v>
      </c>
      <c r="C2654" s="14">
        <v>0.0</v>
      </c>
      <c r="D2654" s="14">
        <v>0.0</v>
      </c>
      <c r="E2654" s="14">
        <v>0.0</v>
      </c>
      <c r="F2654" s="14">
        <v>0.0</v>
      </c>
      <c r="G2654" s="14">
        <v>38.729</v>
      </c>
      <c r="H2654" s="14">
        <v>29.601</v>
      </c>
      <c r="J2654" s="15" t="str">
        <f t="shared" si="1"/>
        <v/>
      </c>
      <c r="K2654" s="17" t="str">
        <f t="shared" ref="K2654:Q2654" si="2631">IFERROR(IF(right(left($A2654,7),2)=right(left($A2655,7),2),"",sum(B2631:B2654)),"")</f>
        <v/>
      </c>
      <c r="L2654" s="17" t="str">
        <f t="shared" si="2631"/>
        <v/>
      </c>
      <c r="M2654" s="17" t="str">
        <f t="shared" si="2631"/>
        <v/>
      </c>
      <c r="N2654" s="17" t="str">
        <f t="shared" si="2631"/>
        <v/>
      </c>
      <c r="O2654" s="17" t="str">
        <f t="shared" si="2631"/>
        <v/>
      </c>
      <c r="P2654" s="17" t="str">
        <f t="shared" si="2631"/>
        <v/>
      </c>
      <c r="Q2654" s="17" t="str">
        <f t="shared" si="2631"/>
        <v/>
      </c>
      <c r="R2654" s="15"/>
      <c r="S2654" s="15"/>
      <c r="T2654" s="15"/>
      <c r="U2654" s="15"/>
      <c r="V2654" s="15"/>
      <c r="W2654" s="15"/>
    </row>
    <row r="2655">
      <c r="A2655" s="14" t="s">
        <v>2710</v>
      </c>
      <c r="B2655" s="14">
        <v>0.0</v>
      </c>
      <c r="C2655" s="14">
        <v>0.0</v>
      </c>
      <c r="D2655" s="14">
        <v>0.0</v>
      </c>
      <c r="E2655" s="14">
        <v>0.0</v>
      </c>
      <c r="F2655" s="14">
        <v>0.0</v>
      </c>
      <c r="G2655" s="14">
        <v>29.8244</v>
      </c>
      <c r="H2655" s="14">
        <v>31.395</v>
      </c>
      <c r="J2655" s="15" t="str">
        <f t="shared" si="1"/>
        <v/>
      </c>
      <c r="K2655" s="17" t="str">
        <f t="shared" ref="K2655:Q2655" si="2632">IFERROR(IF(right(left($A2655,7),2)=right(left($A2656,7),2),"",sum(B2632:B2655)),"")</f>
        <v/>
      </c>
      <c r="L2655" s="17" t="str">
        <f t="shared" si="2632"/>
        <v/>
      </c>
      <c r="M2655" s="17" t="str">
        <f t="shared" si="2632"/>
        <v/>
      </c>
      <c r="N2655" s="17" t="str">
        <f t="shared" si="2632"/>
        <v/>
      </c>
      <c r="O2655" s="17" t="str">
        <f t="shared" si="2632"/>
        <v/>
      </c>
      <c r="P2655" s="17" t="str">
        <f t="shared" si="2632"/>
        <v/>
      </c>
      <c r="Q2655" s="17" t="str">
        <f t="shared" si="2632"/>
        <v/>
      </c>
      <c r="R2655" s="15"/>
      <c r="S2655" s="15"/>
      <c r="T2655" s="15"/>
      <c r="U2655" s="15"/>
      <c r="V2655" s="15"/>
      <c r="W2655" s="15"/>
    </row>
    <row r="2656">
      <c r="A2656" s="14" t="s">
        <v>2711</v>
      </c>
      <c r="B2656" s="14">
        <v>0.0</v>
      </c>
      <c r="C2656" s="14">
        <v>0.0</v>
      </c>
      <c r="D2656" s="14">
        <v>0.0</v>
      </c>
      <c r="E2656" s="14">
        <v>0.0</v>
      </c>
      <c r="F2656" s="14">
        <v>0.0</v>
      </c>
      <c r="G2656" s="14">
        <v>24.432</v>
      </c>
      <c r="H2656" s="14">
        <v>30.498</v>
      </c>
      <c r="J2656" s="15" t="str">
        <f t="shared" si="1"/>
        <v/>
      </c>
      <c r="K2656" s="17" t="str">
        <f t="shared" ref="K2656:Q2656" si="2633">IFERROR(IF(right(left($A2656,7),2)=right(left($A2657,7),2),"",sum(B2633:B2656)),"")</f>
        <v/>
      </c>
      <c r="L2656" s="17" t="str">
        <f t="shared" si="2633"/>
        <v/>
      </c>
      <c r="M2656" s="17" t="str">
        <f t="shared" si="2633"/>
        <v/>
      </c>
      <c r="N2656" s="17" t="str">
        <f t="shared" si="2633"/>
        <v/>
      </c>
      <c r="O2656" s="17" t="str">
        <f t="shared" si="2633"/>
        <v/>
      </c>
      <c r="P2656" s="17" t="str">
        <f t="shared" si="2633"/>
        <v/>
      </c>
      <c r="Q2656" s="17" t="str">
        <f t="shared" si="2633"/>
        <v/>
      </c>
      <c r="R2656" s="15"/>
      <c r="S2656" s="15"/>
      <c r="T2656" s="15"/>
      <c r="U2656" s="15"/>
      <c r="V2656" s="15"/>
      <c r="W2656" s="15"/>
    </row>
    <row r="2657">
      <c r="A2657" s="14" t="s">
        <v>2712</v>
      </c>
      <c r="B2657" s="14">
        <v>0.0</v>
      </c>
      <c r="C2657" s="14">
        <v>0.0</v>
      </c>
      <c r="D2657" s="14">
        <v>0.0</v>
      </c>
      <c r="E2657" s="14">
        <v>0.0</v>
      </c>
      <c r="F2657" s="14">
        <v>2.02</v>
      </c>
      <c r="G2657" s="14">
        <v>32.738</v>
      </c>
      <c r="H2657" s="14">
        <v>23.322</v>
      </c>
      <c r="J2657" s="15" t="str">
        <f t="shared" si="1"/>
        <v/>
      </c>
      <c r="K2657" s="17" t="str">
        <f t="shared" ref="K2657:Q2657" si="2634">IFERROR(IF(right(left($A2657,7),2)=right(left($A2658,7),2),"",sum(B2634:B2657)),"")</f>
        <v/>
      </c>
      <c r="L2657" s="17" t="str">
        <f t="shared" si="2634"/>
        <v/>
      </c>
      <c r="M2657" s="17" t="str">
        <f t="shared" si="2634"/>
        <v/>
      </c>
      <c r="N2657" s="17" t="str">
        <f t="shared" si="2634"/>
        <v/>
      </c>
      <c r="O2657" s="17" t="str">
        <f t="shared" si="2634"/>
        <v/>
      </c>
      <c r="P2657" s="17" t="str">
        <f t="shared" si="2634"/>
        <v/>
      </c>
      <c r="Q2657" s="17" t="str">
        <f t="shared" si="2634"/>
        <v/>
      </c>
      <c r="R2657" s="15"/>
      <c r="S2657" s="15"/>
      <c r="T2657" s="15"/>
      <c r="U2657" s="15"/>
      <c r="V2657" s="15"/>
      <c r="W2657" s="15"/>
    </row>
    <row r="2658">
      <c r="A2658" s="14" t="s">
        <v>2713</v>
      </c>
      <c r="B2658" s="14">
        <v>0.0</v>
      </c>
      <c r="C2658" s="14">
        <v>0.0</v>
      </c>
      <c r="D2658" s="14">
        <v>0.0</v>
      </c>
      <c r="E2658" s="14">
        <v>0.0</v>
      </c>
      <c r="F2658" s="14">
        <v>11.032</v>
      </c>
      <c r="G2658" s="14">
        <v>26.781</v>
      </c>
      <c r="H2658" s="14">
        <v>18.837</v>
      </c>
      <c r="J2658" s="15" t="str">
        <f t="shared" si="1"/>
        <v/>
      </c>
      <c r="K2658" s="17" t="str">
        <f t="shared" ref="K2658:Q2658" si="2635">IFERROR(IF(right(left($A2658,7),2)=right(left($A2659,7),2),"",sum(B2635:B2658)),"")</f>
        <v/>
      </c>
      <c r="L2658" s="17" t="str">
        <f t="shared" si="2635"/>
        <v/>
      </c>
      <c r="M2658" s="17" t="str">
        <f t="shared" si="2635"/>
        <v/>
      </c>
      <c r="N2658" s="17" t="str">
        <f t="shared" si="2635"/>
        <v/>
      </c>
      <c r="O2658" s="17" t="str">
        <f t="shared" si="2635"/>
        <v/>
      </c>
      <c r="P2658" s="17" t="str">
        <f t="shared" si="2635"/>
        <v/>
      </c>
      <c r="Q2658" s="17" t="str">
        <f t="shared" si="2635"/>
        <v/>
      </c>
      <c r="R2658" s="15"/>
      <c r="S2658" s="15"/>
      <c r="T2658" s="15"/>
      <c r="U2658" s="15"/>
      <c r="V2658" s="15"/>
      <c r="W2658" s="15"/>
    </row>
    <row r="2659">
      <c r="A2659" s="14" t="s">
        <v>2714</v>
      </c>
      <c r="B2659" s="14">
        <v>0.0</v>
      </c>
      <c r="C2659" s="14">
        <v>0.0</v>
      </c>
      <c r="D2659" s="14">
        <v>0.0</v>
      </c>
      <c r="E2659" s="14">
        <v>12.96</v>
      </c>
      <c r="F2659" s="14">
        <v>35.0</v>
      </c>
      <c r="G2659" s="14">
        <v>0.0</v>
      </c>
      <c r="H2659" s="14">
        <v>8.97</v>
      </c>
      <c r="J2659" s="15" t="str">
        <f t="shared" si="1"/>
        <v/>
      </c>
      <c r="K2659" s="17" t="str">
        <f t="shared" ref="K2659:Q2659" si="2636">IFERROR(IF(right(left($A2659,7),2)=right(left($A2660,7),2),"",sum(B2636:B2659)),"")</f>
        <v/>
      </c>
      <c r="L2659" s="17" t="str">
        <f t="shared" si="2636"/>
        <v/>
      </c>
      <c r="M2659" s="17" t="str">
        <f t="shared" si="2636"/>
        <v/>
      </c>
      <c r="N2659" s="17" t="str">
        <f t="shared" si="2636"/>
        <v/>
      </c>
      <c r="O2659" s="17" t="str">
        <f t="shared" si="2636"/>
        <v/>
      </c>
      <c r="P2659" s="17" t="str">
        <f t="shared" si="2636"/>
        <v/>
      </c>
      <c r="Q2659" s="17" t="str">
        <f t="shared" si="2636"/>
        <v/>
      </c>
      <c r="R2659" s="15"/>
      <c r="S2659" s="15"/>
      <c r="T2659" s="15"/>
      <c r="U2659" s="15"/>
      <c r="V2659" s="15"/>
      <c r="W2659" s="15"/>
    </row>
    <row r="2660">
      <c r="A2660" s="14" t="s">
        <v>2715</v>
      </c>
      <c r="B2660" s="14">
        <v>3.0</v>
      </c>
      <c r="C2660" s="14">
        <v>0.0</v>
      </c>
      <c r="D2660" s="14">
        <v>0.0</v>
      </c>
      <c r="E2660" s="14">
        <v>22.046</v>
      </c>
      <c r="F2660" s="14">
        <v>35.0</v>
      </c>
      <c r="G2660" s="14">
        <v>0.0</v>
      </c>
      <c r="H2660" s="14">
        <v>1.794</v>
      </c>
      <c r="J2660" s="15" t="str">
        <f t="shared" si="1"/>
        <v/>
      </c>
      <c r="K2660" s="17" t="str">
        <f t="shared" ref="K2660:Q2660" si="2637">IFERROR(IF(right(left($A2660,7),2)=right(left($A2661,7),2),"",sum(B2637:B2660)),"")</f>
        <v/>
      </c>
      <c r="L2660" s="17" t="str">
        <f t="shared" si="2637"/>
        <v/>
      </c>
      <c r="M2660" s="17" t="str">
        <f t="shared" si="2637"/>
        <v/>
      </c>
      <c r="N2660" s="17" t="str">
        <f t="shared" si="2637"/>
        <v/>
      </c>
      <c r="O2660" s="17" t="str">
        <f t="shared" si="2637"/>
        <v/>
      </c>
      <c r="P2660" s="17" t="str">
        <f t="shared" si="2637"/>
        <v/>
      </c>
      <c r="Q2660" s="17" t="str">
        <f t="shared" si="2637"/>
        <v/>
      </c>
      <c r="R2660" s="15"/>
      <c r="S2660" s="15"/>
      <c r="T2660" s="15"/>
      <c r="U2660" s="15"/>
      <c r="V2660" s="15"/>
      <c r="W2660" s="15"/>
    </row>
    <row r="2661">
      <c r="A2661" s="14" t="s">
        <v>2716</v>
      </c>
      <c r="B2661" s="14">
        <v>0.0</v>
      </c>
      <c r="C2661" s="14">
        <v>0.0</v>
      </c>
      <c r="D2661" s="14">
        <v>0.0</v>
      </c>
      <c r="E2661" s="14">
        <v>27.809</v>
      </c>
      <c r="F2661" s="14">
        <v>35.0</v>
      </c>
      <c r="G2661" s="14">
        <v>0.0</v>
      </c>
      <c r="H2661" s="14">
        <v>2.691</v>
      </c>
      <c r="J2661" s="15" t="str">
        <f t="shared" si="1"/>
        <v/>
      </c>
      <c r="K2661" s="17" t="str">
        <f t="shared" ref="K2661:Q2661" si="2638">IFERROR(IF(right(left($A2661,7),2)=right(left($A2662,7),2),"",sum(B2638:B2661)),"")</f>
        <v/>
      </c>
      <c r="L2661" s="17" t="str">
        <f t="shared" si="2638"/>
        <v/>
      </c>
      <c r="M2661" s="17" t="str">
        <f t="shared" si="2638"/>
        <v/>
      </c>
      <c r="N2661" s="17" t="str">
        <f t="shared" si="2638"/>
        <v/>
      </c>
      <c r="O2661" s="17" t="str">
        <f t="shared" si="2638"/>
        <v/>
      </c>
      <c r="P2661" s="17" t="str">
        <f t="shared" si="2638"/>
        <v/>
      </c>
      <c r="Q2661" s="17" t="str">
        <f t="shared" si="2638"/>
        <v/>
      </c>
      <c r="R2661" s="15"/>
      <c r="S2661" s="15"/>
      <c r="T2661" s="15"/>
      <c r="U2661" s="15"/>
      <c r="V2661" s="15"/>
      <c r="W2661" s="15"/>
    </row>
    <row r="2662">
      <c r="A2662" s="14" t="s">
        <v>2717</v>
      </c>
      <c r="B2662" s="14">
        <v>0.0</v>
      </c>
      <c r="C2662" s="14">
        <v>0.0</v>
      </c>
      <c r="D2662" s="14">
        <v>0.0</v>
      </c>
      <c r="E2662" s="14">
        <v>38.986</v>
      </c>
      <c r="F2662" s="14">
        <v>35.0</v>
      </c>
      <c r="G2662" s="14">
        <v>0.0</v>
      </c>
      <c r="H2662" s="14">
        <v>1.794</v>
      </c>
      <c r="J2662" s="15" t="str">
        <f t="shared" si="1"/>
        <v/>
      </c>
      <c r="K2662" s="17" t="str">
        <f t="shared" ref="K2662:Q2662" si="2639">IFERROR(IF(right(left($A2662,7),2)=right(left($A2663,7),2),"",sum(B2639:B2662)),"")</f>
        <v/>
      </c>
      <c r="L2662" s="17" t="str">
        <f t="shared" si="2639"/>
        <v/>
      </c>
      <c r="M2662" s="17" t="str">
        <f t="shared" si="2639"/>
        <v/>
      </c>
      <c r="N2662" s="17" t="str">
        <f t="shared" si="2639"/>
        <v/>
      </c>
      <c r="O2662" s="17" t="str">
        <f t="shared" si="2639"/>
        <v/>
      </c>
      <c r="P2662" s="17" t="str">
        <f t="shared" si="2639"/>
        <v/>
      </c>
      <c r="Q2662" s="17" t="str">
        <f t="shared" si="2639"/>
        <v/>
      </c>
      <c r="R2662" s="15"/>
      <c r="S2662" s="15"/>
      <c r="T2662" s="15"/>
      <c r="U2662" s="15"/>
      <c r="V2662" s="15"/>
      <c r="W2662" s="15"/>
    </row>
    <row r="2663">
      <c r="A2663" s="14" t="s">
        <v>2718</v>
      </c>
      <c r="B2663" s="14">
        <v>0.0</v>
      </c>
      <c r="C2663" s="14">
        <v>0.0</v>
      </c>
      <c r="D2663" s="14">
        <v>0.0</v>
      </c>
      <c r="E2663" s="14">
        <v>28.996</v>
      </c>
      <c r="F2663" s="14">
        <v>35.0</v>
      </c>
      <c r="G2663" s="14">
        <v>0.0</v>
      </c>
      <c r="H2663" s="14">
        <v>1.794</v>
      </c>
      <c r="J2663" s="15" t="str">
        <f t="shared" si="1"/>
        <v/>
      </c>
      <c r="K2663" s="17" t="str">
        <f t="shared" ref="K2663:Q2663" si="2640">IFERROR(IF(right(left($A2663,7),2)=right(left($A2664,7),2),"",sum(B2640:B2663)),"")</f>
        <v/>
      </c>
      <c r="L2663" s="17" t="str">
        <f t="shared" si="2640"/>
        <v/>
      </c>
      <c r="M2663" s="17" t="str">
        <f t="shared" si="2640"/>
        <v/>
      </c>
      <c r="N2663" s="17" t="str">
        <f t="shared" si="2640"/>
        <v/>
      </c>
      <c r="O2663" s="17" t="str">
        <f t="shared" si="2640"/>
        <v/>
      </c>
      <c r="P2663" s="17" t="str">
        <f t="shared" si="2640"/>
        <v/>
      </c>
      <c r="Q2663" s="17" t="str">
        <f t="shared" si="2640"/>
        <v/>
      </c>
      <c r="R2663" s="15"/>
      <c r="S2663" s="15"/>
      <c r="T2663" s="15"/>
      <c r="U2663" s="15"/>
      <c r="V2663" s="15"/>
      <c r="W2663" s="15"/>
    </row>
    <row r="2664">
      <c r="A2664" s="14" t="s">
        <v>2719</v>
      </c>
      <c r="B2664" s="14">
        <v>0.0</v>
      </c>
      <c r="C2664" s="14">
        <v>0.0</v>
      </c>
      <c r="D2664" s="14">
        <v>0.0</v>
      </c>
      <c r="E2664" s="14">
        <v>21.479</v>
      </c>
      <c r="F2664" s="14">
        <v>35.0</v>
      </c>
      <c r="G2664" s="14">
        <v>0.0</v>
      </c>
      <c r="H2664" s="14">
        <v>2.691</v>
      </c>
      <c r="J2664" s="15" t="str">
        <f t="shared" si="1"/>
        <v/>
      </c>
      <c r="K2664" s="17" t="str">
        <f t="shared" ref="K2664:Q2664" si="2641">IFERROR(IF(right(left($A2664,7),2)=right(left($A2665,7),2),"",sum(B2641:B2664)),"")</f>
        <v/>
      </c>
      <c r="L2664" s="17" t="str">
        <f t="shared" si="2641"/>
        <v/>
      </c>
      <c r="M2664" s="17" t="str">
        <f t="shared" si="2641"/>
        <v/>
      </c>
      <c r="N2664" s="17" t="str">
        <f t="shared" si="2641"/>
        <v/>
      </c>
      <c r="O2664" s="17" t="str">
        <f t="shared" si="2641"/>
        <v/>
      </c>
      <c r="P2664" s="17" t="str">
        <f t="shared" si="2641"/>
        <v/>
      </c>
      <c r="Q2664" s="17" t="str">
        <f t="shared" si="2641"/>
        <v/>
      </c>
      <c r="R2664" s="15"/>
      <c r="S2664" s="15"/>
      <c r="T2664" s="15"/>
      <c r="U2664" s="15"/>
      <c r="V2664" s="15"/>
      <c r="W2664" s="15"/>
    </row>
    <row r="2665">
      <c r="A2665" s="14" t="s">
        <v>2720</v>
      </c>
      <c r="B2665" s="14">
        <v>0.0</v>
      </c>
      <c r="C2665" s="14">
        <v>0.0</v>
      </c>
      <c r="D2665" s="14">
        <v>0.0</v>
      </c>
      <c r="E2665" s="14">
        <v>11.552</v>
      </c>
      <c r="F2665" s="14">
        <v>35.0</v>
      </c>
      <c r="G2665" s="14">
        <v>0.0</v>
      </c>
      <c r="H2665" s="14">
        <v>3.588</v>
      </c>
      <c r="J2665" s="15" t="str">
        <f t="shared" si="1"/>
        <v>2030W07</v>
      </c>
      <c r="K2665" s="17">
        <f t="shared" ref="K2665:Q2665" si="2642">IFERROR(IF(right(left($A2665,7),2)=right(left($A2666,7),2),"",sum(B2642:B2665)),"")</f>
        <v>3</v>
      </c>
      <c r="L2665" s="17">
        <f t="shared" si="2642"/>
        <v>0</v>
      </c>
      <c r="M2665" s="17">
        <f t="shared" si="2642"/>
        <v>0</v>
      </c>
      <c r="N2665" s="17">
        <f t="shared" si="2642"/>
        <v>163.828</v>
      </c>
      <c r="O2665" s="17">
        <f t="shared" si="2642"/>
        <v>447.784</v>
      </c>
      <c r="P2665" s="17">
        <f t="shared" si="2642"/>
        <v>285.0764</v>
      </c>
      <c r="Q2665" s="17">
        <f t="shared" si="2642"/>
        <v>417.681</v>
      </c>
      <c r="R2665" s="18">
        <f>sum(K2665:Q2665)</f>
        <v>1317.3694</v>
      </c>
      <c r="S2665" s="15"/>
      <c r="T2665" s="15"/>
      <c r="U2665" s="15"/>
      <c r="V2665" s="15"/>
      <c r="W2665" s="15"/>
    </row>
    <row r="2666">
      <c r="A2666" s="14" t="s">
        <v>2721</v>
      </c>
      <c r="B2666" s="14">
        <v>0.0</v>
      </c>
      <c r="C2666" s="14">
        <v>0.0</v>
      </c>
      <c r="D2666" s="14">
        <v>0.0</v>
      </c>
      <c r="E2666" s="14">
        <v>0.0</v>
      </c>
      <c r="F2666" s="14">
        <v>34.614</v>
      </c>
      <c r="G2666" s="14">
        <v>0.0</v>
      </c>
      <c r="H2666" s="14">
        <v>7.176</v>
      </c>
      <c r="J2666" s="15" t="str">
        <f t="shared" si="1"/>
        <v/>
      </c>
      <c r="K2666" s="17" t="str">
        <f t="shared" ref="K2666:Q2666" si="2643">IFERROR(IF(right(left($A2666,7),2)=right(left($A2667,7),2),"",sum(B2643:B2666)),"")</f>
        <v/>
      </c>
      <c r="L2666" s="17" t="str">
        <f t="shared" si="2643"/>
        <v/>
      </c>
      <c r="M2666" s="17" t="str">
        <f t="shared" si="2643"/>
        <v/>
      </c>
      <c r="N2666" s="17" t="str">
        <f t="shared" si="2643"/>
        <v/>
      </c>
      <c r="O2666" s="17" t="str">
        <f t="shared" si="2643"/>
        <v/>
      </c>
      <c r="P2666" s="17" t="str">
        <f t="shared" si="2643"/>
        <v/>
      </c>
      <c r="Q2666" s="17" t="str">
        <f t="shared" si="2643"/>
        <v/>
      </c>
      <c r="R2666" s="15"/>
      <c r="S2666" s="15"/>
      <c r="T2666" s="15"/>
      <c r="U2666" s="15"/>
      <c r="V2666" s="15"/>
      <c r="W2666" s="15"/>
    </row>
    <row r="2667">
      <c r="A2667" s="14" t="s">
        <v>2722</v>
      </c>
      <c r="B2667" s="14">
        <v>0.0</v>
      </c>
      <c r="C2667" s="14">
        <v>0.0</v>
      </c>
      <c r="D2667" s="14">
        <v>0.0</v>
      </c>
      <c r="E2667" s="14">
        <v>0.0</v>
      </c>
      <c r="F2667" s="14">
        <v>32.171</v>
      </c>
      <c r="G2667" s="14">
        <v>0.0</v>
      </c>
      <c r="H2667" s="14">
        <v>6.279</v>
      </c>
      <c r="J2667" s="15" t="str">
        <f t="shared" si="1"/>
        <v/>
      </c>
      <c r="K2667" s="17" t="str">
        <f t="shared" ref="K2667:Q2667" si="2644">IFERROR(IF(right(left($A2667,7),2)=right(left($A2668,7),2),"",sum(B2644:B2667)),"")</f>
        <v/>
      </c>
      <c r="L2667" s="17" t="str">
        <f t="shared" si="2644"/>
        <v/>
      </c>
      <c r="M2667" s="17" t="str">
        <f t="shared" si="2644"/>
        <v/>
      </c>
      <c r="N2667" s="17" t="str">
        <f t="shared" si="2644"/>
        <v/>
      </c>
      <c r="O2667" s="17" t="str">
        <f t="shared" si="2644"/>
        <v/>
      </c>
      <c r="P2667" s="17" t="str">
        <f t="shared" si="2644"/>
        <v/>
      </c>
      <c r="Q2667" s="17" t="str">
        <f t="shared" si="2644"/>
        <v/>
      </c>
      <c r="R2667" s="15"/>
      <c r="S2667" s="15"/>
      <c r="T2667" s="15"/>
      <c r="U2667" s="15"/>
      <c r="V2667" s="15"/>
      <c r="W2667" s="15"/>
    </row>
    <row r="2668">
      <c r="A2668" s="14" t="s">
        <v>2723</v>
      </c>
      <c r="B2668" s="14">
        <v>0.0</v>
      </c>
      <c r="C2668" s="14">
        <v>0.0</v>
      </c>
      <c r="D2668" s="14">
        <v>0.0</v>
      </c>
      <c r="E2668" s="14">
        <v>0.0</v>
      </c>
      <c r="F2668" s="14">
        <v>26.647</v>
      </c>
      <c r="G2668" s="14">
        <v>0.0</v>
      </c>
      <c r="H2668" s="14">
        <v>8.073</v>
      </c>
      <c r="J2668" s="15" t="str">
        <f t="shared" si="1"/>
        <v/>
      </c>
      <c r="K2668" s="17" t="str">
        <f t="shared" ref="K2668:Q2668" si="2645">IFERROR(IF(right(left($A2668,7),2)=right(left($A2669,7),2),"",sum(B2645:B2668)),"")</f>
        <v/>
      </c>
      <c r="L2668" s="17" t="str">
        <f t="shared" si="2645"/>
        <v/>
      </c>
      <c r="M2668" s="17" t="str">
        <f t="shared" si="2645"/>
        <v/>
      </c>
      <c r="N2668" s="17" t="str">
        <f t="shared" si="2645"/>
        <v/>
      </c>
      <c r="O2668" s="17" t="str">
        <f t="shared" si="2645"/>
        <v/>
      </c>
      <c r="P2668" s="17" t="str">
        <f t="shared" si="2645"/>
        <v/>
      </c>
      <c r="Q2668" s="17" t="str">
        <f t="shared" si="2645"/>
        <v/>
      </c>
      <c r="R2668" s="15"/>
      <c r="S2668" s="15"/>
      <c r="T2668" s="15"/>
      <c r="U2668" s="15"/>
      <c r="V2668" s="15"/>
      <c r="W2668" s="15"/>
    </row>
    <row r="2669">
      <c r="A2669" s="14" t="s">
        <v>2724</v>
      </c>
      <c r="B2669" s="14">
        <v>0.0</v>
      </c>
      <c r="C2669" s="14">
        <v>0.0</v>
      </c>
      <c r="D2669" s="14">
        <v>0.0</v>
      </c>
      <c r="E2669" s="14">
        <v>0.0</v>
      </c>
      <c r="F2669" s="14">
        <v>24.63</v>
      </c>
      <c r="G2669" s="14">
        <v>0.0</v>
      </c>
      <c r="H2669" s="14">
        <v>8.97</v>
      </c>
      <c r="J2669" s="15" t="str">
        <f t="shared" si="1"/>
        <v/>
      </c>
      <c r="K2669" s="17" t="str">
        <f t="shared" ref="K2669:Q2669" si="2646">IFERROR(IF(right(left($A2669,7),2)=right(left($A2670,7),2),"",sum(B2646:B2669)),"")</f>
        <v/>
      </c>
      <c r="L2669" s="17" t="str">
        <f t="shared" si="2646"/>
        <v/>
      </c>
      <c r="M2669" s="17" t="str">
        <f t="shared" si="2646"/>
        <v/>
      </c>
      <c r="N2669" s="17" t="str">
        <f t="shared" si="2646"/>
        <v/>
      </c>
      <c r="O2669" s="17" t="str">
        <f t="shared" si="2646"/>
        <v/>
      </c>
      <c r="P2669" s="17" t="str">
        <f t="shared" si="2646"/>
        <v/>
      </c>
      <c r="Q2669" s="17" t="str">
        <f t="shared" si="2646"/>
        <v/>
      </c>
      <c r="R2669" s="15"/>
      <c r="S2669" s="15"/>
      <c r="T2669" s="15"/>
      <c r="U2669" s="15"/>
      <c r="V2669" s="15"/>
      <c r="W2669" s="15"/>
    </row>
    <row r="2670">
      <c r="A2670" s="14" t="s">
        <v>2725</v>
      </c>
      <c r="B2670" s="14">
        <v>0.0</v>
      </c>
      <c r="C2670" s="14">
        <v>0.0</v>
      </c>
      <c r="D2670" s="14">
        <v>0.0</v>
      </c>
      <c r="E2670" s="14">
        <v>0.0</v>
      </c>
      <c r="F2670" s="14">
        <v>24.703</v>
      </c>
      <c r="G2670" s="14">
        <v>0.0</v>
      </c>
      <c r="H2670" s="14">
        <v>9.867</v>
      </c>
      <c r="J2670" s="15" t="str">
        <f t="shared" si="1"/>
        <v/>
      </c>
      <c r="K2670" s="17" t="str">
        <f t="shared" ref="K2670:Q2670" si="2647">IFERROR(IF(right(left($A2670,7),2)=right(left($A2671,7),2),"",sum(B2647:B2670)),"")</f>
        <v/>
      </c>
      <c r="L2670" s="17" t="str">
        <f t="shared" si="2647"/>
        <v/>
      </c>
      <c r="M2670" s="17" t="str">
        <f t="shared" si="2647"/>
        <v/>
      </c>
      <c r="N2670" s="17" t="str">
        <f t="shared" si="2647"/>
        <v/>
      </c>
      <c r="O2670" s="17" t="str">
        <f t="shared" si="2647"/>
        <v/>
      </c>
      <c r="P2670" s="17" t="str">
        <f t="shared" si="2647"/>
        <v/>
      </c>
      <c r="Q2670" s="17" t="str">
        <f t="shared" si="2647"/>
        <v/>
      </c>
      <c r="R2670" s="15"/>
      <c r="S2670" s="15"/>
      <c r="T2670" s="15"/>
      <c r="U2670" s="15"/>
      <c r="V2670" s="15"/>
      <c r="W2670" s="15"/>
    </row>
    <row r="2671">
      <c r="A2671" s="14" t="s">
        <v>2726</v>
      </c>
      <c r="B2671" s="14">
        <v>0.0</v>
      </c>
      <c r="C2671" s="14">
        <v>0.0</v>
      </c>
      <c r="D2671" s="14">
        <v>0.0</v>
      </c>
      <c r="E2671" s="14">
        <v>0.0</v>
      </c>
      <c r="F2671" s="14">
        <v>26.247</v>
      </c>
      <c r="G2671" s="14">
        <v>0.0</v>
      </c>
      <c r="H2671" s="14">
        <v>8.073</v>
      </c>
      <c r="J2671" s="15" t="str">
        <f t="shared" si="1"/>
        <v/>
      </c>
      <c r="K2671" s="17" t="str">
        <f t="shared" ref="K2671:Q2671" si="2648">IFERROR(IF(right(left($A2671,7),2)=right(left($A2672,7),2),"",sum(B2648:B2671)),"")</f>
        <v/>
      </c>
      <c r="L2671" s="17" t="str">
        <f t="shared" si="2648"/>
        <v/>
      </c>
      <c r="M2671" s="17" t="str">
        <f t="shared" si="2648"/>
        <v/>
      </c>
      <c r="N2671" s="17" t="str">
        <f t="shared" si="2648"/>
        <v/>
      </c>
      <c r="O2671" s="17" t="str">
        <f t="shared" si="2648"/>
        <v/>
      </c>
      <c r="P2671" s="17" t="str">
        <f t="shared" si="2648"/>
        <v/>
      </c>
      <c r="Q2671" s="17" t="str">
        <f t="shared" si="2648"/>
        <v/>
      </c>
      <c r="R2671" s="15"/>
      <c r="S2671" s="15"/>
      <c r="T2671" s="15"/>
      <c r="U2671" s="15"/>
      <c r="V2671" s="15"/>
      <c r="W2671" s="15"/>
    </row>
    <row r="2672">
      <c r="A2672" s="14" t="s">
        <v>2727</v>
      </c>
      <c r="B2672" s="14">
        <v>0.0</v>
      </c>
      <c r="C2672" s="14">
        <v>0.0</v>
      </c>
      <c r="D2672" s="14">
        <v>0.0</v>
      </c>
      <c r="E2672" s="14">
        <v>0.0</v>
      </c>
      <c r="F2672" s="14">
        <v>32.3236</v>
      </c>
      <c r="G2672" s="14">
        <v>0.0</v>
      </c>
      <c r="H2672" s="14">
        <v>10.764</v>
      </c>
      <c r="J2672" s="15" t="str">
        <f t="shared" si="1"/>
        <v/>
      </c>
      <c r="K2672" s="17" t="str">
        <f t="shared" ref="K2672:Q2672" si="2649">IFERROR(IF(right(left($A2672,7),2)=right(left($A2673,7),2),"",sum(B2649:B2672)),"")</f>
        <v/>
      </c>
      <c r="L2672" s="17" t="str">
        <f t="shared" si="2649"/>
        <v/>
      </c>
      <c r="M2672" s="17" t="str">
        <f t="shared" si="2649"/>
        <v/>
      </c>
      <c r="N2672" s="17" t="str">
        <f t="shared" si="2649"/>
        <v/>
      </c>
      <c r="O2672" s="17" t="str">
        <f t="shared" si="2649"/>
        <v/>
      </c>
      <c r="P2672" s="17" t="str">
        <f t="shared" si="2649"/>
        <v/>
      </c>
      <c r="Q2672" s="17" t="str">
        <f t="shared" si="2649"/>
        <v/>
      </c>
      <c r="R2672" s="15"/>
      <c r="S2672" s="15"/>
      <c r="T2672" s="15"/>
      <c r="U2672" s="15"/>
      <c r="V2672" s="15"/>
      <c r="W2672" s="15"/>
    </row>
    <row r="2673">
      <c r="A2673" s="14" t="s">
        <v>2728</v>
      </c>
      <c r="B2673" s="14">
        <v>1.409</v>
      </c>
      <c r="C2673" s="14">
        <v>0.0</v>
      </c>
      <c r="D2673" s="14">
        <v>0.0</v>
      </c>
      <c r="E2673" s="14">
        <v>0.0</v>
      </c>
      <c r="F2673" s="14">
        <v>35.0</v>
      </c>
      <c r="G2673" s="14">
        <v>0.751</v>
      </c>
      <c r="H2673" s="14">
        <v>17.94</v>
      </c>
      <c r="J2673" s="15" t="str">
        <f t="shared" si="1"/>
        <v/>
      </c>
      <c r="K2673" s="17" t="str">
        <f t="shared" ref="K2673:Q2673" si="2650">IFERROR(IF(right(left($A2673,7),2)=right(left($A2674,7),2),"",sum(B2650:B2673)),"")</f>
        <v/>
      </c>
      <c r="L2673" s="17" t="str">
        <f t="shared" si="2650"/>
        <v/>
      </c>
      <c r="M2673" s="17" t="str">
        <f t="shared" si="2650"/>
        <v/>
      </c>
      <c r="N2673" s="17" t="str">
        <f t="shared" si="2650"/>
        <v/>
      </c>
      <c r="O2673" s="17" t="str">
        <f t="shared" si="2650"/>
        <v/>
      </c>
      <c r="P2673" s="17" t="str">
        <f t="shared" si="2650"/>
        <v/>
      </c>
      <c r="Q2673" s="17" t="str">
        <f t="shared" si="2650"/>
        <v/>
      </c>
      <c r="R2673" s="15"/>
      <c r="S2673" s="15"/>
      <c r="T2673" s="15"/>
      <c r="U2673" s="15"/>
      <c r="V2673" s="15"/>
      <c r="W2673" s="15"/>
    </row>
    <row r="2674">
      <c r="A2674" s="14" t="s">
        <v>2729</v>
      </c>
      <c r="B2674" s="14">
        <v>0.0</v>
      </c>
      <c r="C2674" s="14">
        <v>0.0</v>
      </c>
      <c r="D2674" s="14">
        <v>0.0</v>
      </c>
      <c r="E2674" s="14">
        <v>0.0</v>
      </c>
      <c r="F2674" s="14">
        <v>7.001</v>
      </c>
      <c r="G2674" s="14">
        <v>35.589</v>
      </c>
      <c r="H2674" s="14">
        <v>17.94</v>
      </c>
      <c r="J2674" s="15" t="str">
        <f t="shared" si="1"/>
        <v/>
      </c>
      <c r="K2674" s="17" t="str">
        <f t="shared" ref="K2674:Q2674" si="2651">IFERROR(IF(right(left($A2674,7),2)=right(left($A2675,7),2),"",sum(B2651:B2674)),"")</f>
        <v/>
      </c>
      <c r="L2674" s="17" t="str">
        <f t="shared" si="2651"/>
        <v/>
      </c>
      <c r="M2674" s="17" t="str">
        <f t="shared" si="2651"/>
        <v/>
      </c>
      <c r="N2674" s="17" t="str">
        <f t="shared" si="2651"/>
        <v/>
      </c>
      <c r="O2674" s="17" t="str">
        <f t="shared" si="2651"/>
        <v/>
      </c>
      <c r="P2674" s="17" t="str">
        <f t="shared" si="2651"/>
        <v/>
      </c>
      <c r="Q2674" s="17" t="str">
        <f t="shared" si="2651"/>
        <v/>
      </c>
      <c r="R2674" s="15"/>
      <c r="S2674" s="15"/>
      <c r="T2674" s="15"/>
      <c r="U2674" s="15"/>
      <c r="V2674" s="15"/>
      <c r="W2674" s="15"/>
    </row>
    <row r="2675">
      <c r="A2675" s="14" t="s">
        <v>2730</v>
      </c>
      <c r="B2675" s="14">
        <v>0.0</v>
      </c>
      <c r="C2675" s="14">
        <v>0.0</v>
      </c>
      <c r="D2675" s="14">
        <v>0.0</v>
      </c>
      <c r="E2675" s="14">
        <v>0.0</v>
      </c>
      <c r="F2675" s="14">
        <v>0.0</v>
      </c>
      <c r="G2675" s="14">
        <v>42.348</v>
      </c>
      <c r="H2675" s="14">
        <v>22.262</v>
      </c>
      <c r="J2675" s="15" t="str">
        <f t="shared" si="1"/>
        <v/>
      </c>
      <c r="K2675" s="17" t="str">
        <f t="shared" ref="K2675:Q2675" si="2652">IFERROR(IF(right(left($A2675,7),2)=right(left($A2676,7),2),"",sum(B2652:B2675)),"")</f>
        <v/>
      </c>
      <c r="L2675" s="17" t="str">
        <f t="shared" si="2652"/>
        <v/>
      </c>
      <c r="M2675" s="17" t="str">
        <f t="shared" si="2652"/>
        <v/>
      </c>
      <c r="N2675" s="17" t="str">
        <f t="shared" si="2652"/>
        <v/>
      </c>
      <c r="O2675" s="17" t="str">
        <f t="shared" si="2652"/>
        <v/>
      </c>
      <c r="P2675" s="17" t="str">
        <f t="shared" si="2652"/>
        <v/>
      </c>
      <c r="Q2675" s="17" t="str">
        <f t="shared" si="2652"/>
        <v/>
      </c>
      <c r="R2675" s="15"/>
      <c r="S2675" s="15"/>
      <c r="T2675" s="15"/>
      <c r="U2675" s="15"/>
      <c r="V2675" s="15"/>
      <c r="W2675" s="15"/>
    </row>
    <row r="2676">
      <c r="A2676" s="14" t="s">
        <v>2731</v>
      </c>
      <c r="B2676" s="14">
        <v>0.0</v>
      </c>
      <c r="C2676" s="14">
        <v>0.0</v>
      </c>
      <c r="D2676" s="14">
        <v>0.0</v>
      </c>
      <c r="E2676" s="14">
        <v>0.0</v>
      </c>
      <c r="F2676" s="14">
        <v>0.0</v>
      </c>
      <c r="G2676" s="14">
        <v>44.652</v>
      </c>
      <c r="H2676" s="14">
        <v>18.868</v>
      </c>
      <c r="J2676" s="15" t="str">
        <f t="shared" si="1"/>
        <v/>
      </c>
      <c r="K2676" s="17" t="str">
        <f t="shared" ref="K2676:Q2676" si="2653">IFERROR(IF(right(left($A2676,7),2)=right(left($A2677,7),2),"",sum(B2653:B2676)),"")</f>
        <v/>
      </c>
      <c r="L2676" s="17" t="str">
        <f t="shared" si="2653"/>
        <v/>
      </c>
      <c r="M2676" s="17" t="str">
        <f t="shared" si="2653"/>
        <v/>
      </c>
      <c r="N2676" s="17" t="str">
        <f t="shared" si="2653"/>
        <v/>
      </c>
      <c r="O2676" s="17" t="str">
        <f t="shared" si="2653"/>
        <v/>
      </c>
      <c r="P2676" s="17" t="str">
        <f t="shared" si="2653"/>
        <v/>
      </c>
      <c r="Q2676" s="17" t="str">
        <f t="shared" si="2653"/>
        <v/>
      </c>
      <c r="R2676" s="15"/>
      <c r="S2676" s="15"/>
      <c r="T2676" s="15"/>
      <c r="U2676" s="15"/>
      <c r="V2676" s="15"/>
      <c r="W2676" s="15"/>
    </row>
    <row r="2677">
      <c r="A2677" s="14" t="s">
        <v>2732</v>
      </c>
      <c r="B2677" s="14">
        <v>0.0</v>
      </c>
      <c r="C2677" s="14">
        <v>0.0</v>
      </c>
      <c r="D2677" s="14">
        <v>0.0</v>
      </c>
      <c r="E2677" s="14">
        <v>0.0</v>
      </c>
      <c r="F2677" s="14">
        <v>0.0</v>
      </c>
      <c r="G2677" s="14">
        <v>43.4</v>
      </c>
      <c r="H2677" s="14">
        <v>18.07</v>
      </c>
      <c r="J2677" s="15" t="str">
        <f t="shared" si="1"/>
        <v/>
      </c>
      <c r="K2677" s="17" t="str">
        <f t="shared" ref="K2677:Q2677" si="2654">IFERROR(IF(right(left($A2677,7),2)=right(left($A2678,7),2),"",sum(B2654:B2677)),"")</f>
        <v/>
      </c>
      <c r="L2677" s="17" t="str">
        <f t="shared" si="2654"/>
        <v/>
      </c>
      <c r="M2677" s="17" t="str">
        <f t="shared" si="2654"/>
        <v/>
      </c>
      <c r="N2677" s="17" t="str">
        <f t="shared" si="2654"/>
        <v/>
      </c>
      <c r="O2677" s="17" t="str">
        <f t="shared" si="2654"/>
        <v/>
      </c>
      <c r="P2677" s="17" t="str">
        <f t="shared" si="2654"/>
        <v/>
      </c>
      <c r="Q2677" s="17" t="str">
        <f t="shared" si="2654"/>
        <v/>
      </c>
      <c r="R2677" s="15"/>
      <c r="S2677" s="15"/>
      <c r="T2677" s="15"/>
      <c r="U2677" s="15"/>
      <c r="V2677" s="15"/>
      <c r="W2677" s="15"/>
    </row>
    <row r="2678">
      <c r="A2678" s="14" t="s">
        <v>2733</v>
      </c>
      <c r="B2678" s="14">
        <v>0.0</v>
      </c>
      <c r="C2678" s="14">
        <v>0.0</v>
      </c>
      <c r="D2678" s="14">
        <v>0.0</v>
      </c>
      <c r="E2678" s="14">
        <v>0.0</v>
      </c>
      <c r="F2678" s="14">
        <v>0.0</v>
      </c>
      <c r="G2678" s="14">
        <v>26.014</v>
      </c>
      <c r="H2678" s="14">
        <v>34.086</v>
      </c>
      <c r="J2678" s="15" t="str">
        <f t="shared" si="1"/>
        <v/>
      </c>
      <c r="K2678" s="17" t="str">
        <f t="shared" ref="K2678:Q2678" si="2655">IFERROR(IF(right(left($A2678,7),2)=right(left($A2679,7),2),"",sum(B2655:B2678)),"")</f>
        <v/>
      </c>
      <c r="L2678" s="17" t="str">
        <f t="shared" si="2655"/>
        <v/>
      </c>
      <c r="M2678" s="17" t="str">
        <f t="shared" si="2655"/>
        <v/>
      </c>
      <c r="N2678" s="17" t="str">
        <f t="shared" si="2655"/>
        <v/>
      </c>
      <c r="O2678" s="17" t="str">
        <f t="shared" si="2655"/>
        <v/>
      </c>
      <c r="P2678" s="17" t="str">
        <f t="shared" si="2655"/>
        <v/>
      </c>
      <c r="Q2678" s="17" t="str">
        <f t="shared" si="2655"/>
        <v/>
      </c>
      <c r="R2678" s="15"/>
      <c r="S2678" s="15"/>
      <c r="T2678" s="15"/>
      <c r="U2678" s="15"/>
      <c r="V2678" s="15"/>
      <c r="W2678" s="15"/>
    </row>
    <row r="2679">
      <c r="A2679" s="14" t="s">
        <v>2734</v>
      </c>
      <c r="B2679" s="14">
        <v>0.0</v>
      </c>
      <c r="C2679" s="14">
        <v>0.0</v>
      </c>
      <c r="D2679" s="14">
        <v>0.0</v>
      </c>
      <c r="E2679" s="14">
        <v>0.0</v>
      </c>
      <c r="F2679" s="14">
        <v>0.0</v>
      </c>
      <c r="G2679" s="14">
        <v>28.775</v>
      </c>
      <c r="H2679" s="14">
        <v>31.395</v>
      </c>
      <c r="J2679" s="15" t="str">
        <f t="shared" si="1"/>
        <v/>
      </c>
      <c r="K2679" s="17" t="str">
        <f t="shared" ref="K2679:Q2679" si="2656">IFERROR(IF(right(left($A2679,7),2)=right(left($A2680,7),2),"",sum(B2656:B2679)),"")</f>
        <v/>
      </c>
      <c r="L2679" s="17" t="str">
        <f t="shared" si="2656"/>
        <v/>
      </c>
      <c r="M2679" s="17" t="str">
        <f t="shared" si="2656"/>
        <v/>
      </c>
      <c r="N2679" s="17" t="str">
        <f t="shared" si="2656"/>
        <v/>
      </c>
      <c r="O2679" s="17" t="str">
        <f t="shared" si="2656"/>
        <v/>
      </c>
      <c r="P2679" s="17" t="str">
        <f t="shared" si="2656"/>
        <v/>
      </c>
      <c r="Q2679" s="17" t="str">
        <f t="shared" si="2656"/>
        <v/>
      </c>
      <c r="R2679" s="15"/>
      <c r="S2679" s="15"/>
      <c r="T2679" s="15"/>
      <c r="U2679" s="15"/>
      <c r="V2679" s="15"/>
      <c r="W2679" s="15"/>
    </row>
    <row r="2680">
      <c r="A2680" s="14" t="s">
        <v>2735</v>
      </c>
      <c r="B2680" s="14">
        <v>0.0</v>
      </c>
      <c r="C2680" s="14">
        <v>0.0</v>
      </c>
      <c r="D2680" s="14">
        <v>0.0</v>
      </c>
      <c r="E2680" s="14">
        <v>0.0</v>
      </c>
      <c r="F2680" s="14">
        <v>0.0</v>
      </c>
      <c r="G2680" s="14">
        <v>23.225</v>
      </c>
      <c r="H2680" s="14">
        <v>31.395</v>
      </c>
      <c r="J2680" s="15" t="str">
        <f t="shared" si="1"/>
        <v/>
      </c>
      <c r="K2680" s="17" t="str">
        <f t="shared" ref="K2680:Q2680" si="2657">IFERROR(IF(right(left($A2680,7),2)=right(left($A2681,7),2),"",sum(B2657:B2680)),"")</f>
        <v/>
      </c>
      <c r="L2680" s="17" t="str">
        <f t="shared" si="2657"/>
        <v/>
      </c>
      <c r="M2680" s="17" t="str">
        <f t="shared" si="2657"/>
        <v/>
      </c>
      <c r="N2680" s="17" t="str">
        <f t="shared" si="2657"/>
        <v/>
      </c>
      <c r="O2680" s="17" t="str">
        <f t="shared" si="2657"/>
        <v/>
      </c>
      <c r="P2680" s="17" t="str">
        <f t="shared" si="2657"/>
        <v/>
      </c>
      <c r="Q2680" s="17" t="str">
        <f t="shared" si="2657"/>
        <v/>
      </c>
      <c r="R2680" s="15"/>
      <c r="S2680" s="15"/>
      <c r="T2680" s="15"/>
      <c r="U2680" s="15"/>
      <c r="V2680" s="15"/>
      <c r="W2680" s="15"/>
    </row>
    <row r="2681">
      <c r="A2681" s="14" t="s">
        <v>2736</v>
      </c>
      <c r="B2681" s="14">
        <v>0.0</v>
      </c>
      <c r="C2681" s="14">
        <v>0.0</v>
      </c>
      <c r="D2681" s="14">
        <v>0.0</v>
      </c>
      <c r="E2681" s="14">
        <v>0.0</v>
      </c>
      <c r="F2681" s="14">
        <v>0.0</v>
      </c>
      <c r="G2681" s="14">
        <v>25.906</v>
      </c>
      <c r="H2681" s="14">
        <v>28.704</v>
      </c>
      <c r="J2681" s="15" t="str">
        <f t="shared" si="1"/>
        <v/>
      </c>
      <c r="K2681" s="17" t="str">
        <f t="shared" ref="K2681:Q2681" si="2658">IFERROR(IF(right(left($A2681,7),2)=right(left($A2682,7),2),"",sum(B2658:B2681)),"")</f>
        <v/>
      </c>
      <c r="L2681" s="17" t="str">
        <f t="shared" si="2658"/>
        <v/>
      </c>
      <c r="M2681" s="17" t="str">
        <f t="shared" si="2658"/>
        <v/>
      </c>
      <c r="N2681" s="17" t="str">
        <f t="shared" si="2658"/>
        <v/>
      </c>
      <c r="O2681" s="17" t="str">
        <f t="shared" si="2658"/>
        <v/>
      </c>
      <c r="P2681" s="17" t="str">
        <f t="shared" si="2658"/>
        <v/>
      </c>
      <c r="Q2681" s="17" t="str">
        <f t="shared" si="2658"/>
        <v/>
      </c>
      <c r="R2681" s="15"/>
      <c r="S2681" s="15"/>
      <c r="T2681" s="15"/>
      <c r="U2681" s="15"/>
      <c r="V2681" s="15"/>
      <c r="W2681" s="15"/>
    </row>
    <row r="2682">
      <c r="A2682" s="14" t="s">
        <v>2737</v>
      </c>
      <c r="B2682" s="14">
        <v>0.0</v>
      </c>
      <c r="C2682" s="14">
        <v>0.0</v>
      </c>
      <c r="D2682" s="14">
        <v>0.0</v>
      </c>
      <c r="E2682" s="14">
        <v>0.0</v>
      </c>
      <c r="F2682" s="14">
        <v>0.0</v>
      </c>
      <c r="G2682" s="14">
        <v>17.9024</v>
      </c>
      <c r="H2682" s="14">
        <v>36.777</v>
      </c>
      <c r="J2682" s="15" t="str">
        <f t="shared" si="1"/>
        <v/>
      </c>
      <c r="K2682" s="17" t="str">
        <f t="shared" ref="K2682:Q2682" si="2659">IFERROR(IF(right(left($A2682,7),2)=right(left($A2683,7),2),"",sum(B2659:B2682)),"")</f>
        <v/>
      </c>
      <c r="L2682" s="17" t="str">
        <f t="shared" si="2659"/>
        <v/>
      </c>
      <c r="M2682" s="17" t="str">
        <f t="shared" si="2659"/>
        <v/>
      </c>
      <c r="N2682" s="17" t="str">
        <f t="shared" si="2659"/>
        <v/>
      </c>
      <c r="O2682" s="17" t="str">
        <f t="shared" si="2659"/>
        <v/>
      </c>
      <c r="P2682" s="17" t="str">
        <f t="shared" si="2659"/>
        <v/>
      </c>
      <c r="Q2682" s="17" t="str">
        <f t="shared" si="2659"/>
        <v/>
      </c>
      <c r="R2682" s="15"/>
      <c r="S2682" s="15"/>
      <c r="T2682" s="15"/>
      <c r="U2682" s="15"/>
      <c r="V2682" s="15"/>
      <c r="W2682" s="15"/>
    </row>
    <row r="2683">
      <c r="A2683" s="14" t="s">
        <v>2738</v>
      </c>
      <c r="B2683" s="14">
        <v>0.0</v>
      </c>
      <c r="C2683" s="14">
        <v>0.0</v>
      </c>
      <c r="D2683" s="14">
        <v>0.0</v>
      </c>
      <c r="E2683" s="14">
        <v>0.0</v>
      </c>
      <c r="F2683" s="14">
        <v>16.065</v>
      </c>
      <c r="G2683" s="14">
        <v>1.502</v>
      </c>
      <c r="H2683" s="14">
        <v>34.983</v>
      </c>
      <c r="J2683" s="15" t="str">
        <f t="shared" si="1"/>
        <v/>
      </c>
      <c r="K2683" s="17" t="str">
        <f t="shared" ref="K2683:Q2683" si="2660">IFERROR(IF(right(left($A2683,7),2)=right(left($A2684,7),2),"",sum(B2660:B2683)),"")</f>
        <v/>
      </c>
      <c r="L2683" s="17" t="str">
        <f t="shared" si="2660"/>
        <v/>
      </c>
      <c r="M2683" s="17" t="str">
        <f t="shared" si="2660"/>
        <v/>
      </c>
      <c r="N2683" s="17" t="str">
        <f t="shared" si="2660"/>
        <v/>
      </c>
      <c r="O2683" s="17" t="str">
        <f t="shared" si="2660"/>
        <v/>
      </c>
      <c r="P2683" s="17" t="str">
        <f t="shared" si="2660"/>
        <v/>
      </c>
      <c r="Q2683" s="17" t="str">
        <f t="shared" si="2660"/>
        <v/>
      </c>
      <c r="R2683" s="15"/>
      <c r="S2683" s="15"/>
      <c r="T2683" s="15"/>
      <c r="U2683" s="15"/>
      <c r="V2683" s="15"/>
      <c r="W2683" s="15"/>
    </row>
    <row r="2684">
      <c r="A2684" s="14" t="s">
        <v>2739</v>
      </c>
      <c r="B2684" s="14">
        <v>0.0</v>
      </c>
      <c r="C2684" s="14">
        <v>0.0</v>
      </c>
      <c r="D2684" s="14">
        <v>0.0</v>
      </c>
      <c r="E2684" s="14">
        <v>0.0</v>
      </c>
      <c r="F2684" s="14">
        <v>24.545</v>
      </c>
      <c r="G2684" s="14">
        <v>0.0</v>
      </c>
      <c r="H2684" s="14">
        <v>31.395</v>
      </c>
      <c r="J2684" s="15" t="str">
        <f t="shared" si="1"/>
        <v/>
      </c>
      <c r="K2684" s="17" t="str">
        <f t="shared" ref="K2684:Q2684" si="2661">IFERROR(IF(right(left($A2684,7),2)=right(left($A2685,7),2),"",sum(B2661:B2684)),"")</f>
        <v/>
      </c>
      <c r="L2684" s="17" t="str">
        <f t="shared" si="2661"/>
        <v/>
      </c>
      <c r="M2684" s="17" t="str">
        <f t="shared" si="2661"/>
        <v/>
      </c>
      <c r="N2684" s="17" t="str">
        <f t="shared" si="2661"/>
        <v/>
      </c>
      <c r="O2684" s="17" t="str">
        <f t="shared" si="2661"/>
        <v/>
      </c>
      <c r="P2684" s="17" t="str">
        <f t="shared" si="2661"/>
        <v/>
      </c>
      <c r="Q2684" s="17" t="str">
        <f t="shared" si="2661"/>
        <v/>
      </c>
      <c r="R2684" s="15"/>
      <c r="S2684" s="15"/>
      <c r="T2684" s="15"/>
      <c r="U2684" s="15"/>
      <c r="V2684" s="15"/>
      <c r="W2684" s="15"/>
    </row>
    <row r="2685">
      <c r="A2685" s="14" t="s">
        <v>2740</v>
      </c>
      <c r="B2685" s="14">
        <v>0.0</v>
      </c>
      <c r="C2685" s="14">
        <v>0.0</v>
      </c>
      <c r="D2685" s="14">
        <v>0.0</v>
      </c>
      <c r="E2685" s="14">
        <v>15.39</v>
      </c>
      <c r="F2685" s="14">
        <v>35.0</v>
      </c>
      <c r="G2685" s="14">
        <v>0.0</v>
      </c>
      <c r="H2685" s="14">
        <v>17.94</v>
      </c>
      <c r="J2685" s="15" t="str">
        <f t="shared" si="1"/>
        <v/>
      </c>
      <c r="K2685" s="17" t="str">
        <f t="shared" ref="K2685:Q2685" si="2662">IFERROR(IF(right(left($A2685,7),2)=right(left($A2686,7),2),"",sum(B2662:B2685)),"")</f>
        <v/>
      </c>
      <c r="L2685" s="17" t="str">
        <f t="shared" si="2662"/>
        <v/>
      </c>
      <c r="M2685" s="17" t="str">
        <f t="shared" si="2662"/>
        <v/>
      </c>
      <c r="N2685" s="17" t="str">
        <f t="shared" si="2662"/>
        <v/>
      </c>
      <c r="O2685" s="17" t="str">
        <f t="shared" si="2662"/>
        <v/>
      </c>
      <c r="P2685" s="17" t="str">
        <f t="shared" si="2662"/>
        <v/>
      </c>
      <c r="Q2685" s="17" t="str">
        <f t="shared" si="2662"/>
        <v/>
      </c>
      <c r="R2685" s="15"/>
      <c r="S2685" s="15"/>
      <c r="T2685" s="15"/>
      <c r="U2685" s="15"/>
      <c r="V2685" s="15"/>
      <c r="W2685" s="15"/>
    </row>
    <row r="2686">
      <c r="A2686" s="14" t="s">
        <v>2741</v>
      </c>
      <c r="B2686" s="14">
        <v>3.0</v>
      </c>
      <c r="C2686" s="14">
        <v>0.0</v>
      </c>
      <c r="D2686" s="14">
        <v>0.0</v>
      </c>
      <c r="E2686" s="14">
        <v>17.805</v>
      </c>
      <c r="F2686" s="14">
        <v>35.0</v>
      </c>
      <c r="G2686" s="14">
        <v>0.0</v>
      </c>
      <c r="H2686" s="14">
        <v>13.455</v>
      </c>
      <c r="J2686" s="15" t="str">
        <f t="shared" si="1"/>
        <v/>
      </c>
      <c r="K2686" s="17" t="str">
        <f t="shared" ref="K2686:Q2686" si="2663">IFERROR(IF(right(left($A2686,7),2)=right(left($A2687,7),2),"",sum(B2663:B2686)),"")</f>
        <v/>
      </c>
      <c r="L2686" s="17" t="str">
        <f t="shared" si="2663"/>
        <v/>
      </c>
      <c r="M2686" s="17" t="str">
        <f t="shared" si="2663"/>
        <v/>
      </c>
      <c r="N2686" s="17" t="str">
        <f t="shared" si="2663"/>
        <v/>
      </c>
      <c r="O2686" s="17" t="str">
        <f t="shared" si="2663"/>
        <v/>
      </c>
      <c r="P2686" s="17" t="str">
        <f t="shared" si="2663"/>
        <v/>
      </c>
      <c r="Q2686" s="17" t="str">
        <f t="shared" si="2663"/>
        <v/>
      </c>
      <c r="R2686" s="15"/>
      <c r="S2686" s="15"/>
      <c r="T2686" s="15"/>
      <c r="U2686" s="15"/>
      <c r="V2686" s="15"/>
      <c r="W2686" s="15"/>
    </row>
    <row r="2687">
      <c r="A2687" s="14" t="s">
        <v>2742</v>
      </c>
      <c r="B2687" s="14">
        <v>0.0</v>
      </c>
      <c r="C2687" s="14">
        <v>0.0</v>
      </c>
      <c r="D2687" s="14">
        <v>0.0</v>
      </c>
      <c r="E2687" s="14">
        <v>14.441</v>
      </c>
      <c r="F2687" s="14">
        <v>35.0</v>
      </c>
      <c r="G2687" s="14">
        <v>0.0</v>
      </c>
      <c r="H2687" s="14">
        <v>15.249</v>
      </c>
      <c r="J2687" s="15" t="str">
        <f t="shared" si="1"/>
        <v/>
      </c>
      <c r="K2687" s="17" t="str">
        <f t="shared" ref="K2687:Q2687" si="2664">IFERROR(IF(right(left($A2687,7),2)=right(left($A2688,7),2),"",sum(B2664:B2687)),"")</f>
        <v/>
      </c>
      <c r="L2687" s="17" t="str">
        <f t="shared" si="2664"/>
        <v/>
      </c>
      <c r="M2687" s="17" t="str">
        <f t="shared" si="2664"/>
        <v/>
      </c>
      <c r="N2687" s="17" t="str">
        <f t="shared" si="2664"/>
        <v/>
      </c>
      <c r="O2687" s="17" t="str">
        <f t="shared" si="2664"/>
        <v/>
      </c>
      <c r="P2687" s="17" t="str">
        <f t="shared" si="2664"/>
        <v/>
      </c>
      <c r="Q2687" s="17" t="str">
        <f t="shared" si="2664"/>
        <v/>
      </c>
      <c r="R2687" s="15"/>
      <c r="S2687" s="15"/>
      <c r="T2687" s="15"/>
      <c r="U2687" s="15"/>
      <c r="V2687" s="15"/>
      <c r="W2687" s="15"/>
    </row>
    <row r="2688">
      <c r="A2688" s="14" t="s">
        <v>2743</v>
      </c>
      <c r="B2688" s="14">
        <v>0.0</v>
      </c>
      <c r="C2688" s="14">
        <v>0.0</v>
      </c>
      <c r="D2688" s="14">
        <v>0.0</v>
      </c>
      <c r="E2688" s="14">
        <v>10.786</v>
      </c>
      <c r="F2688" s="14">
        <v>35.0</v>
      </c>
      <c r="G2688" s="14">
        <v>0.0</v>
      </c>
      <c r="H2688" s="14">
        <v>10.764</v>
      </c>
      <c r="J2688" s="15" t="str">
        <f t="shared" si="1"/>
        <v/>
      </c>
      <c r="K2688" s="17" t="str">
        <f t="shared" ref="K2688:Q2688" si="2665">IFERROR(IF(right(left($A2688,7),2)=right(left($A2689,7),2),"",sum(B2665:B2688)),"")</f>
        <v/>
      </c>
      <c r="L2688" s="17" t="str">
        <f t="shared" si="2665"/>
        <v/>
      </c>
      <c r="M2688" s="17" t="str">
        <f t="shared" si="2665"/>
        <v/>
      </c>
      <c r="N2688" s="17" t="str">
        <f t="shared" si="2665"/>
        <v/>
      </c>
      <c r="O2688" s="17" t="str">
        <f t="shared" si="2665"/>
        <v/>
      </c>
      <c r="P2688" s="17" t="str">
        <f t="shared" si="2665"/>
        <v/>
      </c>
      <c r="Q2688" s="17" t="str">
        <f t="shared" si="2665"/>
        <v/>
      </c>
      <c r="R2688" s="15"/>
      <c r="S2688" s="15"/>
      <c r="T2688" s="15"/>
      <c r="U2688" s="15"/>
      <c r="V2688" s="15"/>
      <c r="W2688" s="15"/>
    </row>
    <row r="2689">
      <c r="A2689" s="14" t="s">
        <v>2744</v>
      </c>
      <c r="B2689" s="14">
        <v>0.0</v>
      </c>
      <c r="C2689" s="14">
        <v>0.0</v>
      </c>
      <c r="D2689" s="14">
        <v>0.0</v>
      </c>
      <c r="E2689" s="14">
        <v>5.827</v>
      </c>
      <c r="F2689" s="14">
        <v>35.0</v>
      </c>
      <c r="G2689" s="14">
        <v>0.0</v>
      </c>
      <c r="H2689" s="14">
        <v>8.073</v>
      </c>
      <c r="J2689" s="15" t="str">
        <f t="shared" si="1"/>
        <v>2030W08</v>
      </c>
      <c r="K2689" s="17">
        <f t="shared" ref="K2689:Q2689" si="2666">IFERROR(IF(right(left($A2689,7),2)=right(left($A2690,7),2),"",sum(B2666:B2689)),"")</f>
        <v>4.409</v>
      </c>
      <c r="L2689" s="17">
        <f t="shared" si="2666"/>
        <v>0</v>
      </c>
      <c r="M2689" s="17">
        <f t="shared" si="2666"/>
        <v>0</v>
      </c>
      <c r="N2689" s="17">
        <f t="shared" si="2666"/>
        <v>64.249</v>
      </c>
      <c r="O2689" s="17">
        <f t="shared" si="2666"/>
        <v>458.9466</v>
      </c>
      <c r="P2689" s="17">
        <f t="shared" si="2666"/>
        <v>290.0644</v>
      </c>
      <c r="Q2689" s="17">
        <f t="shared" si="2666"/>
        <v>448.498</v>
      </c>
      <c r="R2689" s="18">
        <f>sum(K2689:Q2689)</f>
        <v>1266.167</v>
      </c>
      <c r="S2689" s="15"/>
      <c r="T2689" s="15"/>
      <c r="U2689" s="15"/>
      <c r="V2689" s="15"/>
      <c r="W2689" s="15"/>
    </row>
    <row r="2690">
      <c r="A2690" s="14" t="s">
        <v>2745</v>
      </c>
      <c r="B2690" s="14">
        <v>0.0</v>
      </c>
      <c r="C2690" s="14">
        <v>0.0</v>
      </c>
      <c r="D2690" s="14">
        <v>0.0</v>
      </c>
      <c r="E2690" s="14">
        <v>0.0</v>
      </c>
      <c r="F2690" s="14">
        <v>28.211</v>
      </c>
      <c r="G2690" s="14">
        <v>0.0</v>
      </c>
      <c r="H2690" s="14">
        <v>15.249</v>
      </c>
      <c r="J2690" s="15" t="str">
        <f t="shared" si="1"/>
        <v/>
      </c>
      <c r="K2690" s="17" t="str">
        <f t="shared" ref="K2690:Q2690" si="2667">IFERROR(IF(right(left($A2690,7),2)=right(left($A2691,7),2),"",sum(B2667:B2690)),"")</f>
        <v/>
      </c>
      <c r="L2690" s="17" t="str">
        <f t="shared" si="2667"/>
        <v/>
      </c>
      <c r="M2690" s="17" t="str">
        <f t="shared" si="2667"/>
        <v/>
      </c>
      <c r="N2690" s="17" t="str">
        <f t="shared" si="2667"/>
        <v/>
      </c>
      <c r="O2690" s="17" t="str">
        <f t="shared" si="2667"/>
        <v/>
      </c>
      <c r="P2690" s="17" t="str">
        <f t="shared" si="2667"/>
        <v/>
      </c>
      <c r="Q2690" s="17" t="str">
        <f t="shared" si="2667"/>
        <v/>
      </c>
      <c r="R2690" s="15"/>
      <c r="S2690" s="15"/>
      <c r="T2690" s="15"/>
      <c r="U2690" s="15"/>
      <c r="V2690" s="15"/>
      <c r="W2690" s="15"/>
    </row>
    <row r="2691">
      <c r="A2691" s="14" t="s">
        <v>2746</v>
      </c>
      <c r="B2691" s="14">
        <v>0.0</v>
      </c>
      <c r="C2691" s="14">
        <v>0.0</v>
      </c>
      <c r="D2691" s="14">
        <v>0.0</v>
      </c>
      <c r="E2691" s="14">
        <v>0.0</v>
      </c>
      <c r="F2691" s="14">
        <v>21.221</v>
      </c>
      <c r="G2691" s="14">
        <v>0.0</v>
      </c>
      <c r="H2691" s="14">
        <v>15.249</v>
      </c>
      <c r="J2691" s="15" t="str">
        <f t="shared" si="1"/>
        <v/>
      </c>
      <c r="K2691" s="17" t="str">
        <f t="shared" ref="K2691:Q2691" si="2668">IFERROR(IF(right(left($A2691,7),2)=right(left($A2692,7),2),"",sum(B2668:B2691)),"")</f>
        <v/>
      </c>
      <c r="L2691" s="17" t="str">
        <f t="shared" si="2668"/>
        <v/>
      </c>
      <c r="M2691" s="17" t="str">
        <f t="shared" si="2668"/>
        <v/>
      </c>
      <c r="N2691" s="17" t="str">
        <f t="shared" si="2668"/>
        <v/>
      </c>
      <c r="O2691" s="17" t="str">
        <f t="shared" si="2668"/>
        <v/>
      </c>
      <c r="P2691" s="17" t="str">
        <f t="shared" si="2668"/>
        <v/>
      </c>
      <c r="Q2691" s="17" t="str">
        <f t="shared" si="2668"/>
        <v/>
      </c>
      <c r="R2691" s="15"/>
      <c r="S2691" s="15"/>
      <c r="T2691" s="15"/>
      <c r="U2691" s="15"/>
      <c r="V2691" s="15"/>
      <c r="W2691" s="15"/>
    </row>
    <row r="2692">
      <c r="A2692" s="14" t="s">
        <v>2747</v>
      </c>
      <c r="B2692" s="14">
        <v>0.0</v>
      </c>
      <c r="C2692" s="14">
        <v>0.0</v>
      </c>
      <c r="D2692" s="14">
        <v>0.0</v>
      </c>
      <c r="E2692" s="14">
        <v>0.0</v>
      </c>
      <c r="F2692" s="14">
        <v>14.92</v>
      </c>
      <c r="G2692" s="14">
        <v>0.0</v>
      </c>
      <c r="H2692" s="14">
        <v>17.94</v>
      </c>
      <c r="J2692" s="15" t="str">
        <f t="shared" si="1"/>
        <v/>
      </c>
      <c r="K2692" s="17" t="str">
        <f t="shared" ref="K2692:Q2692" si="2669">IFERROR(IF(right(left($A2692,7),2)=right(left($A2693,7),2),"",sum(B2669:B2692)),"")</f>
        <v/>
      </c>
      <c r="L2692" s="17" t="str">
        <f t="shared" si="2669"/>
        <v/>
      </c>
      <c r="M2692" s="17" t="str">
        <f t="shared" si="2669"/>
        <v/>
      </c>
      <c r="N2692" s="17" t="str">
        <f t="shared" si="2669"/>
        <v/>
      </c>
      <c r="O2692" s="17" t="str">
        <f t="shared" si="2669"/>
        <v/>
      </c>
      <c r="P2692" s="17" t="str">
        <f t="shared" si="2669"/>
        <v/>
      </c>
      <c r="Q2692" s="17" t="str">
        <f t="shared" si="2669"/>
        <v/>
      </c>
      <c r="R2692" s="15"/>
      <c r="S2692" s="15"/>
      <c r="T2692" s="15"/>
      <c r="U2692" s="15"/>
      <c r="V2692" s="15"/>
      <c r="W2692" s="15"/>
    </row>
    <row r="2693">
      <c r="A2693" s="14" t="s">
        <v>2748</v>
      </c>
      <c r="B2693" s="14">
        <v>0.0</v>
      </c>
      <c r="C2693" s="14">
        <v>0.0</v>
      </c>
      <c r="D2693" s="14">
        <v>0.0</v>
      </c>
      <c r="E2693" s="14">
        <v>0.0</v>
      </c>
      <c r="F2693" s="14">
        <v>13.543</v>
      </c>
      <c r="G2693" s="14">
        <v>0.0</v>
      </c>
      <c r="H2693" s="14">
        <v>18.837</v>
      </c>
      <c r="J2693" s="15" t="str">
        <f t="shared" si="1"/>
        <v/>
      </c>
      <c r="K2693" s="17" t="str">
        <f t="shared" ref="K2693:Q2693" si="2670">IFERROR(IF(right(left($A2693,7),2)=right(left($A2694,7),2),"",sum(B2670:B2693)),"")</f>
        <v/>
      </c>
      <c r="L2693" s="17" t="str">
        <f t="shared" si="2670"/>
        <v/>
      </c>
      <c r="M2693" s="17" t="str">
        <f t="shared" si="2670"/>
        <v/>
      </c>
      <c r="N2693" s="17" t="str">
        <f t="shared" si="2670"/>
        <v/>
      </c>
      <c r="O2693" s="17" t="str">
        <f t="shared" si="2670"/>
        <v/>
      </c>
      <c r="P2693" s="17" t="str">
        <f t="shared" si="2670"/>
        <v/>
      </c>
      <c r="Q2693" s="17" t="str">
        <f t="shared" si="2670"/>
        <v/>
      </c>
      <c r="R2693" s="15"/>
      <c r="S2693" s="15"/>
      <c r="T2693" s="15"/>
      <c r="U2693" s="15"/>
      <c r="V2693" s="15"/>
      <c r="W2693" s="15"/>
    </row>
    <row r="2694">
      <c r="A2694" s="14" t="s">
        <v>2749</v>
      </c>
      <c r="B2694" s="14">
        <v>0.0</v>
      </c>
      <c r="C2694" s="14">
        <v>0.0</v>
      </c>
      <c r="D2694" s="14">
        <v>0.0</v>
      </c>
      <c r="E2694" s="14">
        <v>0.0</v>
      </c>
      <c r="F2694" s="14">
        <v>11.929</v>
      </c>
      <c r="G2694" s="14">
        <v>0.0</v>
      </c>
      <c r="H2694" s="14">
        <v>20.631</v>
      </c>
      <c r="J2694" s="15" t="str">
        <f t="shared" si="1"/>
        <v/>
      </c>
      <c r="K2694" s="17" t="str">
        <f t="shared" ref="K2694:Q2694" si="2671">IFERROR(IF(right(left($A2694,7),2)=right(left($A2695,7),2),"",sum(B2671:B2694)),"")</f>
        <v/>
      </c>
      <c r="L2694" s="17" t="str">
        <f t="shared" si="2671"/>
        <v/>
      </c>
      <c r="M2694" s="17" t="str">
        <f t="shared" si="2671"/>
        <v/>
      </c>
      <c r="N2694" s="17" t="str">
        <f t="shared" si="2671"/>
        <v/>
      </c>
      <c r="O2694" s="17" t="str">
        <f t="shared" si="2671"/>
        <v/>
      </c>
      <c r="P2694" s="17" t="str">
        <f t="shared" si="2671"/>
        <v/>
      </c>
      <c r="Q2694" s="17" t="str">
        <f t="shared" si="2671"/>
        <v/>
      </c>
      <c r="R2694" s="15"/>
      <c r="S2694" s="15"/>
      <c r="T2694" s="15"/>
      <c r="U2694" s="15"/>
      <c r="V2694" s="15"/>
      <c r="W2694" s="15"/>
    </row>
    <row r="2695">
      <c r="A2695" s="14" t="s">
        <v>2750</v>
      </c>
      <c r="B2695" s="14">
        <v>0.0</v>
      </c>
      <c r="C2695" s="14">
        <v>0.0</v>
      </c>
      <c r="D2695" s="14">
        <v>0.0</v>
      </c>
      <c r="E2695" s="14">
        <v>0.0</v>
      </c>
      <c r="F2695" s="14">
        <v>19.157</v>
      </c>
      <c r="G2695" s="14">
        <v>0.0</v>
      </c>
      <c r="H2695" s="14">
        <v>17.043</v>
      </c>
      <c r="J2695" s="15" t="str">
        <f t="shared" si="1"/>
        <v/>
      </c>
      <c r="K2695" s="17" t="str">
        <f t="shared" ref="K2695:Q2695" si="2672">IFERROR(IF(right(left($A2695,7),2)=right(left($A2696,7),2),"",sum(B2672:B2695)),"")</f>
        <v/>
      </c>
      <c r="L2695" s="17" t="str">
        <f t="shared" si="2672"/>
        <v/>
      </c>
      <c r="M2695" s="17" t="str">
        <f t="shared" si="2672"/>
        <v/>
      </c>
      <c r="N2695" s="17" t="str">
        <f t="shared" si="2672"/>
        <v/>
      </c>
      <c r="O2695" s="17" t="str">
        <f t="shared" si="2672"/>
        <v/>
      </c>
      <c r="P2695" s="17" t="str">
        <f t="shared" si="2672"/>
        <v/>
      </c>
      <c r="Q2695" s="17" t="str">
        <f t="shared" si="2672"/>
        <v/>
      </c>
      <c r="R2695" s="15"/>
      <c r="S2695" s="15"/>
      <c r="T2695" s="15"/>
      <c r="U2695" s="15"/>
      <c r="V2695" s="15"/>
      <c r="W2695" s="15"/>
    </row>
    <row r="2696">
      <c r="A2696" s="14" t="s">
        <v>2751</v>
      </c>
      <c r="B2696" s="14">
        <v>0.0</v>
      </c>
      <c r="C2696" s="14">
        <v>0.0</v>
      </c>
      <c r="D2696" s="14">
        <v>0.0</v>
      </c>
      <c r="E2696" s="14">
        <v>0.0</v>
      </c>
      <c r="F2696" s="14">
        <v>22.6543</v>
      </c>
      <c r="G2696" s="14">
        <v>0.0</v>
      </c>
      <c r="H2696" s="14">
        <v>20.631</v>
      </c>
      <c r="J2696" s="15" t="str">
        <f t="shared" si="1"/>
        <v/>
      </c>
      <c r="K2696" s="17" t="str">
        <f t="shared" ref="K2696:Q2696" si="2673">IFERROR(IF(right(left($A2696,7),2)=right(left($A2697,7),2),"",sum(B2673:B2696)),"")</f>
        <v/>
      </c>
      <c r="L2696" s="17" t="str">
        <f t="shared" si="2673"/>
        <v/>
      </c>
      <c r="M2696" s="17" t="str">
        <f t="shared" si="2673"/>
        <v/>
      </c>
      <c r="N2696" s="17" t="str">
        <f t="shared" si="2673"/>
        <v/>
      </c>
      <c r="O2696" s="17" t="str">
        <f t="shared" si="2673"/>
        <v/>
      </c>
      <c r="P2696" s="17" t="str">
        <f t="shared" si="2673"/>
        <v/>
      </c>
      <c r="Q2696" s="17" t="str">
        <f t="shared" si="2673"/>
        <v/>
      </c>
      <c r="R2696" s="15"/>
      <c r="S2696" s="15"/>
      <c r="T2696" s="15"/>
      <c r="U2696" s="15"/>
      <c r="V2696" s="15"/>
      <c r="W2696" s="15"/>
    </row>
    <row r="2697">
      <c r="A2697" s="14" t="s">
        <v>2752</v>
      </c>
      <c r="B2697" s="14">
        <v>0.608</v>
      </c>
      <c r="C2697" s="14">
        <v>0.0</v>
      </c>
      <c r="D2697" s="14">
        <v>0.0</v>
      </c>
      <c r="E2697" s="14">
        <v>0.0</v>
      </c>
      <c r="F2697" s="14">
        <v>35.0</v>
      </c>
      <c r="G2697" s="14">
        <v>0.751</v>
      </c>
      <c r="H2697" s="14">
        <v>11.661</v>
      </c>
      <c r="J2697" s="15" t="str">
        <f t="shared" si="1"/>
        <v/>
      </c>
      <c r="K2697" s="17" t="str">
        <f t="shared" ref="K2697:Q2697" si="2674">IFERROR(IF(right(left($A2697,7),2)=right(left($A2698,7),2),"",sum(B2674:B2697)),"")</f>
        <v/>
      </c>
      <c r="L2697" s="17" t="str">
        <f t="shared" si="2674"/>
        <v/>
      </c>
      <c r="M2697" s="17" t="str">
        <f t="shared" si="2674"/>
        <v/>
      </c>
      <c r="N2697" s="17" t="str">
        <f t="shared" si="2674"/>
        <v/>
      </c>
      <c r="O2697" s="17" t="str">
        <f t="shared" si="2674"/>
        <v/>
      </c>
      <c r="P2697" s="17" t="str">
        <f t="shared" si="2674"/>
        <v/>
      </c>
      <c r="Q2697" s="17" t="str">
        <f t="shared" si="2674"/>
        <v/>
      </c>
      <c r="R2697" s="15"/>
      <c r="S2697" s="15"/>
      <c r="T2697" s="15"/>
      <c r="U2697" s="15"/>
      <c r="V2697" s="15"/>
      <c r="W2697" s="15"/>
    </row>
    <row r="2698">
      <c r="A2698" s="14" t="s">
        <v>2753</v>
      </c>
      <c r="B2698" s="14">
        <v>0.0</v>
      </c>
      <c r="C2698" s="14">
        <v>0.0</v>
      </c>
      <c r="D2698" s="14">
        <v>0.0</v>
      </c>
      <c r="E2698" s="14">
        <v>0.0</v>
      </c>
      <c r="F2698" s="14">
        <v>0.0</v>
      </c>
      <c r="G2698" s="14">
        <v>34.141999999999996</v>
      </c>
      <c r="H2698" s="14">
        <v>21.528</v>
      </c>
      <c r="J2698" s="15" t="str">
        <f t="shared" si="1"/>
        <v/>
      </c>
      <c r="K2698" s="17" t="str">
        <f t="shared" ref="K2698:Q2698" si="2675">IFERROR(IF(right(left($A2698,7),2)=right(left($A2699,7),2),"",sum(B2675:B2698)),"")</f>
        <v/>
      </c>
      <c r="L2698" s="17" t="str">
        <f t="shared" si="2675"/>
        <v/>
      </c>
      <c r="M2698" s="17" t="str">
        <f t="shared" si="2675"/>
        <v/>
      </c>
      <c r="N2698" s="17" t="str">
        <f t="shared" si="2675"/>
        <v/>
      </c>
      <c r="O2698" s="17" t="str">
        <f t="shared" si="2675"/>
        <v/>
      </c>
      <c r="P2698" s="17" t="str">
        <f t="shared" si="2675"/>
        <v/>
      </c>
      <c r="Q2698" s="17" t="str">
        <f t="shared" si="2675"/>
        <v/>
      </c>
      <c r="R2698" s="15"/>
      <c r="S2698" s="15"/>
      <c r="T2698" s="15"/>
      <c r="U2698" s="15"/>
      <c r="V2698" s="15"/>
      <c r="W2698" s="15"/>
    </row>
    <row r="2699">
      <c r="A2699" s="14" t="s">
        <v>2754</v>
      </c>
      <c r="B2699" s="14">
        <v>0.0</v>
      </c>
      <c r="C2699" s="14">
        <v>0.0</v>
      </c>
      <c r="D2699" s="14">
        <v>0.0</v>
      </c>
      <c r="E2699" s="14">
        <v>0.0</v>
      </c>
      <c r="F2699" s="14">
        <v>0.0</v>
      </c>
      <c r="G2699" s="14">
        <v>40.999</v>
      </c>
      <c r="H2699" s="14">
        <v>17.221</v>
      </c>
      <c r="J2699" s="15" t="str">
        <f t="shared" si="1"/>
        <v/>
      </c>
      <c r="K2699" s="17" t="str">
        <f t="shared" ref="K2699:Q2699" si="2676">IFERROR(IF(right(left($A2699,7),2)=right(left($A2700,7),2),"",sum(B2676:B2699)),"")</f>
        <v/>
      </c>
      <c r="L2699" s="17" t="str">
        <f t="shared" si="2676"/>
        <v/>
      </c>
      <c r="M2699" s="17" t="str">
        <f t="shared" si="2676"/>
        <v/>
      </c>
      <c r="N2699" s="17" t="str">
        <f t="shared" si="2676"/>
        <v/>
      </c>
      <c r="O2699" s="17" t="str">
        <f t="shared" si="2676"/>
        <v/>
      </c>
      <c r="P2699" s="17" t="str">
        <f t="shared" si="2676"/>
        <v/>
      </c>
      <c r="Q2699" s="17" t="str">
        <f t="shared" si="2676"/>
        <v/>
      </c>
      <c r="R2699" s="15"/>
      <c r="S2699" s="15"/>
      <c r="T2699" s="15"/>
      <c r="U2699" s="15"/>
      <c r="V2699" s="15"/>
      <c r="W2699" s="15"/>
    </row>
    <row r="2700">
      <c r="A2700" s="14" t="s">
        <v>2755</v>
      </c>
      <c r="B2700" s="14">
        <v>0.0</v>
      </c>
      <c r="C2700" s="14">
        <v>0.0</v>
      </c>
      <c r="D2700" s="14">
        <v>0.0</v>
      </c>
      <c r="E2700" s="14">
        <v>0.0</v>
      </c>
      <c r="F2700" s="14">
        <v>0.0</v>
      </c>
      <c r="G2700" s="14">
        <v>16.972</v>
      </c>
      <c r="H2700" s="14">
        <v>39.468</v>
      </c>
      <c r="J2700" s="15" t="str">
        <f t="shared" si="1"/>
        <v/>
      </c>
      <c r="K2700" s="17" t="str">
        <f t="shared" ref="K2700:Q2700" si="2677">IFERROR(IF(right(left($A2700,7),2)=right(left($A2701,7),2),"",sum(B2677:B2700)),"")</f>
        <v/>
      </c>
      <c r="L2700" s="17" t="str">
        <f t="shared" si="2677"/>
        <v/>
      </c>
      <c r="M2700" s="17" t="str">
        <f t="shared" si="2677"/>
        <v/>
      </c>
      <c r="N2700" s="17" t="str">
        <f t="shared" si="2677"/>
        <v/>
      </c>
      <c r="O2700" s="17" t="str">
        <f t="shared" si="2677"/>
        <v/>
      </c>
      <c r="P2700" s="17" t="str">
        <f t="shared" si="2677"/>
        <v/>
      </c>
      <c r="Q2700" s="17" t="str">
        <f t="shared" si="2677"/>
        <v/>
      </c>
      <c r="R2700" s="15"/>
      <c r="S2700" s="15"/>
      <c r="T2700" s="15"/>
      <c r="U2700" s="15"/>
      <c r="V2700" s="15"/>
      <c r="W2700" s="15"/>
    </row>
    <row r="2701">
      <c r="A2701" s="14" t="s">
        <v>2756</v>
      </c>
      <c r="B2701" s="14">
        <v>0.0</v>
      </c>
      <c r="C2701" s="14">
        <v>0.0</v>
      </c>
      <c r="D2701" s="14">
        <v>0.0</v>
      </c>
      <c r="E2701" s="14">
        <v>0.0</v>
      </c>
      <c r="F2701" s="14">
        <v>0.0</v>
      </c>
      <c r="G2701" s="14">
        <v>42.7</v>
      </c>
      <c r="H2701" s="14">
        <v>12.15</v>
      </c>
      <c r="J2701" s="15" t="str">
        <f t="shared" si="1"/>
        <v/>
      </c>
      <c r="K2701" s="17" t="str">
        <f t="shared" ref="K2701:Q2701" si="2678">IFERROR(IF(right(left($A2701,7),2)=right(left($A2702,7),2),"",sum(B2678:B2701)),"")</f>
        <v/>
      </c>
      <c r="L2701" s="17" t="str">
        <f t="shared" si="2678"/>
        <v/>
      </c>
      <c r="M2701" s="17" t="str">
        <f t="shared" si="2678"/>
        <v/>
      </c>
      <c r="N2701" s="17" t="str">
        <f t="shared" si="2678"/>
        <v/>
      </c>
      <c r="O2701" s="17" t="str">
        <f t="shared" si="2678"/>
        <v/>
      </c>
      <c r="P2701" s="17" t="str">
        <f t="shared" si="2678"/>
        <v/>
      </c>
      <c r="Q2701" s="17" t="str">
        <f t="shared" si="2678"/>
        <v/>
      </c>
      <c r="R2701" s="15"/>
      <c r="S2701" s="15"/>
      <c r="T2701" s="15"/>
      <c r="U2701" s="15"/>
      <c r="V2701" s="15"/>
      <c r="W2701" s="15"/>
    </row>
    <row r="2702">
      <c r="A2702" s="14" t="s">
        <v>2757</v>
      </c>
      <c r="B2702" s="14">
        <v>0.0</v>
      </c>
      <c r="C2702" s="14">
        <v>0.0</v>
      </c>
      <c r="D2702" s="14">
        <v>0.0</v>
      </c>
      <c r="E2702" s="14">
        <v>0.0</v>
      </c>
      <c r="F2702" s="14">
        <v>0.0</v>
      </c>
      <c r="G2702" s="14">
        <v>41.3</v>
      </c>
      <c r="H2702" s="14">
        <v>13.49</v>
      </c>
      <c r="J2702" s="15" t="str">
        <f t="shared" si="1"/>
        <v/>
      </c>
      <c r="K2702" s="17" t="str">
        <f t="shared" ref="K2702:Q2702" si="2679">IFERROR(IF(right(left($A2702,7),2)=right(left($A2703,7),2),"",sum(B2679:B2702)),"")</f>
        <v/>
      </c>
      <c r="L2702" s="17" t="str">
        <f t="shared" si="2679"/>
        <v/>
      </c>
      <c r="M2702" s="17" t="str">
        <f t="shared" si="2679"/>
        <v/>
      </c>
      <c r="N2702" s="17" t="str">
        <f t="shared" si="2679"/>
        <v/>
      </c>
      <c r="O2702" s="17" t="str">
        <f t="shared" si="2679"/>
        <v/>
      </c>
      <c r="P2702" s="17" t="str">
        <f t="shared" si="2679"/>
        <v/>
      </c>
      <c r="Q2702" s="17" t="str">
        <f t="shared" si="2679"/>
        <v/>
      </c>
      <c r="R2702" s="15"/>
      <c r="S2702" s="15"/>
      <c r="T2702" s="15"/>
      <c r="U2702" s="15"/>
      <c r="V2702" s="15"/>
      <c r="W2702" s="15"/>
    </row>
    <row r="2703">
      <c r="A2703" s="14" t="s">
        <v>2758</v>
      </c>
      <c r="B2703" s="14">
        <v>0.0</v>
      </c>
      <c r="C2703" s="14">
        <v>0.0</v>
      </c>
      <c r="D2703" s="14">
        <v>0.0</v>
      </c>
      <c r="E2703" s="14">
        <v>0.0</v>
      </c>
      <c r="F2703" s="14">
        <v>0.0</v>
      </c>
      <c r="G2703" s="14">
        <v>26.860000000000003</v>
      </c>
      <c r="H2703" s="14">
        <v>26.91</v>
      </c>
      <c r="J2703" s="15" t="str">
        <f t="shared" si="1"/>
        <v/>
      </c>
      <c r="K2703" s="17" t="str">
        <f t="shared" ref="K2703:Q2703" si="2680">IFERROR(IF(right(left($A2703,7),2)=right(left($A2704,7),2),"",sum(B2680:B2703)),"")</f>
        <v/>
      </c>
      <c r="L2703" s="17" t="str">
        <f t="shared" si="2680"/>
        <v/>
      </c>
      <c r="M2703" s="17" t="str">
        <f t="shared" si="2680"/>
        <v/>
      </c>
      <c r="N2703" s="17" t="str">
        <f t="shared" si="2680"/>
        <v/>
      </c>
      <c r="O2703" s="17" t="str">
        <f t="shared" si="2680"/>
        <v/>
      </c>
      <c r="P2703" s="17" t="str">
        <f t="shared" si="2680"/>
        <v/>
      </c>
      <c r="Q2703" s="17" t="str">
        <f t="shared" si="2680"/>
        <v/>
      </c>
      <c r="R2703" s="15"/>
      <c r="S2703" s="15"/>
      <c r="T2703" s="15"/>
      <c r="U2703" s="15"/>
      <c r="V2703" s="15"/>
      <c r="W2703" s="15"/>
    </row>
    <row r="2704">
      <c r="A2704" s="14" t="s">
        <v>2759</v>
      </c>
      <c r="B2704" s="14">
        <v>0.0</v>
      </c>
      <c r="C2704" s="14">
        <v>0.0</v>
      </c>
      <c r="D2704" s="14">
        <v>0.0</v>
      </c>
      <c r="E2704" s="14">
        <v>0.0</v>
      </c>
      <c r="F2704" s="14">
        <v>0.0</v>
      </c>
      <c r="G2704" s="14">
        <v>25.22</v>
      </c>
      <c r="H2704" s="14">
        <v>26.91</v>
      </c>
      <c r="J2704" s="15" t="str">
        <f t="shared" si="1"/>
        <v/>
      </c>
      <c r="K2704" s="17" t="str">
        <f t="shared" ref="K2704:Q2704" si="2681">IFERROR(IF(right(left($A2704,7),2)=right(left($A2705,7),2),"",sum(B2681:B2704)),"")</f>
        <v/>
      </c>
      <c r="L2704" s="17" t="str">
        <f t="shared" si="2681"/>
        <v/>
      </c>
      <c r="M2704" s="17" t="str">
        <f t="shared" si="2681"/>
        <v/>
      </c>
      <c r="N2704" s="17" t="str">
        <f t="shared" si="2681"/>
        <v/>
      </c>
      <c r="O2704" s="17" t="str">
        <f t="shared" si="2681"/>
        <v/>
      </c>
      <c r="P2704" s="17" t="str">
        <f t="shared" si="2681"/>
        <v/>
      </c>
      <c r="Q2704" s="17" t="str">
        <f t="shared" si="2681"/>
        <v/>
      </c>
      <c r="R2704" s="15"/>
      <c r="S2704" s="15"/>
      <c r="T2704" s="15"/>
      <c r="U2704" s="15"/>
      <c r="V2704" s="15"/>
      <c r="W2704" s="15"/>
    </row>
    <row r="2705">
      <c r="A2705" s="14" t="s">
        <v>2760</v>
      </c>
      <c r="B2705" s="14">
        <v>0.0</v>
      </c>
      <c r="C2705" s="14">
        <v>0.0</v>
      </c>
      <c r="D2705" s="14">
        <v>0.0</v>
      </c>
      <c r="E2705" s="14">
        <v>0.0</v>
      </c>
      <c r="F2705" s="14">
        <v>0.0</v>
      </c>
      <c r="G2705" s="14">
        <v>22.7224</v>
      </c>
      <c r="H2705" s="14">
        <v>29.601</v>
      </c>
      <c r="J2705" s="15" t="str">
        <f t="shared" si="1"/>
        <v/>
      </c>
      <c r="K2705" s="17" t="str">
        <f t="shared" ref="K2705:Q2705" si="2682">IFERROR(IF(right(left($A2705,7),2)=right(left($A2706,7),2),"",sum(B2682:B2705)),"")</f>
        <v/>
      </c>
      <c r="L2705" s="17" t="str">
        <f t="shared" si="2682"/>
        <v/>
      </c>
      <c r="M2705" s="17" t="str">
        <f t="shared" si="2682"/>
        <v/>
      </c>
      <c r="N2705" s="17" t="str">
        <f t="shared" si="2682"/>
        <v/>
      </c>
      <c r="O2705" s="17" t="str">
        <f t="shared" si="2682"/>
        <v/>
      </c>
      <c r="P2705" s="17" t="str">
        <f t="shared" si="2682"/>
        <v/>
      </c>
      <c r="Q2705" s="17" t="str">
        <f t="shared" si="2682"/>
        <v/>
      </c>
      <c r="R2705" s="15"/>
      <c r="S2705" s="15"/>
      <c r="T2705" s="15"/>
      <c r="U2705" s="15"/>
      <c r="V2705" s="15"/>
      <c r="W2705" s="15"/>
    </row>
    <row r="2706">
      <c r="A2706" s="14" t="s">
        <v>2761</v>
      </c>
      <c r="B2706" s="14">
        <v>0.0</v>
      </c>
      <c r="C2706" s="14">
        <v>0.0</v>
      </c>
      <c r="D2706" s="14">
        <v>0.0</v>
      </c>
      <c r="E2706" s="14">
        <v>0.0</v>
      </c>
      <c r="F2706" s="14">
        <v>0.0</v>
      </c>
      <c r="G2706" s="14">
        <v>27.3</v>
      </c>
      <c r="H2706" s="14">
        <v>25.116</v>
      </c>
      <c r="J2706" s="15" t="str">
        <f t="shared" si="1"/>
        <v/>
      </c>
      <c r="K2706" s="17" t="str">
        <f t="shared" ref="K2706:Q2706" si="2683">IFERROR(IF(right(left($A2706,7),2)=right(left($A2707,7),2),"",sum(B2683:B2706)),"")</f>
        <v/>
      </c>
      <c r="L2706" s="17" t="str">
        <f t="shared" si="2683"/>
        <v/>
      </c>
      <c r="M2706" s="17" t="str">
        <f t="shared" si="2683"/>
        <v/>
      </c>
      <c r="N2706" s="17" t="str">
        <f t="shared" si="2683"/>
        <v/>
      </c>
      <c r="O2706" s="17" t="str">
        <f t="shared" si="2683"/>
        <v/>
      </c>
      <c r="P2706" s="17" t="str">
        <f t="shared" si="2683"/>
        <v/>
      </c>
      <c r="Q2706" s="17" t="str">
        <f t="shared" si="2683"/>
        <v/>
      </c>
      <c r="R2706" s="15"/>
      <c r="S2706" s="15"/>
      <c r="T2706" s="15"/>
      <c r="U2706" s="15"/>
      <c r="V2706" s="15"/>
      <c r="W2706" s="15"/>
    </row>
    <row r="2707">
      <c r="A2707" s="14" t="s">
        <v>2762</v>
      </c>
      <c r="B2707" s="14">
        <v>0.0</v>
      </c>
      <c r="C2707" s="14">
        <v>0.0</v>
      </c>
      <c r="D2707" s="14">
        <v>0.0</v>
      </c>
      <c r="E2707" s="14">
        <v>0.0</v>
      </c>
      <c r="F2707" s="14">
        <v>29.759</v>
      </c>
      <c r="G2707" s="14">
        <v>7.459</v>
      </c>
      <c r="H2707" s="14">
        <v>14.352</v>
      </c>
      <c r="J2707" s="15" t="str">
        <f t="shared" si="1"/>
        <v/>
      </c>
      <c r="K2707" s="17" t="str">
        <f t="shared" ref="K2707:Q2707" si="2684">IFERROR(IF(right(left($A2707,7),2)=right(left($A2708,7),2),"",sum(B2684:B2707)),"")</f>
        <v/>
      </c>
      <c r="L2707" s="17" t="str">
        <f t="shared" si="2684"/>
        <v/>
      </c>
      <c r="M2707" s="17" t="str">
        <f t="shared" si="2684"/>
        <v/>
      </c>
      <c r="N2707" s="17" t="str">
        <f t="shared" si="2684"/>
        <v/>
      </c>
      <c r="O2707" s="17" t="str">
        <f t="shared" si="2684"/>
        <v/>
      </c>
      <c r="P2707" s="17" t="str">
        <f t="shared" si="2684"/>
        <v/>
      </c>
      <c r="Q2707" s="17" t="str">
        <f t="shared" si="2684"/>
        <v/>
      </c>
      <c r="R2707" s="15"/>
      <c r="S2707" s="15"/>
      <c r="T2707" s="15"/>
      <c r="U2707" s="15"/>
      <c r="V2707" s="15"/>
      <c r="W2707" s="15"/>
    </row>
    <row r="2708">
      <c r="A2708" s="14" t="s">
        <v>2763</v>
      </c>
      <c r="B2708" s="14">
        <v>3.0</v>
      </c>
      <c r="C2708" s="14">
        <v>0.0</v>
      </c>
      <c r="D2708" s="14">
        <v>0.0</v>
      </c>
      <c r="E2708" s="14">
        <v>9.784</v>
      </c>
      <c r="F2708" s="14">
        <v>35.0</v>
      </c>
      <c r="G2708" s="14">
        <v>0.0</v>
      </c>
      <c r="H2708" s="14">
        <v>7.176</v>
      </c>
      <c r="J2708" s="15" t="str">
        <f t="shared" si="1"/>
        <v/>
      </c>
      <c r="K2708" s="17" t="str">
        <f t="shared" ref="K2708:Q2708" si="2685">IFERROR(IF(right(left($A2708,7),2)=right(left($A2709,7),2),"",sum(B2685:B2708)),"")</f>
        <v/>
      </c>
      <c r="L2708" s="17" t="str">
        <f t="shared" si="2685"/>
        <v/>
      </c>
      <c r="M2708" s="17" t="str">
        <f t="shared" si="2685"/>
        <v/>
      </c>
      <c r="N2708" s="17" t="str">
        <f t="shared" si="2685"/>
        <v/>
      </c>
      <c r="O2708" s="17" t="str">
        <f t="shared" si="2685"/>
        <v/>
      </c>
      <c r="P2708" s="17" t="str">
        <f t="shared" si="2685"/>
        <v/>
      </c>
      <c r="Q2708" s="17" t="str">
        <f t="shared" si="2685"/>
        <v/>
      </c>
      <c r="R2708" s="15"/>
      <c r="S2708" s="15"/>
      <c r="T2708" s="15"/>
      <c r="U2708" s="15"/>
      <c r="V2708" s="15"/>
      <c r="W2708" s="15"/>
    </row>
    <row r="2709">
      <c r="A2709" s="14" t="s">
        <v>2764</v>
      </c>
      <c r="B2709" s="14">
        <v>0.0</v>
      </c>
      <c r="C2709" s="14">
        <v>0.0</v>
      </c>
      <c r="D2709" s="14">
        <v>0.0</v>
      </c>
      <c r="E2709" s="14">
        <v>21.705</v>
      </c>
      <c r="F2709" s="14">
        <v>35.0</v>
      </c>
      <c r="G2709" s="14">
        <v>0.0</v>
      </c>
      <c r="H2709" s="14">
        <v>4.485</v>
      </c>
      <c r="J2709" s="15" t="str">
        <f t="shared" si="1"/>
        <v/>
      </c>
      <c r="K2709" s="17" t="str">
        <f t="shared" ref="K2709:Q2709" si="2686">IFERROR(IF(right(left($A2709,7),2)=right(left($A2710,7),2),"",sum(B2686:B2709)),"")</f>
        <v/>
      </c>
      <c r="L2709" s="17" t="str">
        <f t="shared" si="2686"/>
        <v/>
      </c>
      <c r="M2709" s="17" t="str">
        <f t="shared" si="2686"/>
        <v/>
      </c>
      <c r="N2709" s="17" t="str">
        <f t="shared" si="2686"/>
        <v/>
      </c>
      <c r="O2709" s="17" t="str">
        <f t="shared" si="2686"/>
        <v/>
      </c>
      <c r="P2709" s="17" t="str">
        <f t="shared" si="2686"/>
        <v/>
      </c>
      <c r="Q2709" s="17" t="str">
        <f t="shared" si="2686"/>
        <v/>
      </c>
      <c r="R2709" s="15"/>
      <c r="S2709" s="15"/>
      <c r="T2709" s="15"/>
      <c r="U2709" s="15"/>
      <c r="V2709" s="15"/>
      <c r="W2709" s="15"/>
    </row>
    <row r="2710">
      <c r="A2710" s="14" t="s">
        <v>2765</v>
      </c>
      <c r="B2710" s="14">
        <v>0.0</v>
      </c>
      <c r="C2710" s="14">
        <v>0.0</v>
      </c>
      <c r="D2710" s="14">
        <v>0.0</v>
      </c>
      <c r="E2710" s="14">
        <v>26.828</v>
      </c>
      <c r="F2710" s="14">
        <v>35.0</v>
      </c>
      <c r="G2710" s="14">
        <v>0.0</v>
      </c>
      <c r="H2710" s="14">
        <v>5.382</v>
      </c>
      <c r="J2710" s="15" t="str">
        <f t="shared" si="1"/>
        <v/>
      </c>
      <c r="K2710" s="17" t="str">
        <f t="shared" ref="K2710:Q2710" si="2687">IFERROR(IF(right(left($A2710,7),2)=right(left($A2711,7),2),"",sum(B2687:B2710)),"")</f>
        <v/>
      </c>
      <c r="L2710" s="17" t="str">
        <f t="shared" si="2687"/>
        <v/>
      </c>
      <c r="M2710" s="17" t="str">
        <f t="shared" si="2687"/>
        <v/>
      </c>
      <c r="N2710" s="17" t="str">
        <f t="shared" si="2687"/>
        <v/>
      </c>
      <c r="O2710" s="17" t="str">
        <f t="shared" si="2687"/>
        <v/>
      </c>
      <c r="P2710" s="17" t="str">
        <f t="shared" si="2687"/>
        <v/>
      </c>
      <c r="Q2710" s="17" t="str">
        <f t="shared" si="2687"/>
        <v/>
      </c>
      <c r="R2710" s="15"/>
      <c r="S2710" s="15"/>
      <c r="T2710" s="15"/>
      <c r="U2710" s="15"/>
      <c r="V2710" s="15"/>
      <c r="W2710" s="15"/>
    </row>
    <row r="2711">
      <c r="A2711" s="14" t="s">
        <v>2766</v>
      </c>
      <c r="B2711" s="14">
        <v>0.0</v>
      </c>
      <c r="C2711" s="14">
        <v>0.0</v>
      </c>
      <c r="D2711" s="14">
        <v>0.0</v>
      </c>
      <c r="E2711" s="14">
        <v>14.919</v>
      </c>
      <c r="F2711" s="14">
        <v>35.0</v>
      </c>
      <c r="G2711" s="14">
        <v>0.0</v>
      </c>
      <c r="H2711" s="14">
        <v>11.661</v>
      </c>
      <c r="J2711" s="15" t="str">
        <f t="shared" si="1"/>
        <v/>
      </c>
      <c r="K2711" s="17" t="str">
        <f t="shared" ref="K2711:Q2711" si="2688">IFERROR(IF(right(left($A2711,7),2)=right(left($A2712,7),2),"",sum(B2688:B2711)),"")</f>
        <v/>
      </c>
      <c r="L2711" s="17" t="str">
        <f t="shared" si="2688"/>
        <v/>
      </c>
      <c r="M2711" s="17" t="str">
        <f t="shared" si="2688"/>
        <v/>
      </c>
      <c r="N2711" s="17" t="str">
        <f t="shared" si="2688"/>
        <v/>
      </c>
      <c r="O2711" s="17" t="str">
        <f t="shared" si="2688"/>
        <v/>
      </c>
      <c r="P2711" s="17" t="str">
        <f t="shared" si="2688"/>
        <v/>
      </c>
      <c r="Q2711" s="17" t="str">
        <f t="shared" si="2688"/>
        <v/>
      </c>
      <c r="R2711" s="15"/>
      <c r="S2711" s="15"/>
      <c r="T2711" s="15"/>
      <c r="U2711" s="15"/>
      <c r="V2711" s="15"/>
      <c r="W2711" s="15"/>
    </row>
    <row r="2712">
      <c r="A2712" s="14" t="s">
        <v>2767</v>
      </c>
      <c r="B2712" s="14">
        <v>0.0</v>
      </c>
      <c r="C2712" s="14">
        <v>0.0</v>
      </c>
      <c r="D2712" s="14">
        <v>0.0</v>
      </c>
      <c r="E2712" s="14">
        <v>7.985</v>
      </c>
      <c r="F2712" s="14">
        <v>35.0</v>
      </c>
      <c r="G2712" s="14">
        <v>0.0</v>
      </c>
      <c r="H2712" s="14">
        <v>13.455</v>
      </c>
      <c r="J2712" s="15" t="str">
        <f t="shared" si="1"/>
        <v/>
      </c>
      <c r="K2712" s="17" t="str">
        <f t="shared" ref="K2712:Q2712" si="2689">IFERROR(IF(right(left($A2712,7),2)=right(left($A2713,7),2),"",sum(B2689:B2712)),"")</f>
        <v/>
      </c>
      <c r="L2712" s="17" t="str">
        <f t="shared" si="2689"/>
        <v/>
      </c>
      <c r="M2712" s="17" t="str">
        <f t="shared" si="2689"/>
        <v/>
      </c>
      <c r="N2712" s="17" t="str">
        <f t="shared" si="2689"/>
        <v/>
      </c>
      <c r="O2712" s="17" t="str">
        <f t="shared" si="2689"/>
        <v/>
      </c>
      <c r="P2712" s="17" t="str">
        <f t="shared" si="2689"/>
        <v/>
      </c>
      <c r="Q2712" s="17" t="str">
        <f t="shared" si="2689"/>
        <v/>
      </c>
      <c r="R2712" s="15"/>
      <c r="S2712" s="15"/>
      <c r="T2712" s="15"/>
      <c r="U2712" s="15"/>
      <c r="V2712" s="15"/>
      <c r="W2712" s="15"/>
    </row>
    <row r="2713">
      <c r="A2713" s="14" t="s">
        <v>2768</v>
      </c>
      <c r="B2713" s="14">
        <v>0.0</v>
      </c>
      <c r="C2713" s="14">
        <v>0.0</v>
      </c>
      <c r="D2713" s="14">
        <v>0.0</v>
      </c>
      <c r="E2713" s="14">
        <v>1.179</v>
      </c>
      <c r="F2713" s="14">
        <v>35.0</v>
      </c>
      <c r="G2713" s="14">
        <v>0.0</v>
      </c>
      <c r="H2713" s="14">
        <v>11.661</v>
      </c>
      <c r="J2713" s="15" t="str">
        <f t="shared" si="1"/>
        <v>2030W09</v>
      </c>
      <c r="K2713" s="17">
        <f t="shared" ref="K2713:Q2713" si="2690">IFERROR(IF(right(left($A2713,7),2)=right(left($A2714,7),2),"",sum(B2690:B2713)),"")</f>
        <v>3.608</v>
      </c>
      <c r="L2713" s="17">
        <f t="shared" si="2690"/>
        <v>0</v>
      </c>
      <c r="M2713" s="17">
        <f t="shared" si="2690"/>
        <v>0</v>
      </c>
      <c r="N2713" s="17">
        <f t="shared" si="2690"/>
        <v>82.4</v>
      </c>
      <c r="O2713" s="17">
        <f t="shared" si="2690"/>
        <v>406.3943</v>
      </c>
      <c r="P2713" s="17">
        <f t="shared" si="2690"/>
        <v>286.4254</v>
      </c>
      <c r="Q2713" s="17">
        <f t="shared" si="2690"/>
        <v>417.807</v>
      </c>
      <c r="R2713" s="18">
        <f>sum(K2713:Q2713)</f>
        <v>1196.6347</v>
      </c>
      <c r="S2713" s="15"/>
      <c r="T2713" s="15"/>
      <c r="U2713" s="15"/>
      <c r="V2713" s="15"/>
      <c r="W2713" s="15"/>
    </row>
    <row r="2714">
      <c r="A2714" s="14" t="s">
        <v>2769</v>
      </c>
      <c r="B2714" s="14">
        <v>0.0</v>
      </c>
      <c r="C2714" s="14">
        <v>0.0</v>
      </c>
      <c r="D2714" s="14">
        <v>0.0</v>
      </c>
      <c r="E2714" s="14">
        <v>0.0</v>
      </c>
      <c r="F2714" s="14">
        <v>29.676</v>
      </c>
      <c r="G2714" s="14">
        <v>0.0</v>
      </c>
      <c r="H2714" s="14">
        <v>10.764</v>
      </c>
      <c r="J2714" s="15" t="str">
        <f t="shared" si="1"/>
        <v/>
      </c>
      <c r="K2714" s="17" t="str">
        <f t="shared" ref="K2714:Q2714" si="2691">IFERROR(IF(right(left($A2714,7),2)=right(left($A2715,7),2),"",sum(B2691:B2714)),"")</f>
        <v/>
      </c>
      <c r="L2714" s="17" t="str">
        <f t="shared" si="2691"/>
        <v/>
      </c>
      <c r="M2714" s="17" t="str">
        <f t="shared" si="2691"/>
        <v/>
      </c>
      <c r="N2714" s="17" t="str">
        <f t="shared" si="2691"/>
        <v/>
      </c>
      <c r="O2714" s="17" t="str">
        <f t="shared" si="2691"/>
        <v/>
      </c>
      <c r="P2714" s="17" t="str">
        <f t="shared" si="2691"/>
        <v/>
      </c>
      <c r="Q2714" s="17" t="str">
        <f t="shared" si="2691"/>
        <v/>
      </c>
      <c r="R2714" s="15"/>
      <c r="S2714" s="15"/>
      <c r="T2714" s="15"/>
      <c r="U2714" s="15"/>
      <c r="V2714" s="15"/>
      <c r="W2714" s="15"/>
    </row>
    <row r="2715">
      <c r="A2715" s="14" t="s">
        <v>2770</v>
      </c>
      <c r="B2715" s="14">
        <v>0.0</v>
      </c>
      <c r="C2715" s="14">
        <v>0.0</v>
      </c>
      <c r="D2715" s="14">
        <v>0.0</v>
      </c>
      <c r="E2715" s="14">
        <v>0.0</v>
      </c>
      <c r="F2715" s="14">
        <v>28.177</v>
      </c>
      <c r="G2715" s="14">
        <v>0.0</v>
      </c>
      <c r="H2715" s="14">
        <v>8.073</v>
      </c>
      <c r="J2715" s="15" t="str">
        <f t="shared" si="1"/>
        <v/>
      </c>
      <c r="K2715" s="17" t="str">
        <f t="shared" ref="K2715:Q2715" si="2692">IFERROR(IF(right(left($A2715,7),2)=right(left($A2716,7),2),"",sum(B2692:B2715)),"")</f>
        <v/>
      </c>
      <c r="L2715" s="17" t="str">
        <f t="shared" si="2692"/>
        <v/>
      </c>
      <c r="M2715" s="17" t="str">
        <f t="shared" si="2692"/>
        <v/>
      </c>
      <c r="N2715" s="17" t="str">
        <f t="shared" si="2692"/>
        <v/>
      </c>
      <c r="O2715" s="17" t="str">
        <f t="shared" si="2692"/>
        <v/>
      </c>
      <c r="P2715" s="17" t="str">
        <f t="shared" si="2692"/>
        <v/>
      </c>
      <c r="Q2715" s="17" t="str">
        <f t="shared" si="2692"/>
        <v/>
      </c>
      <c r="R2715" s="15"/>
      <c r="S2715" s="15"/>
      <c r="T2715" s="15"/>
      <c r="U2715" s="15"/>
      <c r="V2715" s="15"/>
      <c r="W2715" s="15"/>
    </row>
    <row r="2716">
      <c r="A2716" s="14" t="s">
        <v>2771</v>
      </c>
      <c r="B2716" s="14">
        <v>0.0</v>
      </c>
      <c r="C2716" s="14">
        <v>0.0</v>
      </c>
      <c r="D2716" s="14">
        <v>0.0</v>
      </c>
      <c r="E2716" s="14">
        <v>0.0</v>
      </c>
      <c r="F2716" s="14">
        <v>29.265</v>
      </c>
      <c r="G2716" s="14">
        <v>0.0</v>
      </c>
      <c r="H2716" s="14">
        <v>4.485</v>
      </c>
      <c r="J2716" s="15" t="str">
        <f t="shared" si="1"/>
        <v/>
      </c>
      <c r="K2716" s="17" t="str">
        <f t="shared" ref="K2716:Q2716" si="2693">IFERROR(IF(right(left($A2716,7),2)=right(left($A2717,7),2),"",sum(B2693:B2716)),"")</f>
        <v/>
      </c>
      <c r="L2716" s="17" t="str">
        <f t="shared" si="2693"/>
        <v/>
      </c>
      <c r="M2716" s="17" t="str">
        <f t="shared" si="2693"/>
        <v/>
      </c>
      <c r="N2716" s="17" t="str">
        <f t="shared" si="2693"/>
        <v/>
      </c>
      <c r="O2716" s="17" t="str">
        <f t="shared" si="2693"/>
        <v/>
      </c>
      <c r="P2716" s="17" t="str">
        <f t="shared" si="2693"/>
        <v/>
      </c>
      <c r="Q2716" s="17" t="str">
        <f t="shared" si="2693"/>
        <v/>
      </c>
      <c r="R2716" s="15"/>
      <c r="S2716" s="15"/>
      <c r="T2716" s="15"/>
      <c r="U2716" s="15"/>
      <c r="V2716" s="15"/>
      <c r="W2716" s="15"/>
    </row>
    <row r="2717">
      <c r="A2717" s="14" t="s">
        <v>2772</v>
      </c>
      <c r="B2717" s="14">
        <v>0.0</v>
      </c>
      <c r="C2717" s="14">
        <v>0.0</v>
      </c>
      <c r="D2717" s="14">
        <v>0.0</v>
      </c>
      <c r="E2717" s="14">
        <v>0.0</v>
      </c>
      <c r="F2717" s="14">
        <v>26.451</v>
      </c>
      <c r="G2717" s="14">
        <v>0.0</v>
      </c>
      <c r="H2717" s="14">
        <v>6.279</v>
      </c>
      <c r="J2717" s="15" t="str">
        <f t="shared" si="1"/>
        <v/>
      </c>
      <c r="K2717" s="17" t="str">
        <f t="shared" ref="K2717:Q2717" si="2694">IFERROR(IF(right(left($A2717,7),2)=right(left($A2718,7),2),"",sum(B2694:B2717)),"")</f>
        <v/>
      </c>
      <c r="L2717" s="17" t="str">
        <f t="shared" si="2694"/>
        <v/>
      </c>
      <c r="M2717" s="17" t="str">
        <f t="shared" si="2694"/>
        <v/>
      </c>
      <c r="N2717" s="17" t="str">
        <f t="shared" si="2694"/>
        <v/>
      </c>
      <c r="O2717" s="17" t="str">
        <f t="shared" si="2694"/>
        <v/>
      </c>
      <c r="P2717" s="17" t="str">
        <f t="shared" si="2694"/>
        <v/>
      </c>
      <c r="Q2717" s="17" t="str">
        <f t="shared" si="2694"/>
        <v/>
      </c>
      <c r="R2717" s="15"/>
      <c r="S2717" s="15"/>
      <c r="T2717" s="15"/>
      <c r="U2717" s="15"/>
      <c r="V2717" s="15"/>
      <c r="W2717" s="15"/>
    </row>
    <row r="2718">
      <c r="A2718" s="14" t="s">
        <v>2773</v>
      </c>
      <c r="B2718" s="14">
        <v>0.0</v>
      </c>
      <c r="C2718" s="14">
        <v>0.0</v>
      </c>
      <c r="D2718" s="14">
        <v>0.0</v>
      </c>
      <c r="E2718" s="14">
        <v>0.0</v>
      </c>
      <c r="F2718" s="14">
        <v>25.044</v>
      </c>
      <c r="G2718" s="14">
        <v>0.0</v>
      </c>
      <c r="H2718" s="14">
        <v>7.176</v>
      </c>
      <c r="J2718" s="15" t="str">
        <f t="shared" si="1"/>
        <v/>
      </c>
      <c r="K2718" s="17" t="str">
        <f t="shared" ref="K2718:Q2718" si="2695">IFERROR(IF(right(left($A2718,7),2)=right(left($A2719,7),2),"",sum(B2695:B2718)),"")</f>
        <v/>
      </c>
      <c r="L2718" s="17" t="str">
        <f t="shared" si="2695"/>
        <v/>
      </c>
      <c r="M2718" s="17" t="str">
        <f t="shared" si="2695"/>
        <v/>
      </c>
      <c r="N2718" s="17" t="str">
        <f t="shared" si="2695"/>
        <v/>
      </c>
      <c r="O2718" s="17" t="str">
        <f t="shared" si="2695"/>
        <v/>
      </c>
      <c r="P2718" s="17" t="str">
        <f t="shared" si="2695"/>
        <v/>
      </c>
      <c r="Q2718" s="17" t="str">
        <f t="shared" si="2695"/>
        <v/>
      </c>
      <c r="R2718" s="15"/>
      <c r="S2718" s="15"/>
      <c r="T2718" s="15"/>
      <c r="U2718" s="15"/>
      <c r="V2718" s="15"/>
      <c r="W2718" s="15"/>
    </row>
    <row r="2719">
      <c r="A2719" s="14" t="s">
        <v>2774</v>
      </c>
      <c r="B2719" s="14">
        <v>0.0</v>
      </c>
      <c r="C2719" s="14">
        <v>0.0</v>
      </c>
      <c r="D2719" s="14">
        <v>0.0</v>
      </c>
      <c r="E2719" s="14">
        <v>0.0</v>
      </c>
      <c r="F2719" s="14">
        <v>30.358</v>
      </c>
      <c r="G2719" s="14">
        <v>0.0</v>
      </c>
      <c r="H2719" s="14">
        <v>5.382</v>
      </c>
      <c r="J2719" s="15" t="str">
        <f t="shared" si="1"/>
        <v/>
      </c>
      <c r="K2719" s="17" t="str">
        <f t="shared" ref="K2719:Q2719" si="2696">IFERROR(IF(right(left($A2719,7),2)=right(left($A2720,7),2),"",sum(B2696:B2719)),"")</f>
        <v/>
      </c>
      <c r="L2719" s="17" t="str">
        <f t="shared" si="2696"/>
        <v/>
      </c>
      <c r="M2719" s="17" t="str">
        <f t="shared" si="2696"/>
        <v/>
      </c>
      <c r="N2719" s="17" t="str">
        <f t="shared" si="2696"/>
        <v/>
      </c>
      <c r="O2719" s="17" t="str">
        <f t="shared" si="2696"/>
        <v/>
      </c>
      <c r="P2719" s="17" t="str">
        <f t="shared" si="2696"/>
        <v/>
      </c>
      <c r="Q2719" s="17" t="str">
        <f t="shared" si="2696"/>
        <v/>
      </c>
      <c r="R2719" s="15"/>
      <c r="S2719" s="15"/>
      <c r="T2719" s="15"/>
      <c r="U2719" s="15"/>
      <c r="V2719" s="15"/>
      <c r="W2719" s="15"/>
    </row>
    <row r="2720">
      <c r="A2720" s="14" t="s">
        <v>2775</v>
      </c>
      <c r="B2720" s="14">
        <v>0.0</v>
      </c>
      <c r="C2720" s="14">
        <v>0.0</v>
      </c>
      <c r="D2720" s="14">
        <v>0.0</v>
      </c>
      <c r="E2720" s="14">
        <v>0.0</v>
      </c>
      <c r="F2720" s="14">
        <v>26.629</v>
      </c>
      <c r="G2720" s="14">
        <v>0.0</v>
      </c>
      <c r="H2720" s="14">
        <v>11.661</v>
      </c>
      <c r="J2720" s="15" t="str">
        <f t="shared" si="1"/>
        <v/>
      </c>
      <c r="K2720" s="17" t="str">
        <f t="shared" ref="K2720:Q2720" si="2697">IFERROR(IF(right(left($A2720,7),2)=right(left($A2721,7),2),"",sum(B2697:B2720)),"")</f>
        <v/>
      </c>
      <c r="L2720" s="17" t="str">
        <f t="shared" si="2697"/>
        <v/>
      </c>
      <c r="M2720" s="17" t="str">
        <f t="shared" si="2697"/>
        <v/>
      </c>
      <c r="N2720" s="17" t="str">
        <f t="shared" si="2697"/>
        <v/>
      </c>
      <c r="O2720" s="17" t="str">
        <f t="shared" si="2697"/>
        <v/>
      </c>
      <c r="P2720" s="17" t="str">
        <f t="shared" si="2697"/>
        <v/>
      </c>
      <c r="Q2720" s="17" t="str">
        <f t="shared" si="2697"/>
        <v/>
      </c>
      <c r="R2720" s="15"/>
      <c r="S2720" s="15"/>
      <c r="T2720" s="15"/>
      <c r="U2720" s="15"/>
      <c r="V2720" s="15"/>
      <c r="W2720" s="15"/>
    </row>
    <row r="2721">
      <c r="A2721" s="14" t="s">
        <v>2776</v>
      </c>
      <c r="B2721" s="14">
        <v>0.0</v>
      </c>
      <c r="C2721" s="14">
        <v>0.0</v>
      </c>
      <c r="D2721" s="14">
        <v>0.0</v>
      </c>
      <c r="E2721" s="14">
        <v>0.0</v>
      </c>
      <c r="F2721" s="14">
        <v>34.259</v>
      </c>
      <c r="G2721" s="14">
        <v>1.502</v>
      </c>
      <c r="H2721" s="14">
        <v>15.249</v>
      </c>
      <c r="J2721" s="15" t="str">
        <f t="shared" si="1"/>
        <v/>
      </c>
      <c r="K2721" s="17" t="str">
        <f t="shared" ref="K2721:Q2721" si="2698">IFERROR(IF(right(left($A2721,7),2)=right(left($A2722,7),2),"",sum(B2698:B2721)),"")</f>
        <v/>
      </c>
      <c r="L2721" s="17" t="str">
        <f t="shared" si="2698"/>
        <v/>
      </c>
      <c r="M2721" s="17" t="str">
        <f t="shared" si="2698"/>
        <v/>
      </c>
      <c r="N2721" s="17" t="str">
        <f t="shared" si="2698"/>
        <v/>
      </c>
      <c r="O2721" s="17" t="str">
        <f t="shared" si="2698"/>
        <v/>
      </c>
      <c r="P2721" s="17" t="str">
        <f t="shared" si="2698"/>
        <v/>
      </c>
      <c r="Q2721" s="17" t="str">
        <f t="shared" si="2698"/>
        <v/>
      </c>
      <c r="R2721" s="15"/>
      <c r="S2721" s="15"/>
      <c r="T2721" s="15"/>
      <c r="U2721" s="15"/>
      <c r="V2721" s="15"/>
      <c r="W2721" s="15"/>
    </row>
    <row r="2722">
      <c r="A2722" s="14" t="s">
        <v>2777</v>
      </c>
      <c r="B2722" s="14">
        <v>0.0</v>
      </c>
      <c r="C2722" s="14">
        <v>0.0</v>
      </c>
      <c r="D2722" s="14">
        <v>0.0</v>
      </c>
      <c r="E2722" s="14">
        <v>0.0</v>
      </c>
      <c r="F2722" s="14">
        <v>2.451</v>
      </c>
      <c r="G2722" s="14">
        <v>38.04600000000001</v>
      </c>
      <c r="H2722" s="14">
        <v>17.043</v>
      </c>
      <c r="J2722" s="15" t="str">
        <f t="shared" si="1"/>
        <v/>
      </c>
      <c r="K2722" s="17" t="str">
        <f t="shared" ref="K2722:Q2722" si="2699">IFERROR(IF(right(left($A2722,7),2)=right(left($A2723,7),2),"",sum(B2699:B2722)),"")</f>
        <v/>
      </c>
      <c r="L2722" s="17" t="str">
        <f t="shared" si="2699"/>
        <v/>
      </c>
      <c r="M2722" s="17" t="str">
        <f t="shared" si="2699"/>
        <v/>
      </c>
      <c r="N2722" s="17" t="str">
        <f t="shared" si="2699"/>
        <v/>
      </c>
      <c r="O2722" s="17" t="str">
        <f t="shared" si="2699"/>
        <v/>
      </c>
      <c r="P2722" s="17" t="str">
        <f t="shared" si="2699"/>
        <v/>
      </c>
      <c r="Q2722" s="17" t="str">
        <f t="shared" si="2699"/>
        <v/>
      </c>
      <c r="R2722" s="15"/>
      <c r="S2722" s="15"/>
      <c r="T2722" s="15"/>
      <c r="U2722" s="15"/>
      <c r="V2722" s="15"/>
      <c r="W2722" s="15"/>
    </row>
    <row r="2723">
      <c r="A2723" s="14" t="s">
        <v>2778</v>
      </c>
      <c r="B2723" s="14">
        <v>0.0</v>
      </c>
      <c r="C2723" s="14">
        <v>0.0</v>
      </c>
      <c r="D2723" s="14">
        <v>0.0</v>
      </c>
      <c r="E2723" s="14">
        <v>0.0</v>
      </c>
      <c r="F2723" s="14">
        <v>0.0</v>
      </c>
      <c r="G2723" s="14">
        <v>46.2</v>
      </c>
      <c r="H2723" s="14">
        <v>14.04</v>
      </c>
      <c r="J2723" s="15" t="str">
        <f t="shared" si="1"/>
        <v/>
      </c>
      <c r="K2723" s="17" t="str">
        <f t="shared" ref="K2723:Q2723" si="2700">IFERROR(IF(right(left($A2723,7),2)=right(left($A2724,7),2),"",sum(B2700:B2723)),"")</f>
        <v/>
      </c>
      <c r="L2723" s="17" t="str">
        <f t="shared" si="2700"/>
        <v/>
      </c>
      <c r="M2723" s="17" t="str">
        <f t="shared" si="2700"/>
        <v/>
      </c>
      <c r="N2723" s="17" t="str">
        <f t="shared" si="2700"/>
        <v/>
      </c>
      <c r="O2723" s="17" t="str">
        <f t="shared" si="2700"/>
        <v/>
      </c>
      <c r="P2723" s="17" t="str">
        <f t="shared" si="2700"/>
        <v/>
      </c>
      <c r="Q2723" s="17" t="str">
        <f t="shared" si="2700"/>
        <v/>
      </c>
      <c r="R2723" s="15"/>
      <c r="S2723" s="15"/>
      <c r="T2723" s="15"/>
      <c r="U2723" s="15"/>
      <c r="V2723" s="15"/>
      <c r="W2723" s="15"/>
    </row>
    <row r="2724">
      <c r="A2724" s="14" t="s">
        <v>2779</v>
      </c>
      <c r="B2724" s="14">
        <v>0.0</v>
      </c>
      <c r="C2724" s="14">
        <v>0.0</v>
      </c>
      <c r="D2724" s="14">
        <v>0.0</v>
      </c>
      <c r="E2724" s="14">
        <v>0.0</v>
      </c>
      <c r="F2724" s="14">
        <v>0.0</v>
      </c>
      <c r="G2724" s="14">
        <v>48.305</v>
      </c>
      <c r="H2724" s="14">
        <v>12.555</v>
      </c>
      <c r="J2724" s="15" t="str">
        <f t="shared" si="1"/>
        <v/>
      </c>
      <c r="K2724" s="17" t="str">
        <f t="shared" ref="K2724:Q2724" si="2701">IFERROR(IF(right(left($A2724,7),2)=right(left($A2725,7),2),"",sum(B2701:B2724)),"")</f>
        <v/>
      </c>
      <c r="L2724" s="17" t="str">
        <f t="shared" si="2701"/>
        <v/>
      </c>
      <c r="M2724" s="17" t="str">
        <f t="shared" si="2701"/>
        <v/>
      </c>
      <c r="N2724" s="17" t="str">
        <f t="shared" si="2701"/>
        <v/>
      </c>
      <c r="O2724" s="17" t="str">
        <f t="shared" si="2701"/>
        <v/>
      </c>
      <c r="P2724" s="17" t="str">
        <f t="shared" si="2701"/>
        <v/>
      </c>
      <c r="Q2724" s="17" t="str">
        <f t="shared" si="2701"/>
        <v/>
      </c>
      <c r="R2724" s="15"/>
      <c r="S2724" s="15"/>
      <c r="T2724" s="15"/>
      <c r="U2724" s="15"/>
      <c r="V2724" s="15"/>
      <c r="W2724" s="15"/>
    </row>
    <row r="2725">
      <c r="A2725" s="14" t="s">
        <v>2780</v>
      </c>
      <c r="B2725" s="14">
        <v>0.0</v>
      </c>
      <c r="C2725" s="14">
        <v>0.0</v>
      </c>
      <c r="D2725" s="14">
        <v>0.0</v>
      </c>
      <c r="E2725" s="14">
        <v>0.0</v>
      </c>
      <c r="F2725" s="14">
        <v>0.0</v>
      </c>
      <c r="G2725" s="14">
        <v>47.706999999999994</v>
      </c>
      <c r="H2725" s="14">
        <v>7.823</v>
      </c>
      <c r="J2725" s="15" t="str">
        <f t="shared" si="1"/>
        <v/>
      </c>
      <c r="K2725" s="17" t="str">
        <f t="shared" ref="K2725:Q2725" si="2702">IFERROR(IF(right(left($A2725,7),2)=right(left($A2726,7),2),"",sum(B2702:B2725)),"")</f>
        <v/>
      </c>
      <c r="L2725" s="17" t="str">
        <f t="shared" si="2702"/>
        <v/>
      </c>
      <c r="M2725" s="17" t="str">
        <f t="shared" si="2702"/>
        <v/>
      </c>
      <c r="N2725" s="17" t="str">
        <f t="shared" si="2702"/>
        <v/>
      </c>
      <c r="O2725" s="17" t="str">
        <f t="shared" si="2702"/>
        <v/>
      </c>
      <c r="P2725" s="17" t="str">
        <f t="shared" si="2702"/>
        <v/>
      </c>
      <c r="Q2725" s="17" t="str">
        <f t="shared" si="2702"/>
        <v/>
      </c>
      <c r="R2725" s="15"/>
      <c r="S2725" s="15"/>
      <c r="T2725" s="15"/>
      <c r="U2725" s="15"/>
      <c r="V2725" s="15"/>
      <c r="W2725" s="15"/>
    </row>
    <row r="2726">
      <c r="A2726" s="14" t="s">
        <v>2781</v>
      </c>
      <c r="B2726" s="14">
        <v>0.0</v>
      </c>
      <c r="C2726" s="14">
        <v>0.0</v>
      </c>
      <c r="D2726" s="14">
        <v>0.0</v>
      </c>
      <c r="E2726" s="14">
        <v>0.0</v>
      </c>
      <c r="F2726" s="14">
        <v>0.0</v>
      </c>
      <c r="G2726" s="14">
        <v>16.851</v>
      </c>
      <c r="H2726" s="14">
        <v>42.159</v>
      </c>
      <c r="J2726" s="15" t="str">
        <f t="shared" si="1"/>
        <v/>
      </c>
      <c r="K2726" s="17" t="str">
        <f t="shared" ref="K2726:Q2726" si="2703">IFERROR(IF(right(left($A2726,7),2)=right(left($A2727,7),2),"",sum(B2703:B2726)),"")</f>
        <v/>
      </c>
      <c r="L2726" s="17" t="str">
        <f t="shared" si="2703"/>
        <v/>
      </c>
      <c r="M2726" s="17" t="str">
        <f t="shared" si="2703"/>
        <v/>
      </c>
      <c r="N2726" s="17" t="str">
        <f t="shared" si="2703"/>
        <v/>
      </c>
      <c r="O2726" s="17" t="str">
        <f t="shared" si="2703"/>
        <v/>
      </c>
      <c r="P2726" s="17" t="str">
        <f t="shared" si="2703"/>
        <v/>
      </c>
      <c r="Q2726" s="17" t="str">
        <f t="shared" si="2703"/>
        <v/>
      </c>
      <c r="R2726" s="15"/>
      <c r="S2726" s="15"/>
      <c r="T2726" s="15"/>
      <c r="U2726" s="15"/>
      <c r="V2726" s="15"/>
      <c r="W2726" s="15"/>
    </row>
    <row r="2727">
      <c r="A2727" s="14" t="s">
        <v>2782</v>
      </c>
      <c r="B2727" s="14">
        <v>0.0</v>
      </c>
      <c r="C2727" s="14">
        <v>0.0</v>
      </c>
      <c r="D2727" s="14">
        <v>0.0</v>
      </c>
      <c r="E2727" s="14">
        <v>0.0</v>
      </c>
      <c r="F2727" s="14">
        <v>0.0</v>
      </c>
      <c r="G2727" s="14">
        <v>48.407</v>
      </c>
      <c r="H2727" s="14">
        <v>5.833</v>
      </c>
      <c r="J2727" s="15" t="str">
        <f t="shared" si="1"/>
        <v/>
      </c>
      <c r="K2727" s="17" t="str">
        <f t="shared" ref="K2727:Q2727" si="2704">IFERROR(IF(right(left($A2727,7),2)=right(left($A2728,7),2),"",sum(B2704:B2727)),"")</f>
        <v/>
      </c>
      <c r="L2727" s="17" t="str">
        <f t="shared" si="2704"/>
        <v/>
      </c>
      <c r="M2727" s="17" t="str">
        <f t="shared" si="2704"/>
        <v/>
      </c>
      <c r="N2727" s="17" t="str">
        <f t="shared" si="2704"/>
        <v/>
      </c>
      <c r="O2727" s="17" t="str">
        <f t="shared" si="2704"/>
        <v/>
      </c>
      <c r="P2727" s="17" t="str">
        <f t="shared" si="2704"/>
        <v/>
      </c>
      <c r="Q2727" s="17" t="str">
        <f t="shared" si="2704"/>
        <v/>
      </c>
      <c r="R2727" s="15"/>
      <c r="S2727" s="15"/>
      <c r="T2727" s="15"/>
      <c r="U2727" s="15"/>
      <c r="V2727" s="15"/>
      <c r="W2727" s="15"/>
    </row>
    <row r="2728">
      <c r="A2728" s="14" t="s">
        <v>2783</v>
      </c>
      <c r="B2728" s="14">
        <v>0.0</v>
      </c>
      <c r="C2728" s="14">
        <v>0.0</v>
      </c>
      <c r="D2728" s="14">
        <v>0.0</v>
      </c>
      <c r="E2728" s="14">
        <v>0.0</v>
      </c>
      <c r="F2728" s="14">
        <v>0.0</v>
      </c>
      <c r="G2728" s="14">
        <v>42.7</v>
      </c>
      <c r="H2728" s="14">
        <v>10.68</v>
      </c>
      <c r="J2728" s="15" t="str">
        <f t="shared" si="1"/>
        <v/>
      </c>
      <c r="K2728" s="17" t="str">
        <f t="shared" ref="K2728:Q2728" si="2705">IFERROR(IF(right(left($A2728,7),2)=right(left($A2729,7),2),"",sum(B2705:B2728)),"")</f>
        <v/>
      </c>
      <c r="L2728" s="17" t="str">
        <f t="shared" si="2705"/>
        <v/>
      </c>
      <c r="M2728" s="17" t="str">
        <f t="shared" si="2705"/>
        <v/>
      </c>
      <c r="N2728" s="17" t="str">
        <f t="shared" si="2705"/>
        <v/>
      </c>
      <c r="O2728" s="17" t="str">
        <f t="shared" si="2705"/>
        <v/>
      </c>
      <c r="P2728" s="17" t="str">
        <f t="shared" si="2705"/>
        <v/>
      </c>
      <c r="Q2728" s="17" t="str">
        <f t="shared" si="2705"/>
        <v/>
      </c>
      <c r="R2728" s="15"/>
      <c r="S2728" s="15"/>
      <c r="T2728" s="15"/>
      <c r="U2728" s="15"/>
      <c r="V2728" s="15"/>
      <c r="W2728" s="15"/>
    </row>
    <row r="2729">
      <c r="A2729" s="14" t="s">
        <v>2784</v>
      </c>
      <c r="B2729" s="14">
        <v>0.0</v>
      </c>
      <c r="C2729" s="14">
        <v>0.0</v>
      </c>
      <c r="D2729" s="14">
        <v>0.0</v>
      </c>
      <c r="E2729" s="14">
        <v>0.0</v>
      </c>
      <c r="F2729" s="14">
        <v>0.0</v>
      </c>
      <c r="G2729" s="14">
        <v>38.5</v>
      </c>
      <c r="H2729" s="14">
        <v>10.88</v>
      </c>
      <c r="J2729" s="15" t="str">
        <f t="shared" si="1"/>
        <v/>
      </c>
      <c r="K2729" s="17" t="str">
        <f t="shared" ref="K2729:Q2729" si="2706">IFERROR(IF(right(left($A2729,7),2)=right(left($A2730,7),2),"",sum(B2706:B2729)),"")</f>
        <v/>
      </c>
      <c r="L2729" s="17" t="str">
        <f t="shared" si="2706"/>
        <v/>
      </c>
      <c r="M2729" s="17" t="str">
        <f t="shared" si="2706"/>
        <v/>
      </c>
      <c r="N2729" s="17" t="str">
        <f t="shared" si="2706"/>
        <v/>
      </c>
      <c r="O2729" s="17" t="str">
        <f t="shared" si="2706"/>
        <v/>
      </c>
      <c r="P2729" s="17" t="str">
        <f t="shared" si="2706"/>
        <v/>
      </c>
      <c r="Q2729" s="17" t="str">
        <f t="shared" si="2706"/>
        <v/>
      </c>
      <c r="R2729" s="15"/>
      <c r="S2729" s="15"/>
      <c r="T2729" s="15"/>
      <c r="U2729" s="15"/>
      <c r="V2729" s="15"/>
      <c r="W2729" s="15"/>
    </row>
    <row r="2730">
      <c r="A2730" s="14" t="s">
        <v>2785</v>
      </c>
      <c r="B2730" s="14">
        <v>0.0</v>
      </c>
      <c r="C2730" s="14">
        <v>0.0</v>
      </c>
      <c r="D2730" s="14">
        <v>0.0</v>
      </c>
      <c r="E2730" s="14">
        <v>0.0</v>
      </c>
      <c r="F2730" s="14">
        <v>0.0</v>
      </c>
      <c r="G2730" s="14">
        <v>15.2964</v>
      </c>
      <c r="H2730" s="14">
        <v>34.983</v>
      </c>
      <c r="J2730" s="15" t="str">
        <f t="shared" si="1"/>
        <v/>
      </c>
      <c r="K2730" s="17" t="str">
        <f t="shared" ref="K2730:Q2730" si="2707">IFERROR(IF(right(left($A2730,7),2)=right(left($A2731,7),2),"",sum(B2707:B2730)),"")</f>
        <v/>
      </c>
      <c r="L2730" s="17" t="str">
        <f t="shared" si="2707"/>
        <v/>
      </c>
      <c r="M2730" s="17" t="str">
        <f t="shared" si="2707"/>
        <v/>
      </c>
      <c r="N2730" s="17" t="str">
        <f t="shared" si="2707"/>
        <v/>
      </c>
      <c r="O2730" s="17" t="str">
        <f t="shared" si="2707"/>
        <v/>
      </c>
      <c r="P2730" s="17" t="str">
        <f t="shared" si="2707"/>
        <v/>
      </c>
      <c r="Q2730" s="17" t="str">
        <f t="shared" si="2707"/>
        <v/>
      </c>
      <c r="R2730" s="15"/>
      <c r="S2730" s="15"/>
      <c r="T2730" s="15"/>
      <c r="U2730" s="15"/>
      <c r="V2730" s="15"/>
      <c r="W2730" s="15"/>
    </row>
    <row r="2731">
      <c r="A2731" s="14" t="s">
        <v>2786</v>
      </c>
      <c r="B2731" s="14">
        <v>0.0</v>
      </c>
      <c r="C2731" s="14">
        <v>0.0</v>
      </c>
      <c r="D2731" s="14">
        <v>0.0</v>
      </c>
      <c r="E2731" s="14">
        <v>0.0</v>
      </c>
      <c r="F2731" s="14">
        <v>12.533</v>
      </c>
      <c r="G2731" s="14">
        <v>16.369</v>
      </c>
      <c r="H2731" s="14">
        <v>21.528</v>
      </c>
      <c r="J2731" s="15" t="str">
        <f t="shared" si="1"/>
        <v/>
      </c>
      <c r="K2731" s="17" t="str">
        <f t="shared" ref="K2731:Q2731" si="2708">IFERROR(IF(right(left($A2731,7),2)=right(left($A2732,7),2),"",sum(B2708:B2731)),"")</f>
        <v/>
      </c>
      <c r="L2731" s="17" t="str">
        <f t="shared" si="2708"/>
        <v/>
      </c>
      <c r="M2731" s="17" t="str">
        <f t="shared" si="2708"/>
        <v/>
      </c>
      <c r="N2731" s="17" t="str">
        <f t="shared" si="2708"/>
        <v/>
      </c>
      <c r="O2731" s="17" t="str">
        <f t="shared" si="2708"/>
        <v/>
      </c>
      <c r="P2731" s="17" t="str">
        <f t="shared" si="2708"/>
        <v/>
      </c>
      <c r="Q2731" s="17" t="str">
        <f t="shared" si="2708"/>
        <v/>
      </c>
      <c r="R2731" s="15"/>
      <c r="S2731" s="15"/>
      <c r="T2731" s="15"/>
      <c r="U2731" s="15"/>
      <c r="V2731" s="15"/>
      <c r="W2731" s="15"/>
    </row>
    <row r="2732">
      <c r="A2732" s="14" t="s">
        <v>2787</v>
      </c>
      <c r="B2732" s="14">
        <v>0.0</v>
      </c>
      <c r="C2732" s="14">
        <v>0.0</v>
      </c>
      <c r="D2732" s="14">
        <v>0.0</v>
      </c>
      <c r="E2732" s="14">
        <v>8.541</v>
      </c>
      <c r="F2732" s="14">
        <v>35.0</v>
      </c>
      <c r="G2732" s="14">
        <v>0.0</v>
      </c>
      <c r="H2732" s="14">
        <v>6.279</v>
      </c>
      <c r="J2732" s="15" t="str">
        <f t="shared" si="1"/>
        <v/>
      </c>
      <c r="K2732" s="17" t="str">
        <f t="shared" ref="K2732:Q2732" si="2709">IFERROR(IF(right(left($A2732,7),2)=right(left($A2733,7),2),"",sum(B2709:B2732)),"")</f>
        <v/>
      </c>
      <c r="L2732" s="17" t="str">
        <f t="shared" si="2709"/>
        <v/>
      </c>
      <c r="M2732" s="17" t="str">
        <f t="shared" si="2709"/>
        <v/>
      </c>
      <c r="N2732" s="17" t="str">
        <f t="shared" si="2709"/>
        <v/>
      </c>
      <c r="O2732" s="17" t="str">
        <f t="shared" si="2709"/>
        <v/>
      </c>
      <c r="P2732" s="17" t="str">
        <f t="shared" si="2709"/>
        <v/>
      </c>
      <c r="Q2732" s="17" t="str">
        <f t="shared" si="2709"/>
        <v/>
      </c>
      <c r="R2732" s="15"/>
      <c r="S2732" s="15"/>
      <c r="T2732" s="15"/>
      <c r="U2732" s="15"/>
      <c r="V2732" s="15"/>
      <c r="W2732" s="15"/>
    </row>
    <row r="2733">
      <c r="A2733" s="14" t="s">
        <v>2788</v>
      </c>
      <c r="B2733" s="14">
        <v>0.0</v>
      </c>
      <c r="C2733" s="14">
        <v>0.0</v>
      </c>
      <c r="D2733" s="14">
        <v>0.0</v>
      </c>
      <c r="E2733" s="14">
        <v>22.271</v>
      </c>
      <c r="F2733" s="14">
        <v>35.0</v>
      </c>
      <c r="G2733" s="14">
        <v>0.0</v>
      </c>
      <c r="H2733" s="14">
        <v>6.279</v>
      </c>
      <c r="J2733" s="15" t="str">
        <f t="shared" si="1"/>
        <v/>
      </c>
      <c r="K2733" s="17" t="str">
        <f t="shared" ref="K2733:Q2733" si="2710">IFERROR(IF(right(left($A2733,7),2)=right(left($A2734,7),2),"",sum(B2710:B2733)),"")</f>
        <v/>
      </c>
      <c r="L2733" s="17" t="str">
        <f t="shared" si="2710"/>
        <v/>
      </c>
      <c r="M2733" s="17" t="str">
        <f t="shared" si="2710"/>
        <v/>
      </c>
      <c r="N2733" s="17" t="str">
        <f t="shared" si="2710"/>
        <v/>
      </c>
      <c r="O2733" s="17" t="str">
        <f t="shared" si="2710"/>
        <v/>
      </c>
      <c r="P2733" s="17" t="str">
        <f t="shared" si="2710"/>
        <v/>
      </c>
      <c r="Q2733" s="17" t="str">
        <f t="shared" si="2710"/>
        <v/>
      </c>
      <c r="R2733" s="15"/>
      <c r="S2733" s="15"/>
      <c r="T2733" s="15"/>
      <c r="U2733" s="15"/>
      <c r="V2733" s="15"/>
      <c r="W2733" s="15"/>
    </row>
    <row r="2734">
      <c r="A2734" s="14" t="s">
        <v>2789</v>
      </c>
      <c r="B2734" s="14">
        <v>3.0</v>
      </c>
      <c r="C2734" s="14">
        <v>0.0</v>
      </c>
      <c r="D2734" s="14">
        <v>0.0</v>
      </c>
      <c r="E2734" s="14">
        <v>15.058</v>
      </c>
      <c r="F2734" s="14">
        <v>35.0</v>
      </c>
      <c r="G2734" s="14">
        <v>0.0</v>
      </c>
      <c r="H2734" s="14">
        <v>14.352</v>
      </c>
      <c r="J2734" s="15" t="str">
        <f t="shared" si="1"/>
        <v/>
      </c>
      <c r="K2734" s="17" t="str">
        <f t="shared" ref="K2734:Q2734" si="2711">IFERROR(IF(right(left($A2734,7),2)=right(left($A2735,7),2),"",sum(B2711:B2734)),"")</f>
        <v/>
      </c>
      <c r="L2734" s="17" t="str">
        <f t="shared" si="2711"/>
        <v/>
      </c>
      <c r="M2734" s="17" t="str">
        <f t="shared" si="2711"/>
        <v/>
      </c>
      <c r="N2734" s="17" t="str">
        <f t="shared" si="2711"/>
        <v/>
      </c>
      <c r="O2734" s="17" t="str">
        <f t="shared" si="2711"/>
        <v/>
      </c>
      <c r="P2734" s="17" t="str">
        <f t="shared" si="2711"/>
        <v/>
      </c>
      <c r="Q2734" s="17" t="str">
        <f t="shared" si="2711"/>
        <v/>
      </c>
      <c r="R2734" s="15"/>
      <c r="S2734" s="15"/>
      <c r="T2734" s="15"/>
      <c r="U2734" s="15"/>
      <c r="V2734" s="15"/>
      <c r="W2734" s="15"/>
    </row>
    <row r="2735">
      <c r="A2735" s="14" t="s">
        <v>2790</v>
      </c>
      <c r="B2735" s="14">
        <v>0.0</v>
      </c>
      <c r="C2735" s="14">
        <v>0.0</v>
      </c>
      <c r="D2735" s="14">
        <v>0.0</v>
      </c>
      <c r="E2735" s="14">
        <v>10.652</v>
      </c>
      <c r="F2735" s="14">
        <v>35.0</v>
      </c>
      <c r="G2735" s="14">
        <v>0.0</v>
      </c>
      <c r="H2735" s="14">
        <v>12.558</v>
      </c>
      <c r="J2735" s="15" t="str">
        <f t="shared" si="1"/>
        <v/>
      </c>
      <c r="K2735" s="17" t="str">
        <f t="shared" ref="K2735:Q2735" si="2712">IFERROR(IF(right(left($A2735,7),2)=right(left($A2736,7),2),"",sum(B2712:B2735)),"")</f>
        <v/>
      </c>
      <c r="L2735" s="17" t="str">
        <f t="shared" si="2712"/>
        <v/>
      </c>
      <c r="M2735" s="17" t="str">
        <f t="shared" si="2712"/>
        <v/>
      </c>
      <c r="N2735" s="17" t="str">
        <f t="shared" si="2712"/>
        <v/>
      </c>
      <c r="O2735" s="17" t="str">
        <f t="shared" si="2712"/>
        <v/>
      </c>
      <c r="P2735" s="17" t="str">
        <f t="shared" si="2712"/>
        <v/>
      </c>
      <c r="Q2735" s="17" t="str">
        <f t="shared" si="2712"/>
        <v/>
      </c>
      <c r="R2735" s="15"/>
      <c r="S2735" s="15"/>
      <c r="T2735" s="15"/>
      <c r="U2735" s="15"/>
      <c r="V2735" s="15"/>
      <c r="W2735" s="15"/>
    </row>
    <row r="2736">
      <c r="A2736" s="14" t="s">
        <v>2791</v>
      </c>
      <c r="B2736" s="14">
        <v>0.0</v>
      </c>
      <c r="C2736" s="14">
        <v>0.0</v>
      </c>
      <c r="D2736" s="14">
        <v>0.0</v>
      </c>
      <c r="E2736" s="14">
        <v>11.63</v>
      </c>
      <c r="F2736" s="14">
        <v>35.0</v>
      </c>
      <c r="G2736" s="14">
        <v>0.0</v>
      </c>
      <c r="H2736" s="14">
        <v>8.97</v>
      </c>
      <c r="J2736" s="15" t="str">
        <f t="shared" si="1"/>
        <v/>
      </c>
      <c r="K2736" s="17" t="str">
        <f t="shared" ref="K2736:Q2736" si="2713">IFERROR(IF(right(left($A2736,7),2)=right(left($A2737,7),2),"",sum(B2713:B2736)),"")</f>
        <v/>
      </c>
      <c r="L2736" s="17" t="str">
        <f t="shared" si="2713"/>
        <v/>
      </c>
      <c r="M2736" s="17" t="str">
        <f t="shared" si="2713"/>
        <v/>
      </c>
      <c r="N2736" s="17" t="str">
        <f t="shared" si="2713"/>
        <v/>
      </c>
      <c r="O2736" s="17" t="str">
        <f t="shared" si="2713"/>
        <v/>
      </c>
      <c r="P2736" s="17" t="str">
        <f t="shared" si="2713"/>
        <v/>
      </c>
      <c r="Q2736" s="17" t="str">
        <f t="shared" si="2713"/>
        <v/>
      </c>
      <c r="R2736" s="15"/>
      <c r="S2736" s="15"/>
      <c r="T2736" s="15"/>
      <c r="U2736" s="15"/>
      <c r="V2736" s="15"/>
      <c r="W2736" s="15"/>
    </row>
    <row r="2737">
      <c r="A2737" s="14" t="s">
        <v>2792</v>
      </c>
      <c r="B2737" s="14">
        <v>0.0</v>
      </c>
      <c r="C2737" s="14">
        <v>0.0</v>
      </c>
      <c r="D2737" s="14">
        <v>0.0</v>
      </c>
      <c r="E2737" s="14">
        <v>0.179</v>
      </c>
      <c r="F2737" s="14">
        <v>35.0</v>
      </c>
      <c r="G2737" s="14">
        <v>0.0</v>
      </c>
      <c r="H2737" s="14">
        <v>11.661</v>
      </c>
      <c r="J2737" s="15" t="str">
        <f t="shared" si="1"/>
        <v>2030W10</v>
      </c>
      <c r="K2737" s="17">
        <f t="shared" ref="K2737:Q2737" si="2714">IFERROR(IF(right(left($A2737,7),2)=right(left($A2738,7),2),"",sum(B2714:B2737)),"")</f>
        <v>3</v>
      </c>
      <c r="L2737" s="17">
        <f t="shared" si="2714"/>
        <v>0</v>
      </c>
      <c r="M2737" s="17">
        <f t="shared" si="2714"/>
        <v>0</v>
      </c>
      <c r="N2737" s="17">
        <f t="shared" si="2714"/>
        <v>68.331</v>
      </c>
      <c r="O2737" s="17">
        <f t="shared" si="2714"/>
        <v>454.843</v>
      </c>
      <c r="P2737" s="17">
        <f t="shared" si="2714"/>
        <v>359.8834</v>
      </c>
      <c r="Q2737" s="17">
        <f t="shared" si="2714"/>
        <v>306.692</v>
      </c>
      <c r="R2737" s="18">
        <f>sum(K2737:Q2737)</f>
        <v>1192.7494</v>
      </c>
      <c r="S2737" s="15"/>
      <c r="T2737" s="15"/>
      <c r="U2737" s="15"/>
      <c r="V2737" s="15"/>
      <c r="W2737" s="15"/>
    </row>
    <row r="2738">
      <c r="A2738" s="14" t="s">
        <v>2793</v>
      </c>
      <c r="B2738" s="14">
        <v>0.0</v>
      </c>
      <c r="C2738" s="14">
        <v>0.0</v>
      </c>
      <c r="D2738" s="14">
        <v>0.0</v>
      </c>
      <c r="E2738" s="14">
        <v>0.0</v>
      </c>
      <c r="F2738" s="14">
        <v>15.048</v>
      </c>
      <c r="G2738" s="14">
        <v>0.0</v>
      </c>
      <c r="H2738" s="14">
        <v>23.322</v>
      </c>
      <c r="J2738" s="15" t="str">
        <f t="shared" si="1"/>
        <v/>
      </c>
      <c r="K2738" s="17" t="str">
        <f t="shared" ref="K2738:Q2738" si="2715">IFERROR(IF(right(left($A2738,7),2)=right(left($A2739,7),2),"",sum(B2715:B2738)),"")</f>
        <v/>
      </c>
      <c r="L2738" s="17" t="str">
        <f t="shared" si="2715"/>
        <v/>
      </c>
      <c r="M2738" s="17" t="str">
        <f t="shared" si="2715"/>
        <v/>
      </c>
      <c r="N2738" s="17" t="str">
        <f t="shared" si="2715"/>
        <v/>
      </c>
      <c r="O2738" s="17" t="str">
        <f t="shared" si="2715"/>
        <v/>
      </c>
      <c r="P2738" s="17" t="str">
        <f t="shared" si="2715"/>
        <v/>
      </c>
      <c r="Q2738" s="17" t="str">
        <f t="shared" si="2715"/>
        <v/>
      </c>
      <c r="R2738" s="15"/>
      <c r="S2738" s="15"/>
      <c r="T2738" s="15"/>
      <c r="U2738" s="15"/>
      <c r="V2738" s="15"/>
      <c r="W2738" s="15"/>
    </row>
    <row r="2739">
      <c r="A2739" s="14" t="s">
        <v>2794</v>
      </c>
      <c r="B2739" s="14">
        <v>0.0</v>
      </c>
      <c r="C2739" s="14">
        <v>0.0</v>
      </c>
      <c r="D2739" s="14">
        <v>0.0</v>
      </c>
      <c r="E2739" s="14">
        <v>0.0</v>
      </c>
      <c r="F2739" s="14">
        <v>12.088</v>
      </c>
      <c r="G2739" s="14">
        <v>0.0</v>
      </c>
      <c r="H2739" s="14">
        <v>23.322</v>
      </c>
      <c r="J2739" s="15" t="str">
        <f t="shared" si="1"/>
        <v/>
      </c>
      <c r="K2739" s="17" t="str">
        <f t="shared" ref="K2739:Q2739" si="2716">IFERROR(IF(right(left($A2739,7),2)=right(left($A2740,7),2),"",sum(B2716:B2739)),"")</f>
        <v/>
      </c>
      <c r="L2739" s="17" t="str">
        <f t="shared" si="2716"/>
        <v/>
      </c>
      <c r="M2739" s="17" t="str">
        <f t="shared" si="2716"/>
        <v/>
      </c>
      <c r="N2739" s="17" t="str">
        <f t="shared" si="2716"/>
        <v/>
      </c>
      <c r="O2739" s="17" t="str">
        <f t="shared" si="2716"/>
        <v/>
      </c>
      <c r="P2739" s="17" t="str">
        <f t="shared" si="2716"/>
        <v/>
      </c>
      <c r="Q2739" s="17" t="str">
        <f t="shared" si="2716"/>
        <v/>
      </c>
      <c r="R2739" s="15"/>
      <c r="S2739" s="15"/>
      <c r="T2739" s="15"/>
      <c r="U2739" s="15"/>
      <c r="V2739" s="15"/>
      <c r="W2739" s="15"/>
    </row>
    <row r="2740">
      <c r="A2740" s="14" t="s">
        <v>2795</v>
      </c>
      <c r="B2740" s="14">
        <v>0.0</v>
      </c>
      <c r="C2740" s="14">
        <v>0.0</v>
      </c>
      <c r="D2740" s="14">
        <v>0.0</v>
      </c>
      <c r="E2740" s="14">
        <v>0.0</v>
      </c>
      <c r="F2740" s="14">
        <v>8.738</v>
      </c>
      <c r="G2740" s="14">
        <v>0.0</v>
      </c>
      <c r="H2740" s="14">
        <v>23.322</v>
      </c>
      <c r="J2740" s="15" t="str">
        <f t="shared" si="1"/>
        <v/>
      </c>
      <c r="K2740" s="17" t="str">
        <f t="shared" ref="K2740:Q2740" si="2717">IFERROR(IF(right(left($A2740,7),2)=right(left($A2741,7),2),"",sum(B2717:B2740)),"")</f>
        <v/>
      </c>
      <c r="L2740" s="17" t="str">
        <f t="shared" si="2717"/>
        <v/>
      </c>
      <c r="M2740" s="17" t="str">
        <f t="shared" si="2717"/>
        <v/>
      </c>
      <c r="N2740" s="17" t="str">
        <f t="shared" si="2717"/>
        <v/>
      </c>
      <c r="O2740" s="17" t="str">
        <f t="shared" si="2717"/>
        <v/>
      </c>
      <c r="P2740" s="17" t="str">
        <f t="shared" si="2717"/>
        <v/>
      </c>
      <c r="Q2740" s="17" t="str">
        <f t="shared" si="2717"/>
        <v/>
      </c>
      <c r="R2740" s="15"/>
      <c r="S2740" s="15"/>
      <c r="T2740" s="15"/>
      <c r="U2740" s="15"/>
      <c r="V2740" s="15"/>
      <c r="W2740" s="15"/>
    </row>
    <row r="2741">
      <c r="A2741" s="14" t="s">
        <v>2796</v>
      </c>
      <c r="B2741" s="14">
        <v>0.0</v>
      </c>
      <c r="C2741" s="14">
        <v>0.0</v>
      </c>
      <c r="D2741" s="14">
        <v>0.0</v>
      </c>
      <c r="E2741" s="14">
        <v>0.0</v>
      </c>
      <c r="F2741" s="14">
        <v>17.48</v>
      </c>
      <c r="G2741" s="14">
        <v>0.0</v>
      </c>
      <c r="H2741" s="14">
        <v>17.94</v>
      </c>
      <c r="J2741" s="15" t="str">
        <f t="shared" si="1"/>
        <v/>
      </c>
      <c r="K2741" s="17" t="str">
        <f t="shared" ref="K2741:Q2741" si="2718">IFERROR(IF(right(left($A2741,7),2)=right(left($A2742,7),2),"",sum(B2718:B2741)),"")</f>
        <v/>
      </c>
      <c r="L2741" s="17" t="str">
        <f t="shared" si="2718"/>
        <v/>
      </c>
      <c r="M2741" s="17" t="str">
        <f t="shared" si="2718"/>
        <v/>
      </c>
      <c r="N2741" s="17" t="str">
        <f t="shared" si="2718"/>
        <v/>
      </c>
      <c r="O2741" s="17" t="str">
        <f t="shared" si="2718"/>
        <v/>
      </c>
      <c r="P2741" s="17" t="str">
        <f t="shared" si="2718"/>
        <v/>
      </c>
      <c r="Q2741" s="17" t="str">
        <f t="shared" si="2718"/>
        <v/>
      </c>
      <c r="R2741" s="15"/>
      <c r="S2741" s="15"/>
      <c r="T2741" s="15"/>
      <c r="U2741" s="15"/>
      <c r="V2741" s="15"/>
      <c r="W2741" s="15"/>
    </row>
    <row r="2742">
      <c r="A2742" s="14" t="s">
        <v>2797</v>
      </c>
      <c r="B2742" s="14">
        <v>0.0</v>
      </c>
      <c r="C2742" s="14">
        <v>0.0</v>
      </c>
      <c r="D2742" s="14">
        <v>0.0</v>
      </c>
      <c r="E2742" s="14">
        <v>0.0</v>
      </c>
      <c r="F2742" s="14">
        <v>14.77</v>
      </c>
      <c r="G2742" s="14">
        <v>0.0</v>
      </c>
      <c r="H2742" s="14">
        <v>17.94</v>
      </c>
      <c r="J2742" s="15" t="str">
        <f t="shared" si="1"/>
        <v/>
      </c>
      <c r="K2742" s="17" t="str">
        <f t="shared" ref="K2742:Q2742" si="2719">IFERROR(IF(right(left($A2742,7),2)=right(left($A2743,7),2),"",sum(B2719:B2742)),"")</f>
        <v/>
      </c>
      <c r="L2742" s="17" t="str">
        <f t="shared" si="2719"/>
        <v/>
      </c>
      <c r="M2742" s="17" t="str">
        <f t="shared" si="2719"/>
        <v/>
      </c>
      <c r="N2742" s="17" t="str">
        <f t="shared" si="2719"/>
        <v/>
      </c>
      <c r="O2742" s="17" t="str">
        <f t="shared" si="2719"/>
        <v/>
      </c>
      <c r="P2742" s="17" t="str">
        <f t="shared" si="2719"/>
        <v/>
      </c>
      <c r="Q2742" s="17" t="str">
        <f t="shared" si="2719"/>
        <v/>
      </c>
      <c r="R2742" s="15"/>
      <c r="S2742" s="15"/>
      <c r="T2742" s="15"/>
      <c r="U2742" s="15"/>
      <c r="V2742" s="15"/>
      <c r="W2742" s="15"/>
    </row>
    <row r="2743">
      <c r="A2743" s="14" t="s">
        <v>2798</v>
      </c>
      <c r="B2743" s="14">
        <v>0.0</v>
      </c>
      <c r="C2743" s="14">
        <v>0.0</v>
      </c>
      <c r="D2743" s="14">
        <v>0.0</v>
      </c>
      <c r="E2743" s="14">
        <v>0.0</v>
      </c>
      <c r="F2743" s="14">
        <v>15.274</v>
      </c>
      <c r="G2743" s="14">
        <v>0.0</v>
      </c>
      <c r="H2743" s="14">
        <v>16.146</v>
      </c>
      <c r="J2743" s="15" t="str">
        <f t="shared" si="1"/>
        <v/>
      </c>
      <c r="K2743" s="17" t="str">
        <f t="shared" ref="K2743:Q2743" si="2720">IFERROR(IF(right(left($A2743,7),2)=right(left($A2744,7),2),"",sum(B2720:B2743)),"")</f>
        <v/>
      </c>
      <c r="L2743" s="17" t="str">
        <f t="shared" si="2720"/>
        <v/>
      </c>
      <c r="M2743" s="17" t="str">
        <f t="shared" si="2720"/>
        <v/>
      </c>
      <c r="N2743" s="17" t="str">
        <f t="shared" si="2720"/>
        <v/>
      </c>
      <c r="O2743" s="17" t="str">
        <f t="shared" si="2720"/>
        <v/>
      </c>
      <c r="P2743" s="17" t="str">
        <f t="shared" si="2720"/>
        <v/>
      </c>
      <c r="Q2743" s="17" t="str">
        <f t="shared" si="2720"/>
        <v/>
      </c>
      <c r="R2743" s="15"/>
      <c r="S2743" s="15"/>
      <c r="T2743" s="15"/>
      <c r="U2743" s="15"/>
      <c r="V2743" s="15"/>
      <c r="W2743" s="15"/>
    </row>
    <row r="2744">
      <c r="A2744" s="14" t="s">
        <v>2799</v>
      </c>
      <c r="B2744" s="14">
        <v>0.0</v>
      </c>
      <c r="C2744" s="14">
        <v>0.0</v>
      </c>
      <c r="D2744" s="14">
        <v>0.0</v>
      </c>
      <c r="E2744" s="14">
        <v>0.0</v>
      </c>
      <c r="F2744" s="14">
        <v>23.53</v>
      </c>
      <c r="G2744" s="14">
        <v>0.0</v>
      </c>
      <c r="H2744" s="14">
        <v>17.94</v>
      </c>
      <c r="J2744" s="15" t="str">
        <f t="shared" si="1"/>
        <v/>
      </c>
      <c r="K2744" s="17" t="str">
        <f t="shared" ref="K2744:Q2744" si="2721">IFERROR(IF(right(left($A2744,7),2)=right(left($A2745,7),2),"",sum(B2721:B2744)),"")</f>
        <v/>
      </c>
      <c r="L2744" s="17" t="str">
        <f t="shared" si="2721"/>
        <v/>
      </c>
      <c r="M2744" s="17" t="str">
        <f t="shared" si="2721"/>
        <v/>
      </c>
      <c r="N2744" s="17" t="str">
        <f t="shared" si="2721"/>
        <v/>
      </c>
      <c r="O2744" s="17" t="str">
        <f t="shared" si="2721"/>
        <v/>
      </c>
      <c r="P2744" s="17" t="str">
        <f t="shared" si="2721"/>
        <v/>
      </c>
      <c r="Q2744" s="17" t="str">
        <f t="shared" si="2721"/>
        <v/>
      </c>
      <c r="R2744" s="15"/>
      <c r="S2744" s="15"/>
      <c r="T2744" s="15"/>
      <c r="U2744" s="15"/>
      <c r="V2744" s="15"/>
      <c r="W2744" s="15"/>
    </row>
    <row r="2745">
      <c r="A2745" s="14" t="s">
        <v>2800</v>
      </c>
      <c r="B2745" s="14">
        <v>0.0</v>
      </c>
      <c r="C2745" s="14">
        <v>0.0</v>
      </c>
      <c r="D2745" s="14">
        <v>0.0</v>
      </c>
      <c r="E2745" s="14">
        <v>0.0</v>
      </c>
      <c r="F2745" s="14">
        <v>15.556</v>
      </c>
      <c r="G2745" s="14">
        <v>17.871000000000002</v>
      </c>
      <c r="H2745" s="14">
        <v>17.043</v>
      </c>
      <c r="J2745" s="15" t="str">
        <f t="shared" si="1"/>
        <v/>
      </c>
      <c r="K2745" s="17" t="str">
        <f t="shared" ref="K2745:Q2745" si="2722">IFERROR(IF(right(left($A2745,7),2)=right(left($A2746,7),2),"",sum(B2722:B2745)),"")</f>
        <v/>
      </c>
      <c r="L2745" s="17" t="str">
        <f t="shared" si="2722"/>
        <v/>
      </c>
      <c r="M2745" s="17" t="str">
        <f t="shared" si="2722"/>
        <v/>
      </c>
      <c r="N2745" s="17" t="str">
        <f t="shared" si="2722"/>
        <v/>
      </c>
      <c r="O2745" s="17" t="str">
        <f t="shared" si="2722"/>
        <v/>
      </c>
      <c r="P2745" s="17" t="str">
        <f t="shared" si="2722"/>
        <v/>
      </c>
      <c r="Q2745" s="17" t="str">
        <f t="shared" si="2722"/>
        <v/>
      </c>
      <c r="R2745" s="15"/>
      <c r="S2745" s="15"/>
      <c r="T2745" s="15"/>
      <c r="U2745" s="15"/>
      <c r="V2745" s="15"/>
      <c r="W2745" s="15"/>
    </row>
    <row r="2746">
      <c r="A2746" s="14" t="s">
        <v>2801</v>
      </c>
      <c r="B2746" s="14">
        <v>0.0</v>
      </c>
      <c r="C2746" s="14">
        <v>0.0</v>
      </c>
      <c r="D2746" s="14">
        <v>0.0</v>
      </c>
      <c r="E2746" s="14">
        <v>0.0</v>
      </c>
      <c r="F2746" s="14">
        <v>0.0</v>
      </c>
      <c r="G2746" s="14">
        <v>34.633</v>
      </c>
      <c r="H2746" s="14">
        <v>27.807</v>
      </c>
      <c r="J2746" s="15" t="str">
        <f t="shared" si="1"/>
        <v/>
      </c>
      <c r="K2746" s="17" t="str">
        <f t="shared" ref="K2746:Q2746" si="2723">IFERROR(IF(right(left($A2746,7),2)=right(left($A2747,7),2),"",sum(B2723:B2746)),"")</f>
        <v/>
      </c>
      <c r="L2746" s="17" t="str">
        <f t="shared" si="2723"/>
        <v/>
      </c>
      <c r="M2746" s="17" t="str">
        <f t="shared" si="2723"/>
        <v/>
      </c>
      <c r="N2746" s="17" t="str">
        <f t="shared" si="2723"/>
        <v/>
      </c>
      <c r="O2746" s="17" t="str">
        <f t="shared" si="2723"/>
        <v/>
      </c>
      <c r="P2746" s="17" t="str">
        <f t="shared" si="2723"/>
        <v/>
      </c>
      <c r="Q2746" s="17" t="str">
        <f t="shared" si="2723"/>
        <v/>
      </c>
      <c r="R2746" s="15"/>
      <c r="S2746" s="15"/>
      <c r="T2746" s="15"/>
      <c r="U2746" s="15"/>
      <c r="V2746" s="15"/>
      <c r="W2746" s="15"/>
    </row>
    <row r="2747">
      <c r="A2747" s="14" t="s">
        <v>2802</v>
      </c>
      <c r="B2747" s="14">
        <v>0.0</v>
      </c>
      <c r="C2747" s="14">
        <v>0.0</v>
      </c>
      <c r="D2747" s="14">
        <v>0.0</v>
      </c>
      <c r="E2747" s="14">
        <v>0.0</v>
      </c>
      <c r="F2747" s="14">
        <v>0.0</v>
      </c>
      <c r="G2747" s="14">
        <v>46.2</v>
      </c>
      <c r="H2747" s="14">
        <v>17.94</v>
      </c>
      <c r="J2747" s="15" t="str">
        <f t="shared" si="1"/>
        <v/>
      </c>
      <c r="K2747" s="17" t="str">
        <f t="shared" ref="K2747:Q2747" si="2724">IFERROR(IF(right(left($A2747,7),2)=right(left($A2748,7),2),"",sum(B2724:B2747)),"")</f>
        <v/>
      </c>
      <c r="L2747" s="17" t="str">
        <f t="shared" si="2724"/>
        <v/>
      </c>
      <c r="M2747" s="17" t="str">
        <f t="shared" si="2724"/>
        <v/>
      </c>
      <c r="N2747" s="17" t="str">
        <f t="shared" si="2724"/>
        <v/>
      </c>
      <c r="O2747" s="17" t="str">
        <f t="shared" si="2724"/>
        <v/>
      </c>
      <c r="P2747" s="17" t="str">
        <f t="shared" si="2724"/>
        <v/>
      </c>
      <c r="Q2747" s="17" t="str">
        <f t="shared" si="2724"/>
        <v/>
      </c>
      <c r="R2747" s="15"/>
      <c r="S2747" s="15"/>
      <c r="T2747" s="15"/>
      <c r="U2747" s="15"/>
      <c r="V2747" s="15"/>
      <c r="W2747" s="15"/>
    </row>
    <row r="2748">
      <c r="A2748" s="14" t="s">
        <v>2803</v>
      </c>
      <c r="B2748" s="14">
        <v>0.0</v>
      </c>
      <c r="C2748" s="14">
        <v>0.0</v>
      </c>
      <c r="D2748" s="14">
        <v>0.0</v>
      </c>
      <c r="E2748" s="14">
        <v>0.0</v>
      </c>
      <c r="F2748" s="14">
        <v>0.0</v>
      </c>
      <c r="G2748" s="14">
        <v>57.214999999999996</v>
      </c>
      <c r="H2748" s="14">
        <v>1.005</v>
      </c>
      <c r="J2748" s="15" t="str">
        <f t="shared" si="1"/>
        <v/>
      </c>
      <c r="K2748" s="17" t="str">
        <f t="shared" ref="K2748:Q2748" si="2725">IFERROR(IF(right(left($A2748,7),2)=right(left($A2749,7),2),"",sum(B2725:B2748)),"")</f>
        <v/>
      </c>
      <c r="L2748" s="17" t="str">
        <f t="shared" si="2725"/>
        <v/>
      </c>
      <c r="M2748" s="17" t="str">
        <f t="shared" si="2725"/>
        <v/>
      </c>
      <c r="N2748" s="17" t="str">
        <f t="shared" si="2725"/>
        <v/>
      </c>
      <c r="O2748" s="17" t="str">
        <f t="shared" si="2725"/>
        <v/>
      </c>
      <c r="P2748" s="17" t="str">
        <f t="shared" si="2725"/>
        <v/>
      </c>
      <c r="Q2748" s="17" t="str">
        <f t="shared" si="2725"/>
        <v/>
      </c>
      <c r="R2748" s="15"/>
      <c r="S2748" s="15"/>
      <c r="T2748" s="15"/>
      <c r="U2748" s="15"/>
      <c r="V2748" s="15"/>
      <c r="W2748" s="15"/>
    </row>
    <row r="2749">
      <c r="A2749" s="14" t="s">
        <v>2804</v>
      </c>
      <c r="B2749" s="14">
        <v>0.0</v>
      </c>
      <c r="C2749" s="14">
        <v>0.0</v>
      </c>
      <c r="D2749" s="14">
        <v>0.0</v>
      </c>
      <c r="E2749" s="14">
        <v>0.0</v>
      </c>
      <c r="F2749" s="14">
        <v>0.0</v>
      </c>
      <c r="G2749" s="14">
        <v>17.628</v>
      </c>
      <c r="H2749" s="14">
        <v>41.262</v>
      </c>
      <c r="J2749" s="15" t="str">
        <f t="shared" si="1"/>
        <v/>
      </c>
      <c r="K2749" s="17" t="str">
        <f t="shared" ref="K2749:Q2749" si="2726">IFERROR(IF(right(left($A2749,7),2)=right(left($A2750,7),2),"",sum(B2726:B2749)),"")</f>
        <v/>
      </c>
      <c r="L2749" s="17" t="str">
        <f t="shared" si="2726"/>
        <v/>
      </c>
      <c r="M2749" s="17" t="str">
        <f t="shared" si="2726"/>
        <v/>
      </c>
      <c r="N2749" s="17" t="str">
        <f t="shared" si="2726"/>
        <v/>
      </c>
      <c r="O2749" s="17" t="str">
        <f t="shared" si="2726"/>
        <v/>
      </c>
      <c r="P2749" s="17" t="str">
        <f t="shared" si="2726"/>
        <v/>
      </c>
      <c r="Q2749" s="17" t="str">
        <f t="shared" si="2726"/>
        <v/>
      </c>
      <c r="R2749" s="15"/>
      <c r="S2749" s="15"/>
      <c r="T2749" s="15"/>
      <c r="U2749" s="15"/>
      <c r="V2749" s="15"/>
      <c r="W2749" s="15"/>
    </row>
    <row r="2750">
      <c r="A2750" s="14" t="s">
        <v>2805</v>
      </c>
      <c r="B2750" s="14">
        <v>0.0</v>
      </c>
      <c r="C2750" s="14">
        <v>0.0</v>
      </c>
      <c r="D2750" s="14">
        <v>0.0</v>
      </c>
      <c r="E2750" s="14">
        <v>0.0</v>
      </c>
      <c r="F2750" s="14">
        <v>0.0</v>
      </c>
      <c r="G2750" s="14">
        <v>56.668000000000006</v>
      </c>
      <c r="H2750" s="14">
        <v>5.442</v>
      </c>
      <c r="J2750" s="15" t="str">
        <f t="shared" si="1"/>
        <v/>
      </c>
      <c r="K2750" s="17" t="str">
        <f t="shared" ref="K2750:Q2750" si="2727">IFERROR(IF(right(left($A2750,7),2)=right(left($A2751,7),2),"",sum(B2727:B2750)),"")</f>
        <v/>
      </c>
      <c r="L2750" s="17" t="str">
        <f t="shared" si="2727"/>
        <v/>
      </c>
      <c r="M2750" s="17" t="str">
        <f t="shared" si="2727"/>
        <v/>
      </c>
      <c r="N2750" s="17" t="str">
        <f t="shared" si="2727"/>
        <v/>
      </c>
      <c r="O2750" s="17" t="str">
        <f t="shared" si="2727"/>
        <v/>
      </c>
      <c r="P2750" s="17" t="str">
        <f t="shared" si="2727"/>
        <v/>
      </c>
      <c r="Q2750" s="17" t="str">
        <f t="shared" si="2727"/>
        <v/>
      </c>
      <c r="R2750" s="15"/>
      <c r="S2750" s="15"/>
      <c r="T2750" s="15"/>
      <c r="U2750" s="15"/>
      <c r="V2750" s="15"/>
      <c r="W2750" s="15"/>
    </row>
    <row r="2751">
      <c r="A2751" s="14" t="s">
        <v>2806</v>
      </c>
      <c r="B2751" s="14">
        <v>0.0</v>
      </c>
      <c r="C2751" s="14">
        <v>0.0</v>
      </c>
      <c r="D2751" s="14">
        <v>0.0</v>
      </c>
      <c r="E2751" s="14">
        <v>0.0</v>
      </c>
      <c r="F2751" s="14">
        <v>0.0</v>
      </c>
      <c r="G2751" s="14">
        <v>54.6</v>
      </c>
      <c r="H2751" s="14">
        <v>2.67</v>
      </c>
      <c r="J2751" s="15" t="str">
        <f t="shared" si="1"/>
        <v/>
      </c>
      <c r="K2751" s="17" t="str">
        <f t="shared" ref="K2751:Q2751" si="2728">IFERROR(IF(right(left($A2751,7),2)=right(left($A2752,7),2),"",sum(B2728:B2751)),"")</f>
        <v/>
      </c>
      <c r="L2751" s="17" t="str">
        <f t="shared" si="2728"/>
        <v/>
      </c>
      <c r="M2751" s="17" t="str">
        <f t="shared" si="2728"/>
        <v/>
      </c>
      <c r="N2751" s="17" t="str">
        <f t="shared" si="2728"/>
        <v/>
      </c>
      <c r="O2751" s="17" t="str">
        <f t="shared" si="2728"/>
        <v/>
      </c>
      <c r="P2751" s="17" t="str">
        <f t="shared" si="2728"/>
        <v/>
      </c>
      <c r="Q2751" s="17" t="str">
        <f t="shared" si="2728"/>
        <v/>
      </c>
      <c r="R2751" s="15"/>
      <c r="S2751" s="15"/>
      <c r="T2751" s="15"/>
      <c r="U2751" s="15"/>
      <c r="V2751" s="15"/>
      <c r="W2751" s="15"/>
    </row>
    <row r="2752">
      <c r="A2752" s="14" t="s">
        <v>2807</v>
      </c>
      <c r="B2752" s="14">
        <v>0.0</v>
      </c>
      <c r="C2752" s="14">
        <v>0.0</v>
      </c>
      <c r="D2752" s="14">
        <v>0.0</v>
      </c>
      <c r="E2752" s="14">
        <v>0.0</v>
      </c>
      <c r="F2752" s="14">
        <v>0.0</v>
      </c>
      <c r="G2752" s="14">
        <v>4.518</v>
      </c>
      <c r="H2752" s="14">
        <v>50.232</v>
      </c>
      <c r="J2752" s="15" t="str">
        <f t="shared" si="1"/>
        <v/>
      </c>
      <c r="K2752" s="17" t="str">
        <f t="shared" ref="K2752:Q2752" si="2729">IFERROR(IF(right(left($A2752,7),2)=right(left($A2753,7),2),"",sum(B2729:B2752)),"")</f>
        <v/>
      </c>
      <c r="L2752" s="17" t="str">
        <f t="shared" si="2729"/>
        <v/>
      </c>
      <c r="M2752" s="17" t="str">
        <f t="shared" si="2729"/>
        <v/>
      </c>
      <c r="N2752" s="17" t="str">
        <f t="shared" si="2729"/>
        <v/>
      </c>
      <c r="O2752" s="17" t="str">
        <f t="shared" si="2729"/>
        <v/>
      </c>
      <c r="P2752" s="17" t="str">
        <f t="shared" si="2729"/>
        <v/>
      </c>
      <c r="Q2752" s="17" t="str">
        <f t="shared" si="2729"/>
        <v/>
      </c>
      <c r="R2752" s="15"/>
      <c r="S2752" s="15"/>
      <c r="T2752" s="15"/>
      <c r="U2752" s="15"/>
      <c r="V2752" s="15"/>
      <c r="W2752" s="15"/>
    </row>
    <row r="2753">
      <c r="A2753" s="14" t="s">
        <v>2808</v>
      </c>
      <c r="B2753" s="14">
        <v>0.0</v>
      </c>
      <c r="C2753" s="14">
        <v>0.0</v>
      </c>
      <c r="D2753" s="14">
        <v>0.0</v>
      </c>
      <c r="E2753" s="14">
        <v>0.0</v>
      </c>
      <c r="F2753" s="14">
        <v>0.0</v>
      </c>
      <c r="G2753" s="14">
        <v>50.87</v>
      </c>
      <c r="H2753" s="14">
        <v>0.0</v>
      </c>
      <c r="J2753" s="15" t="str">
        <f t="shared" si="1"/>
        <v/>
      </c>
      <c r="K2753" s="17" t="str">
        <f t="shared" ref="K2753:Q2753" si="2730">IFERROR(IF(right(left($A2753,7),2)=right(left($A2754,7),2),"",sum(B2730:B2753)),"")</f>
        <v/>
      </c>
      <c r="L2753" s="17" t="str">
        <f t="shared" si="2730"/>
        <v/>
      </c>
      <c r="M2753" s="17" t="str">
        <f t="shared" si="2730"/>
        <v/>
      </c>
      <c r="N2753" s="17" t="str">
        <f t="shared" si="2730"/>
        <v/>
      </c>
      <c r="O2753" s="17" t="str">
        <f t="shared" si="2730"/>
        <v/>
      </c>
      <c r="P2753" s="17" t="str">
        <f t="shared" si="2730"/>
        <v/>
      </c>
      <c r="Q2753" s="17" t="str">
        <f t="shared" si="2730"/>
        <v/>
      </c>
      <c r="R2753" s="15"/>
      <c r="S2753" s="15"/>
      <c r="T2753" s="15"/>
      <c r="U2753" s="15"/>
      <c r="V2753" s="15"/>
      <c r="W2753" s="15"/>
    </row>
    <row r="2754">
      <c r="A2754" s="14" t="s">
        <v>2809</v>
      </c>
      <c r="B2754" s="14">
        <v>0.0</v>
      </c>
      <c r="C2754" s="14">
        <v>0.0</v>
      </c>
      <c r="D2754" s="14">
        <v>0.0</v>
      </c>
      <c r="E2754" s="14">
        <v>0.0</v>
      </c>
      <c r="F2754" s="14">
        <v>0.0</v>
      </c>
      <c r="G2754" s="14">
        <v>3.895</v>
      </c>
      <c r="H2754" s="14">
        <v>49.335</v>
      </c>
      <c r="J2754" s="15" t="str">
        <f t="shared" si="1"/>
        <v/>
      </c>
      <c r="K2754" s="17" t="str">
        <f t="shared" ref="K2754:Q2754" si="2731">IFERROR(IF(right(left($A2754,7),2)=right(left($A2755,7),2),"",sum(B2731:B2754)),"")</f>
        <v/>
      </c>
      <c r="L2754" s="17" t="str">
        <f t="shared" si="2731"/>
        <v/>
      </c>
      <c r="M2754" s="17" t="str">
        <f t="shared" si="2731"/>
        <v/>
      </c>
      <c r="N2754" s="17" t="str">
        <f t="shared" si="2731"/>
        <v/>
      </c>
      <c r="O2754" s="17" t="str">
        <f t="shared" si="2731"/>
        <v/>
      </c>
      <c r="P2754" s="17" t="str">
        <f t="shared" si="2731"/>
        <v/>
      </c>
      <c r="Q2754" s="17" t="str">
        <f t="shared" si="2731"/>
        <v/>
      </c>
      <c r="R2754" s="15"/>
      <c r="S2754" s="15"/>
      <c r="T2754" s="15"/>
      <c r="U2754" s="15"/>
      <c r="V2754" s="15"/>
      <c r="W2754" s="15"/>
    </row>
    <row r="2755">
      <c r="A2755" s="14" t="s">
        <v>2810</v>
      </c>
      <c r="B2755" s="14">
        <v>0.0</v>
      </c>
      <c r="C2755" s="14">
        <v>0.0</v>
      </c>
      <c r="D2755" s="14">
        <v>0.0</v>
      </c>
      <c r="E2755" s="14">
        <v>0.0</v>
      </c>
      <c r="F2755" s="14">
        <v>0.0</v>
      </c>
      <c r="G2755" s="14">
        <v>1.377</v>
      </c>
      <c r="H2755" s="14">
        <v>53.403</v>
      </c>
      <c r="J2755" s="15" t="str">
        <f t="shared" si="1"/>
        <v/>
      </c>
      <c r="K2755" s="17" t="str">
        <f t="shared" ref="K2755:Q2755" si="2732">IFERROR(IF(right(left($A2755,7),2)=right(left($A2756,7),2),"",sum(B2732:B2755)),"")</f>
        <v/>
      </c>
      <c r="L2755" s="17" t="str">
        <f t="shared" si="2732"/>
        <v/>
      </c>
      <c r="M2755" s="17" t="str">
        <f t="shared" si="2732"/>
        <v/>
      </c>
      <c r="N2755" s="17" t="str">
        <f t="shared" si="2732"/>
        <v/>
      </c>
      <c r="O2755" s="17" t="str">
        <f t="shared" si="2732"/>
        <v/>
      </c>
      <c r="P2755" s="17" t="str">
        <f t="shared" si="2732"/>
        <v/>
      </c>
      <c r="Q2755" s="17" t="str">
        <f t="shared" si="2732"/>
        <v/>
      </c>
      <c r="R2755" s="15"/>
      <c r="S2755" s="15"/>
      <c r="T2755" s="15"/>
      <c r="U2755" s="15"/>
      <c r="V2755" s="15"/>
      <c r="W2755" s="15"/>
    </row>
    <row r="2756">
      <c r="A2756" s="14" t="s">
        <v>2811</v>
      </c>
      <c r="B2756" s="14">
        <v>0.0</v>
      </c>
      <c r="C2756" s="14">
        <v>0.0</v>
      </c>
      <c r="D2756" s="14">
        <v>0.0</v>
      </c>
      <c r="E2756" s="14">
        <v>0.0</v>
      </c>
      <c r="F2756" s="14">
        <v>0.0</v>
      </c>
      <c r="G2756" s="14">
        <v>0.0</v>
      </c>
      <c r="H2756" s="14">
        <v>55.1994</v>
      </c>
      <c r="J2756" s="15" t="str">
        <f t="shared" si="1"/>
        <v/>
      </c>
      <c r="K2756" s="17" t="str">
        <f t="shared" ref="K2756:Q2756" si="2733">IFERROR(IF(right(left($A2756,7),2)=right(left($A2757,7),2),"",sum(B2733:B2756)),"")</f>
        <v/>
      </c>
      <c r="L2756" s="17" t="str">
        <f t="shared" si="2733"/>
        <v/>
      </c>
      <c r="M2756" s="17" t="str">
        <f t="shared" si="2733"/>
        <v/>
      </c>
      <c r="N2756" s="17" t="str">
        <f t="shared" si="2733"/>
        <v/>
      </c>
      <c r="O2756" s="17" t="str">
        <f t="shared" si="2733"/>
        <v/>
      </c>
      <c r="P2756" s="17" t="str">
        <f t="shared" si="2733"/>
        <v/>
      </c>
      <c r="Q2756" s="17" t="str">
        <f t="shared" si="2733"/>
        <v/>
      </c>
      <c r="R2756" s="15"/>
      <c r="S2756" s="15"/>
      <c r="T2756" s="15"/>
      <c r="U2756" s="15"/>
      <c r="V2756" s="15"/>
      <c r="W2756" s="15"/>
    </row>
    <row r="2757">
      <c r="A2757" s="14" t="s">
        <v>2812</v>
      </c>
      <c r="B2757" s="14">
        <v>0.0</v>
      </c>
      <c r="C2757" s="14">
        <v>0.0</v>
      </c>
      <c r="D2757" s="14">
        <v>0.0</v>
      </c>
      <c r="E2757" s="14">
        <v>0.0</v>
      </c>
      <c r="F2757" s="14">
        <v>16.828</v>
      </c>
      <c r="G2757" s="14">
        <v>0.0</v>
      </c>
      <c r="H2757" s="14">
        <v>41.262</v>
      </c>
      <c r="J2757" s="15" t="str">
        <f t="shared" si="1"/>
        <v/>
      </c>
      <c r="K2757" s="17" t="str">
        <f t="shared" ref="K2757:Q2757" si="2734">IFERROR(IF(right(left($A2757,7),2)=right(left($A2758,7),2),"",sum(B2734:B2757)),"")</f>
        <v/>
      </c>
      <c r="L2757" s="17" t="str">
        <f t="shared" si="2734"/>
        <v/>
      </c>
      <c r="M2757" s="17" t="str">
        <f t="shared" si="2734"/>
        <v/>
      </c>
      <c r="N2757" s="17" t="str">
        <f t="shared" si="2734"/>
        <v/>
      </c>
      <c r="O2757" s="17" t="str">
        <f t="shared" si="2734"/>
        <v/>
      </c>
      <c r="P2757" s="17" t="str">
        <f t="shared" si="2734"/>
        <v/>
      </c>
      <c r="Q2757" s="17" t="str">
        <f t="shared" si="2734"/>
        <v/>
      </c>
      <c r="R2757" s="15"/>
      <c r="S2757" s="15"/>
      <c r="T2757" s="15"/>
      <c r="U2757" s="15"/>
      <c r="V2757" s="15"/>
      <c r="W2757" s="15"/>
    </row>
    <row r="2758">
      <c r="A2758" s="14" t="s">
        <v>2813</v>
      </c>
      <c r="B2758" s="14">
        <v>0.0</v>
      </c>
      <c r="C2758" s="14">
        <v>0.0</v>
      </c>
      <c r="D2758" s="14">
        <v>0.0</v>
      </c>
      <c r="E2758" s="14">
        <v>1.15</v>
      </c>
      <c r="F2758" s="14">
        <v>35.0</v>
      </c>
      <c r="G2758" s="14">
        <v>0.0</v>
      </c>
      <c r="H2758" s="14">
        <v>26.91</v>
      </c>
      <c r="J2758" s="15" t="str">
        <f t="shared" si="1"/>
        <v/>
      </c>
      <c r="K2758" s="17" t="str">
        <f t="shared" ref="K2758:Q2758" si="2735">IFERROR(IF(right(left($A2758,7),2)=right(left($A2759,7),2),"",sum(B2735:B2758)),"")</f>
        <v/>
      </c>
      <c r="L2758" s="17" t="str">
        <f t="shared" si="2735"/>
        <v/>
      </c>
      <c r="M2758" s="17" t="str">
        <f t="shared" si="2735"/>
        <v/>
      </c>
      <c r="N2758" s="17" t="str">
        <f t="shared" si="2735"/>
        <v/>
      </c>
      <c r="O2758" s="17" t="str">
        <f t="shared" si="2735"/>
        <v/>
      </c>
      <c r="P2758" s="17" t="str">
        <f t="shared" si="2735"/>
        <v/>
      </c>
      <c r="Q2758" s="17" t="str">
        <f t="shared" si="2735"/>
        <v/>
      </c>
      <c r="R2758" s="15"/>
      <c r="S2758" s="15"/>
      <c r="T2758" s="15"/>
      <c r="U2758" s="15"/>
      <c r="V2758" s="15"/>
      <c r="W2758" s="15"/>
    </row>
    <row r="2759">
      <c r="A2759" s="14" t="s">
        <v>2814</v>
      </c>
      <c r="B2759" s="14">
        <v>3.0</v>
      </c>
      <c r="C2759" s="14">
        <v>0.0</v>
      </c>
      <c r="D2759" s="14">
        <v>0.0</v>
      </c>
      <c r="E2759" s="14">
        <v>2.275</v>
      </c>
      <c r="F2759" s="14">
        <v>35.0</v>
      </c>
      <c r="G2759" s="14">
        <v>0.0</v>
      </c>
      <c r="H2759" s="14">
        <v>22.425</v>
      </c>
      <c r="J2759" s="15" t="str">
        <f t="shared" si="1"/>
        <v/>
      </c>
      <c r="K2759" s="17" t="str">
        <f t="shared" ref="K2759:Q2759" si="2736">IFERROR(IF(right(left($A2759,7),2)=right(left($A2760,7),2),"",sum(B2736:B2759)),"")</f>
        <v/>
      </c>
      <c r="L2759" s="17" t="str">
        <f t="shared" si="2736"/>
        <v/>
      </c>
      <c r="M2759" s="17" t="str">
        <f t="shared" si="2736"/>
        <v/>
      </c>
      <c r="N2759" s="17" t="str">
        <f t="shared" si="2736"/>
        <v/>
      </c>
      <c r="O2759" s="17" t="str">
        <f t="shared" si="2736"/>
        <v/>
      </c>
      <c r="P2759" s="17" t="str">
        <f t="shared" si="2736"/>
        <v/>
      </c>
      <c r="Q2759" s="17" t="str">
        <f t="shared" si="2736"/>
        <v/>
      </c>
      <c r="R2759" s="15"/>
      <c r="S2759" s="15"/>
      <c r="T2759" s="15"/>
      <c r="U2759" s="15"/>
      <c r="V2759" s="15"/>
      <c r="W2759" s="15"/>
    </row>
    <row r="2760">
      <c r="A2760" s="14" t="s">
        <v>2815</v>
      </c>
      <c r="B2760" s="14">
        <v>0.0</v>
      </c>
      <c r="C2760" s="14">
        <v>0.0</v>
      </c>
      <c r="D2760" s="14">
        <v>0.0</v>
      </c>
      <c r="E2760" s="14">
        <v>0.0</v>
      </c>
      <c r="F2760" s="14">
        <v>24.205</v>
      </c>
      <c r="G2760" s="14">
        <v>0.0</v>
      </c>
      <c r="H2760" s="14">
        <v>31.395</v>
      </c>
      <c r="J2760" s="15" t="str">
        <f t="shared" si="1"/>
        <v/>
      </c>
      <c r="K2760" s="17" t="str">
        <f t="shared" ref="K2760:Q2760" si="2737">IFERROR(IF(right(left($A2760,7),2)=right(left($A2761,7),2),"",sum(B2737:B2760)),"")</f>
        <v/>
      </c>
      <c r="L2760" s="17" t="str">
        <f t="shared" si="2737"/>
        <v/>
      </c>
      <c r="M2760" s="17" t="str">
        <f t="shared" si="2737"/>
        <v/>
      </c>
      <c r="N2760" s="17" t="str">
        <f t="shared" si="2737"/>
        <v/>
      </c>
      <c r="O2760" s="17" t="str">
        <f t="shared" si="2737"/>
        <v/>
      </c>
      <c r="P2760" s="17" t="str">
        <f t="shared" si="2737"/>
        <v/>
      </c>
      <c r="Q2760" s="17" t="str">
        <f t="shared" si="2737"/>
        <v/>
      </c>
      <c r="R2760" s="15"/>
      <c r="S2760" s="15"/>
      <c r="T2760" s="15"/>
      <c r="U2760" s="15"/>
      <c r="V2760" s="15"/>
      <c r="W2760" s="15"/>
    </row>
    <row r="2761">
      <c r="A2761" s="14" t="s">
        <v>2816</v>
      </c>
      <c r="B2761" s="14">
        <v>0.0</v>
      </c>
      <c r="C2761" s="14">
        <v>0.0</v>
      </c>
      <c r="D2761" s="14">
        <v>0.0</v>
      </c>
      <c r="E2761" s="14">
        <v>0.0</v>
      </c>
      <c r="F2761" s="14">
        <v>11.297</v>
      </c>
      <c r="G2761" s="14">
        <v>0.0</v>
      </c>
      <c r="H2761" s="14">
        <v>34.983</v>
      </c>
      <c r="J2761" s="15" t="str">
        <f t="shared" si="1"/>
        <v>2030W11</v>
      </c>
      <c r="K2761" s="17">
        <f t="shared" ref="K2761:Q2761" si="2738">IFERROR(IF(right(left($A2761,7),2)=right(left($A2762,7),2),"",sum(B2738:B2761)),"")</f>
        <v>3</v>
      </c>
      <c r="L2761" s="17">
        <f t="shared" si="2738"/>
        <v>0</v>
      </c>
      <c r="M2761" s="17">
        <f t="shared" si="2738"/>
        <v>0</v>
      </c>
      <c r="N2761" s="17">
        <f t="shared" si="2738"/>
        <v>3.425</v>
      </c>
      <c r="O2761" s="17">
        <f t="shared" si="2738"/>
        <v>244.814</v>
      </c>
      <c r="P2761" s="17">
        <f t="shared" si="2738"/>
        <v>345.475</v>
      </c>
      <c r="Q2761" s="17">
        <f t="shared" si="2738"/>
        <v>618.2454</v>
      </c>
      <c r="R2761" s="18">
        <f>sum(K2761:Q2761)</f>
        <v>1214.9594</v>
      </c>
      <c r="S2761" s="15"/>
      <c r="T2761" s="15"/>
      <c r="U2761" s="15"/>
      <c r="V2761" s="15"/>
      <c r="W2761" s="15"/>
    </row>
    <row r="2762">
      <c r="A2762" s="14" t="s">
        <v>2817</v>
      </c>
      <c r="B2762" s="14">
        <v>0.0</v>
      </c>
      <c r="C2762" s="14">
        <v>0.0</v>
      </c>
      <c r="D2762" s="14">
        <v>0.0</v>
      </c>
      <c r="E2762" s="14">
        <v>0.0</v>
      </c>
      <c r="F2762" s="14">
        <v>0.0</v>
      </c>
      <c r="G2762" s="14">
        <v>0.0</v>
      </c>
      <c r="H2762" s="14">
        <v>39.9</v>
      </c>
      <c r="J2762" s="15" t="str">
        <f t="shared" si="1"/>
        <v/>
      </c>
      <c r="K2762" s="17" t="str">
        <f t="shared" ref="K2762:Q2762" si="2739">IFERROR(IF(right(left($A2762,7),2)=right(left($A2763,7),2),"",sum(B2739:B2762)),"")</f>
        <v/>
      </c>
      <c r="L2762" s="17" t="str">
        <f t="shared" si="2739"/>
        <v/>
      </c>
      <c r="M2762" s="17" t="str">
        <f t="shared" si="2739"/>
        <v/>
      </c>
      <c r="N2762" s="17" t="str">
        <f t="shared" si="2739"/>
        <v/>
      </c>
      <c r="O2762" s="17" t="str">
        <f t="shared" si="2739"/>
        <v/>
      </c>
      <c r="P2762" s="17" t="str">
        <f t="shared" si="2739"/>
        <v/>
      </c>
      <c r="Q2762" s="17" t="str">
        <f t="shared" si="2739"/>
        <v/>
      </c>
      <c r="R2762" s="15"/>
      <c r="S2762" s="15"/>
      <c r="T2762" s="15"/>
      <c r="U2762" s="15"/>
      <c r="V2762" s="15"/>
      <c r="W2762" s="15"/>
    </row>
    <row r="2763">
      <c r="A2763" s="14" t="s">
        <v>2818</v>
      </c>
      <c r="B2763" s="14">
        <v>0.0</v>
      </c>
      <c r="C2763" s="14">
        <v>0.0</v>
      </c>
      <c r="D2763" s="14">
        <v>0.0</v>
      </c>
      <c r="E2763" s="14">
        <v>0.0</v>
      </c>
      <c r="F2763" s="14">
        <v>0.0</v>
      </c>
      <c r="G2763" s="14">
        <v>0.0</v>
      </c>
      <c r="H2763" s="14">
        <v>36.94</v>
      </c>
      <c r="J2763" s="15" t="str">
        <f t="shared" si="1"/>
        <v/>
      </c>
      <c r="K2763" s="17" t="str">
        <f t="shared" ref="K2763:Q2763" si="2740">IFERROR(IF(right(left($A2763,7),2)=right(left($A2764,7),2),"",sum(B2740:B2763)),"")</f>
        <v/>
      </c>
      <c r="L2763" s="17" t="str">
        <f t="shared" si="2740"/>
        <v/>
      </c>
      <c r="M2763" s="17" t="str">
        <f t="shared" si="2740"/>
        <v/>
      </c>
      <c r="N2763" s="17" t="str">
        <f t="shared" si="2740"/>
        <v/>
      </c>
      <c r="O2763" s="17" t="str">
        <f t="shared" si="2740"/>
        <v/>
      </c>
      <c r="P2763" s="17" t="str">
        <f t="shared" si="2740"/>
        <v/>
      </c>
      <c r="Q2763" s="17" t="str">
        <f t="shared" si="2740"/>
        <v/>
      </c>
      <c r="R2763" s="15"/>
      <c r="S2763" s="15"/>
      <c r="T2763" s="15"/>
      <c r="U2763" s="15"/>
      <c r="V2763" s="15"/>
      <c r="W2763" s="15"/>
    </row>
    <row r="2764">
      <c r="A2764" s="14" t="s">
        <v>2819</v>
      </c>
      <c r="B2764" s="14">
        <v>0.0</v>
      </c>
      <c r="C2764" s="14">
        <v>0.0</v>
      </c>
      <c r="D2764" s="14">
        <v>0.0</v>
      </c>
      <c r="E2764" s="14">
        <v>0.0</v>
      </c>
      <c r="F2764" s="14">
        <v>0.0</v>
      </c>
      <c r="G2764" s="14">
        <v>0.0</v>
      </c>
      <c r="H2764" s="14">
        <v>34.62</v>
      </c>
      <c r="J2764" s="15" t="str">
        <f t="shared" si="1"/>
        <v/>
      </c>
      <c r="K2764" s="17" t="str">
        <f t="shared" ref="K2764:Q2764" si="2741">IFERROR(IF(right(left($A2764,7),2)=right(left($A2765,7),2),"",sum(B2741:B2764)),"")</f>
        <v/>
      </c>
      <c r="L2764" s="17" t="str">
        <f t="shared" si="2741"/>
        <v/>
      </c>
      <c r="M2764" s="17" t="str">
        <f t="shared" si="2741"/>
        <v/>
      </c>
      <c r="N2764" s="17" t="str">
        <f t="shared" si="2741"/>
        <v/>
      </c>
      <c r="O2764" s="17" t="str">
        <f t="shared" si="2741"/>
        <v/>
      </c>
      <c r="P2764" s="17" t="str">
        <f t="shared" si="2741"/>
        <v/>
      </c>
      <c r="Q2764" s="17" t="str">
        <f t="shared" si="2741"/>
        <v/>
      </c>
      <c r="R2764" s="15"/>
      <c r="S2764" s="15"/>
      <c r="T2764" s="15"/>
      <c r="U2764" s="15"/>
      <c r="V2764" s="15"/>
      <c r="W2764" s="15"/>
    </row>
    <row r="2765">
      <c r="A2765" s="14" t="s">
        <v>2820</v>
      </c>
      <c r="B2765" s="14">
        <v>0.0</v>
      </c>
      <c r="C2765" s="14">
        <v>0.0</v>
      </c>
      <c r="D2765" s="14">
        <v>0.0</v>
      </c>
      <c r="E2765" s="14">
        <v>0.0</v>
      </c>
      <c r="F2765" s="14">
        <v>0.0</v>
      </c>
      <c r="G2765" s="14">
        <v>0.0</v>
      </c>
      <c r="H2765" s="14">
        <v>32.8994</v>
      </c>
      <c r="J2765" s="15" t="str">
        <f t="shared" si="1"/>
        <v/>
      </c>
      <c r="K2765" s="17" t="str">
        <f t="shared" ref="K2765:Q2765" si="2742">IFERROR(IF(right(left($A2765,7),2)=right(left($A2766,7),2),"",sum(B2742:B2765)),"")</f>
        <v/>
      </c>
      <c r="L2765" s="17" t="str">
        <f t="shared" si="2742"/>
        <v/>
      </c>
      <c r="M2765" s="17" t="str">
        <f t="shared" si="2742"/>
        <v/>
      </c>
      <c r="N2765" s="17" t="str">
        <f t="shared" si="2742"/>
        <v/>
      </c>
      <c r="O2765" s="17" t="str">
        <f t="shared" si="2742"/>
        <v/>
      </c>
      <c r="P2765" s="17" t="str">
        <f t="shared" si="2742"/>
        <v/>
      </c>
      <c r="Q2765" s="17" t="str">
        <f t="shared" si="2742"/>
        <v/>
      </c>
      <c r="R2765" s="15"/>
      <c r="S2765" s="15"/>
      <c r="T2765" s="15"/>
      <c r="U2765" s="15"/>
      <c r="V2765" s="15"/>
      <c r="W2765" s="15"/>
    </row>
    <row r="2766">
      <c r="A2766" s="14" t="s">
        <v>2821</v>
      </c>
      <c r="B2766" s="14">
        <v>3.0</v>
      </c>
      <c r="C2766" s="14">
        <v>0.0</v>
      </c>
      <c r="D2766" s="14">
        <v>0.0</v>
      </c>
      <c r="E2766" s="14">
        <v>0.0</v>
      </c>
      <c r="F2766" s="14">
        <v>0.0</v>
      </c>
      <c r="G2766" s="14">
        <v>0.0</v>
      </c>
      <c r="H2766" s="14">
        <v>33.56</v>
      </c>
      <c r="J2766" s="15" t="str">
        <f t="shared" si="1"/>
        <v/>
      </c>
      <c r="K2766" s="17" t="str">
        <f t="shared" ref="K2766:Q2766" si="2743">IFERROR(IF(right(left($A2766,7),2)=right(left($A2767,7),2),"",sum(B2743:B2766)),"")</f>
        <v/>
      </c>
      <c r="L2766" s="17" t="str">
        <f t="shared" si="2743"/>
        <v/>
      </c>
      <c r="M2766" s="17" t="str">
        <f t="shared" si="2743"/>
        <v/>
      </c>
      <c r="N2766" s="17" t="str">
        <f t="shared" si="2743"/>
        <v/>
      </c>
      <c r="O2766" s="17" t="str">
        <f t="shared" si="2743"/>
        <v/>
      </c>
      <c r="P2766" s="17" t="str">
        <f t="shared" si="2743"/>
        <v/>
      </c>
      <c r="Q2766" s="17" t="str">
        <f t="shared" si="2743"/>
        <v/>
      </c>
      <c r="R2766" s="15"/>
      <c r="S2766" s="15"/>
      <c r="T2766" s="15"/>
      <c r="U2766" s="15"/>
      <c r="V2766" s="15"/>
      <c r="W2766" s="15"/>
    </row>
    <row r="2767">
      <c r="A2767" s="14" t="s">
        <v>2822</v>
      </c>
      <c r="B2767" s="14">
        <v>0.0</v>
      </c>
      <c r="C2767" s="14">
        <v>0.0</v>
      </c>
      <c r="D2767" s="14">
        <v>0.0</v>
      </c>
      <c r="E2767" s="14">
        <v>0.0</v>
      </c>
      <c r="F2767" s="14">
        <v>0.0</v>
      </c>
      <c r="G2767" s="14">
        <v>0.0</v>
      </c>
      <c r="H2767" s="14">
        <v>33.1</v>
      </c>
      <c r="J2767" s="15" t="str">
        <f t="shared" si="1"/>
        <v/>
      </c>
      <c r="K2767" s="17" t="str">
        <f t="shared" ref="K2767:Q2767" si="2744">IFERROR(IF(right(left($A2767,7),2)=right(left($A2768,7),2),"",sum(B2744:B2767)),"")</f>
        <v/>
      </c>
      <c r="L2767" s="17" t="str">
        <f t="shared" si="2744"/>
        <v/>
      </c>
      <c r="M2767" s="17" t="str">
        <f t="shared" si="2744"/>
        <v/>
      </c>
      <c r="N2767" s="17" t="str">
        <f t="shared" si="2744"/>
        <v/>
      </c>
      <c r="O2767" s="17" t="str">
        <f t="shared" si="2744"/>
        <v/>
      </c>
      <c r="P2767" s="17" t="str">
        <f t="shared" si="2744"/>
        <v/>
      </c>
      <c r="Q2767" s="17" t="str">
        <f t="shared" si="2744"/>
        <v/>
      </c>
      <c r="R2767" s="15"/>
      <c r="S2767" s="15"/>
      <c r="T2767" s="15"/>
      <c r="U2767" s="15"/>
      <c r="V2767" s="15"/>
      <c r="W2767" s="15"/>
    </row>
    <row r="2768">
      <c r="A2768" s="14" t="s">
        <v>2823</v>
      </c>
      <c r="B2768" s="14">
        <v>0.0</v>
      </c>
      <c r="C2768" s="14">
        <v>0.0</v>
      </c>
      <c r="D2768" s="14">
        <v>0.0</v>
      </c>
      <c r="E2768" s="14">
        <v>0.0</v>
      </c>
      <c r="F2768" s="14">
        <v>0.0</v>
      </c>
      <c r="G2768" s="14">
        <v>0.0</v>
      </c>
      <c r="H2768" s="14">
        <v>42.74</v>
      </c>
      <c r="J2768" s="15" t="str">
        <f t="shared" si="1"/>
        <v/>
      </c>
      <c r="K2768" s="17" t="str">
        <f t="shared" ref="K2768:Q2768" si="2745">IFERROR(IF(right(left($A2768,7),2)=right(left($A2769,7),2),"",sum(B2745:B2768)),"")</f>
        <v/>
      </c>
      <c r="L2768" s="17" t="str">
        <f t="shared" si="2745"/>
        <v/>
      </c>
      <c r="M2768" s="17" t="str">
        <f t="shared" si="2745"/>
        <v/>
      </c>
      <c r="N2768" s="17" t="str">
        <f t="shared" si="2745"/>
        <v/>
      </c>
      <c r="O2768" s="17" t="str">
        <f t="shared" si="2745"/>
        <v/>
      </c>
      <c r="P2768" s="17" t="str">
        <f t="shared" si="2745"/>
        <v/>
      </c>
      <c r="Q2768" s="17" t="str">
        <f t="shared" si="2745"/>
        <v/>
      </c>
      <c r="R2768" s="15"/>
      <c r="S2768" s="15"/>
      <c r="T2768" s="15"/>
      <c r="U2768" s="15"/>
      <c r="V2768" s="15"/>
      <c r="W2768" s="15"/>
    </row>
    <row r="2769">
      <c r="A2769" s="14" t="s">
        <v>2824</v>
      </c>
      <c r="B2769" s="14">
        <v>0.0</v>
      </c>
      <c r="C2769" s="14">
        <v>0.0</v>
      </c>
      <c r="D2769" s="14">
        <v>0.0</v>
      </c>
      <c r="E2769" s="14">
        <v>0.0</v>
      </c>
      <c r="F2769" s="14">
        <v>0.0</v>
      </c>
      <c r="G2769" s="14">
        <v>23.1</v>
      </c>
      <c r="H2769" s="14">
        <v>28.05</v>
      </c>
      <c r="J2769" s="15" t="str">
        <f t="shared" si="1"/>
        <v/>
      </c>
      <c r="K2769" s="17" t="str">
        <f t="shared" ref="K2769:Q2769" si="2746">IFERROR(IF(right(left($A2769,7),2)=right(left($A2770,7),2),"",sum(B2746:B2769)),"")</f>
        <v/>
      </c>
      <c r="L2769" s="17" t="str">
        <f t="shared" si="2746"/>
        <v/>
      </c>
      <c r="M2769" s="17" t="str">
        <f t="shared" si="2746"/>
        <v/>
      </c>
      <c r="N2769" s="17" t="str">
        <f t="shared" si="2746"/>
        <v/>
      </c>
      <c r="O2769" s="17" t="str">
        <f t="shared" si="2746"/>
        <v/>
      </c>
      <c r="P2769" s="17" t="str">
        <f t="shared" si="2746"/>
        <v/>
      </c>
      <c r="Q2769" s="17" t="str">
        <f t="shared" si="2746"/>
        <v/>
      </c>
      <c r="R2769" s="15"/>
      <c r="S2769" s="15"/>
      <c r="T2769" s="15"/>
      <c r="U2769" s="15"/>
      <c r="V2769" s="15"/>
      <c r="W2769" s="15"/>
    </row>
    <row r="2770">
      <c r="A2770" s="14" t="s">
        <v>2825</v>
      </c>
      <c r="B2770" s="14">
        <v>0.0</v>
      </c>
      <c r="C2770" s="14">
        <v>0.0</v>
      </c>
      <c r="D2770" s="14">
        <v>0.0</v>
      </c>
      <c r="E2770" s="14">
        <v>0.0</v>
      </c>
      <c r="F2770" s="14">
        <v>0.0</v>
      </c>
      <c r="G2770" s="14">
        <v>37.8</v>
      </c>
      <c r="H2770" s="14">
        <v>22.58</v>
      </c>
      <c r="J2770" s="15" t="str">
        <f t="shared" si="1"/>
        <v/>
      </c>
      <c r="K2770" s="17" t="str">
        <f t="shared" ref="K2770:Q2770" si="2747">IFERROR(IF(right(left($A2770,7),2)=right(left($A2771,7),2),"",sum(B2747:B2770)),"")</f>
        <v/>
      </c>
      <c r="L2770" s="17" t="str">
        <f t="shared" si="2747"/>
        <v/>
      </c>
      <c r="M2770" s="17" t="str">
        <f t="shared" si="2747"/>
        <v/>
      </c>
      <c r="N2770" s="17" t="str">
        <f t="shared" si="2747"/>
        <v/>
      </c>
      <c r="O2770" s="17" t="str">
        <f t="shared" si="2747"/>
        <v/>
      </c>
      <c r="P2770" s="17" t="str">
        <f t="shared" si="2747"/>
        <v/>
      </c>
      <c r="Q2770" s="17" t="str">
        <f t="shared" si="2747"/>
        <v/>
      </c>
      <c r="R2770" s="15"/>
      <c r="S2770" s="15"/>
      <c r="T2770" s="15"/>
      <c r="U2770" s="15"/>
      <c r="V2770" s="15"/>
      <c r="W2770" s="15"/>
    </row>
    <row r="2771">
      <c r="A2771" s="14" t="s">
        <v>2826</v>
      </c>
      <c r="B2771" s="14">
        <v>0.0</v>
      </c>
      <c r="C2771" s="14">
        <v>0.0</v>
      </c>
      <c r="D2771" s="14">
        <v>0.0</v>
      </c>
      <c r="E2771" s="14">
        <v>0.0</v>
      </c>
      <c r="F2771" s="14">
        <v>0.0</v>
      </c>
      <c r="G2771" s="14">
        <v>44.55</v>
      </c>
      <c r="H2771" s="14">
        <v>21.2</v>
      </c>
      <c r="J2771" s="15" t="str">
        <f t="shared" si="1"/>
        <v/>
      </c>
      <c r="K2771" s="17" t="str">
        <f t="shared" ref="K2771:Q2771" si="2748">IFERROR(IF(right(left($A2771,7),2)=right(left($A2772,7),2),"",sum(B2748:B2771)),"")</f>
        <v/>
      </c>
      <c r="L2771" s="17" t="str">
        <f t="shared" si="2748"/>
        <v/>
      </c>
      <c r="M2771" s="17" t="str">
        <f t="shared" si="2748"/>
        <v/>
      </c>
      <c r="N2771" s="17" t="str">
        <f t="shared" si="2748"/>
        <v/>
      </c>
      <c r="O2771" s="17" t="str">
        <f t="shared" si="2748"/>
        <v/>
      </c>
      <c r="P2771" s="17" t="str">
        <f t="shared" si="2748"/>
        <v/>
      </c>
      <c r="Q2771" s="17" t="str">
        <f t="shared" si="2748"/>
        <v/>
      </c>
      <c r="R2771" s="15"/>
      <c r="S2771" s="15"/>
      <c r="T2771" s="15"/>
      <c r="U2771" s="15"/>
      <c r="V2771" s="15"/>
      <c r="W2771" s="15"/>
    </row>
    <row r="2772">
      <c r="A2772" s="14" t="s">
        <v>2827</v>
      </c>
      <c r="B2772" s="14">
        <v>0.0</v>
      </c>
      <c r="C2772" s="14">
        <v>0.0</v>
      </c>
      <c r="D2772" s="14">
        <v>0.0</v>
      </c>
      <c r="E2772" s="14">
        <v>0.0</v>
      </c>
      <c r="F2772" s="14">
        <v>0.0</v>
      </c>
      <c r="G2772" s="14">
        <v>42.0</v>
      </c>
      <c r="H2772" s="14">
        <v>20.9</v>
      </c>
      <c r="J2772" s="15" t="str">
        <f t="shared" si="1"/>
        <v/>
      </c>
      <c r="K2772" s="17" t="str">
        <f t="shared" ref="K2772:Q2772" si="2749">IFERROR(IF(right(left($A2772,7),2)=right(left($A2773,7),2),"",sum(B2749:B2772)),"")</f>
        <v/>
      </c>
      <c r="L2772" s="17" t="str">
        <f t="shared" si="2749"/>
        <v/>
      </c>
      <c r="M2772" s="17" t="str">
        <f t="shared" si="2749"/>
        <v/>
      </c>
      <c r="N2772" s="17" t="str">
        <f t="shared" si="2749"/>
        <v/>
      </c>
      <c r="O2772" s="17" t="str">
        <f t="shared" si="2749"/>
        <v/>
      </c>
      <c r="P2772" s="17" t="str">
        <f t="shared" si="2749"/>
        <v/>
      </c>
      <c r="Q2772" s="17" t="str">
        <f t="shared" si="2749"/>
        <v/>
      </c>
      <c r="R2772" s="15"/>
      <c r="S2772" s="15"/>
      <c r="T2772" s="15"/>
      <c r="U2772" s="15"/>
      <c r="V2772" s="15"/>
      <c r="W2772" s="15"/>
    </row>
    <row r="2773">
      <c r="A2773" s="14" t="s">
        <v>2828</v>
      </c>
      <c r="B2773" s="14">
        <v>0.0</v>
      </c>
      <c r="C2773" s="14">
        <v>0.0</v>
      </c>
      <c r="D2773" s="14">
        <v>0.0</v>
      </c>
      <c r="E2773" s="14">
        <v>0.0</v>
      </c>
      <c r="F2773" s="14">
        <v>0.0</v>
      </c>
      <c r="G2773" s="14">
        <v>0.0</v>
      </c>
      <c r="H2773" s="14">
        <v>60.11</v>
      </c>
      <c r="J2773" s="15" t="str">
        <f t="shared" si="1"/>
        <v/>
      </c>
      <c r="K2773" s="17" t="str">
        <f t="shared" ref="K2773:Q2773" si="2750">IFERROR(IF(right(left($A2773,7),2)=right(left($A2774,7),2),"",sum(B2750:B2773)),"")</f>
        <v/>
      </c>
      <c r="L2773" s="17" t="str">
        <f t="shared" si="2750"/>
        <v/>
      </c>
      <c r="M2773" s="17" t="str">
        <f t="shared" si="2750"/>
        <v/>
      </c>
      <c r="N2773" s="17" t="str">
        <f t="shared" si="2750"/>
        <v/>
      </c>
      <c r="O2773" s="17" t="str">
        <f t="shared" si="2750"/>
        <v/>
      </c>
      <c r="P2773" s="17" t="str">
        <f t="shared" si="2750"/>
        <v/>
      </c>
      <c r="Q2773" s="17" t="str">
        <f t="shared" si="2750"/>
        <v/>
      </c>
      <c r="R2773" s="15"/>
      <c r="S2773" s="15"/>
      <c r="T2773" s="15"/>
      <c r="U2773" s="15"/>
      <c r="V2773" s="15"/>
      <c r="W2773" s="15"/>
    </row>
    <row r="2774">
      <c r="A2774" s="14" t="s">
        <v>2829</v>
      </c>
      <c r="B2774" s="14">
        <v>0.0</v>
      </c>
      <c r="C2774" s="14">
        <v>0.0</v>
      </c>
      <c r="D2774" s="14">
        <v>0.0</v>
      </c>
      <c r="E2774" s="14">
        <v>0.0</v>
      </c>
      <c r="F2774" s="14">
        <v>0.0</v>
      </c>
      <c r="G2774" s="14">
        <v>2.805</v>
      </c>
      <c r="H2774" s="14">
        <v>59.985</v>
      </c>
      <c r="J2774" s="15" t="str">
        <f t="shared" si="1"/>
        <v/>
      </c>
      <c r="K2774" s="17" t="str">
        <f t="shared" ref="K2774:Q2774" si="2751">IFERROR(IF(right(left($A2774,7),2)=right(left($A2775,7),2),"",sum(B2751:B2774)),"")</f>
        <v/>
      </c>
      <c r="L2774" s="17" t="str">
        <f t="shared" si="2751"/>
        <v/>
      </c>
      <c r="M2774" s="17" t="str">
        <f t="shared" si="2751"/>
        <v/>
      </c>
      <c r="N2774" s="17" t="str">
        <f t="shared" si="2751"/>
        <v/>
      </c>
      <c r="O2774" s="17" t="str">
        <f t="shared" si="2751"/>
        <v/>
      </c>
      <c r="P2774" s="17" t="str">
        <f t="shared" si="2751"/>
        <v/>
      </c>
      <c r="Q2774" s="17" t="str">
        <f t="shared" si="2751"/>
        <v/>
      </c>
      <c r="R2774" s="15"/>
      <c r="S2774" s="15"/>
      <c r="T2774" s="15"/>
      <c r="U2774" s="15"/>
      <c r="V2774" s="15"/>
      <c r="W2774" s="15"/>
    </row>
    <row r="2775">
      <c r="A2775" s="14" t="s">
        <v>2830</v>
      </c>
      <c r="B2775" s="14">
        <v>0.0</v>
      </c>
      <c r="C2775" s="14">
        <v>0.0</v>
      </c>
      <c r="D2775" s="14">
        <v>0.0</v>
      </c>
      <c r="E2775" s="14">
        <v>0.0</v>
      </c>
      <c r="F2775" s="14">
        <v>0.0</v>
      </c>
      <c r="G2775" s="14">
        <v>0.0</v>
      </c>
      <c r="H2775" s="14">
        <v>60.84</v>
      </c>
      <c r="J2775" s="15" t="str">
        <f t="shared" si="1"/>
        <v/>
      </c>
      <c r="K2775" s="17" t="str">
        <f t="shared" ref="K2775:Q2775" si="2752">IFERROR(IF(right(left($A2775,7),2)=right(left($A2776,7),2),"",sum(B2752:B2775)),"")</f>
        <v/>
      </c>
      <c r="L2775" s="17" t="str">
        <f t="shared" si="2752"/>
        <v/>
      </c>
      <c r="M2775" s="17" t="str">
        <f t="shared" si="2752"/>
        <v/>
      </c>
      <c r="N2775" s="17" t="str">
        <f t="shared" si="2752"/>
        <v/>
      </c>
      <c r="O2775" s="17" t="str">
        <f t="shared" si="2752"/>
        <v/>
      </c>
      <c r="P2775" s="17" t="str">
        <f t="shared" si="2752"/>
        <v/>
      </c>
      <c r="Q2775" s="17" t="str">
        <f t="shared" si="2752"/>
        <v/>
      </c>
      <c r="R2775" s="15"/>
      <c r="S2775" s="15"/>
      <c r="T2775" s="15"/>
      <c r="U2775" s="15"/>
      <c r="V2775" s="15"/>
      <c r="W2775" s="15"/>
    </row>
    <row r="2776">
      <c r="A2776" s="14" t="s">
        <v>2831</v>
      </c>
      <c r="B2776" s="14">
        <v>0.0</v>
      </c>
      <c r="C2776" s="14">
        <v>0.0</v>
      </c>
      <c r="D2776" s="14">
        <v>0.0</v>
      </c>
      <c r="E2776" s="14">
        <v>0.0</v>
      </c>
      <c r="F2776" s="14">
        <v>0.0</v>
      </c>
      <c r="G2776" s="14">
        <v>45.5</v>
      </c>
      <c r="H2776" s="14">
        <v>8.63</v>
      </c>
      <c r="J2776" s="15" t="str">
        <f t="shared" si="1"/>
        <v/>
      </c>
      <c r="K2776" s="17" t="str">
        <f t="shared" ref="K2776:Q2776" si="2753">IFERROR(IF(right(left($A2776,7),2)=right(left($A2777,7),2),"",sum(B2753:B2776)),"")</f>
        <v/>
      </c>
      <c r="L2776" s="17" t="str">
        <f t="shared" si="2753"/>
        <v/>
      </c>
      <c r="M2776" s="17" t="str">
        <f t="shared" si="2753"/>
        <v/>
      </c>
      <c r="N2776" s="17" t="str">
        <f t="shared" si="2753"/>
        <v/>
      </c>
      <c r="O2776" s="17" t="str">
        <f t="shared" si="2753"/>
        <v/>
      </c>
      <c r="P2776" s="17" t="str">
        <f t="shared" si="2753"/>
        <v/>
      </c>
      <c r="Q2776" s="17" t="str">
        <f t="shared" si="2753"/>
        <v/>
      </c>
      <c r="R2776" s="15"/>
      <c r="S2776" s="15"/>
      <c r="T2776" s="15"/>
      <c r="U2776" s="15"/>
      <c r="V2776" s="15"/>
      <c r="W2776" s="15"/>
    </row>
    <row r="2777">
      <c r="A2777" s="14" t="s">
        <v>2832</v>
      </c>
      <c r="B2777" s="14">
        <v>0.0</v>
      </c>
      <c r="C2777" s="14">
        <v>0.0</v>
      </c>
      <c r="D2777" s="14">
        <v>0.0</v>
      </c>
      <c r="E2777" s="14">
        <v>0.0</v>
      </c>
      <c r="F2777" s="14">
        <v>0.0</v>
      </c>
      <c r="G2777" s="14">
        <v>0.0</v>
      </c>
      <c r="H2777" s="14">
        <v>58.16</v>
      </c>
      <c r="J2777" s="15" t="str">
        <f t="shared" si="1"/>
        <v/>
      </c>
      <c r="K2777" s="17" t="str">
        <f t="shared" ref="K2777:Q2777" si="2754">IFERROR(IF(right(left($A2777,7),2)=right(left($A2778,7),2),"",sum(B2754:B2777)),"")</f>
        <v/>
      </c>
      <c r="L2777" s="17" t="str">
        <f t="shared" si="2754"/>
        <v/>
      </c>
      <c r="M2777" s="17" t="str">
        <f t="shared" si="2754"/>
        <v/>
      </c>
      <c r="N2777" s="17" t="str">
        <f t="shared" si="2754"/>
        <v/>
      </c>
      <c r="O2777" s="17" t="str">
        <f t="shared" si="2754"/>
        <v/>
      </c>
      <c r="P2777" s="17" t="str">
        <f t="shared" si="2754"/>
        <v/>
      </c>
      <c r="Q2777" s="17" t="str">
        <f t="shared" si="2754"/>
        <v/>
      </c>
      <c r="R2777" s="15"/>
      <c r="S2777" s="15"/>
      <c r="T2777" s="15"/>
      <c r="U2777" s="15"/>
      <c r="V2777" s="15"/>
      <c r="W2777" s="15"/>
    </row>
    <row r="2778">
      <c r="A2778" s="14" t="s">
        <v>2833</v>
      </c>
      <c r="B2778" s="14">
        <v>0.0</v>
      </c>
      <c r="C2778" s="14">
        <v>0.0</v>
      </c>
      <c r="D2778" s="14">
        <v>0.0</v>
      </c>
      <c r="E2778" s="14">
        <v>0.0</v>
      </c>
      <c r="F2778" s="14">
        <v>0.0</v>
      </c>
      <c r="G2778" s="14">
        <v>37.091</v>
      </c>
      <c r="H2778" s="14">
        <v>18.8584</v>
      </c>
      <c r="J2778" s="15" t="str">
        <f t="shared" si="1"/>
        <v/>
      </c>
      <c r="K2778" s="17" t="str">
        <f t="shared" ref="K2778:Q2778" si="2755">IFERROR(IF(right(left($A2778,7),2)=right(left($A2779,7),2),"",sum(B2755:B2778)),"")</f>
        <v/>
      </c>
      <c r="L2778" s="17" t="str">
        <f t="shared" si="2755"/>
        <v/>
      </c>
      <c r="M2778" s="17" t="str">
        <f t="shared" si="2755"/>
        <v/>
      </c>
      <c r="N2778" s="17" t="str">
        <f t="shared" si="2755"/>
        <v/>
      </c>
      <c r="O2778" s="17" t="str">
        <f t="shared" si="2755"/>
        <v/>
      </c>
      <c r="P2778" s="17" t="str">
        <f t="shared" si="2755"/>
        <v/>
      </c>
      <c r="Q2778" s="17" t="str">
        <f t="shared" si="2755"/>
        <v/>
      </c>
      <c r="R2778" s="15"/>
      <c r="S2778" s="15"/>
      <c r="T2778" s="15"/>
      <c r="U2778" s="15"/>
      <c r="V2778" s="15"/>
      <c r="W2778" s="15"/>
    </row>
    <row r="2779">
      <c r="A2779" s="14" t="s">
        <v>2834</v>
      </c>
      <c r="B2779" s="14">
        <v>0.0</v>
      </c>
      <c r="C2779" s="14">
        <v>0.0</v>
      </c>
      <c r="D2779" s="14">
        <v>0.0</v>
      </c>
      <c r="E2779" s="14">
        <v>0.0</v>
      </c>
      <c r="F2779" s="14">
        <v>0.0</v>
      </c>
      <c r="G2779" s="14">
        <v>22.326</v>
      </c>
      <c r="H2779" s="14">
        <v>31.654</v>
      </c>
      <c r="J2779" s="15" t="str">
        <f t="shared" si="1"/>
        <v/>
      </c>
      <c r="K2779" s="17" t="str">
        <f t="shared" ref="K2779:Q2779" si="2756">IFERROR(IF(right(left($A2779,7),2)=right(left($A2780,7),2),"",sum(B2756:B2779)),"")</f>
        <v/>
      </c>
      <c r="L2779" s="17" t="str">
        <f t="shared" si="2756"/>
        <v/>
      </c>
      <c r="M2779" s="17" t="str">
        <f t="shared" si="2756"/>
        <v/>
      </c>
      <c r="N2779" s="17" t="str">
        <f t="shared" si="2756"/>
        <v/>
      </c>
      <c r="O2779" s="17" t="str">
        <f t="shared" si="2756"/>
        <v/>
      </c>
      <c r="P2779" s="17" t="str">
        <f t="shared" si="2756"/>
        <v/>
      </c>
      <c r="Q2779" s="17" t="str">
        <f t="shared" si="2756"/>
        <v/>
      </c>
      <c r="R2779" s="15"/>
      <c r="S2779" s="15"/>
      <c r="T2779" s="15"/>
      <c r="U2779" s="15"/>
      <c r="V2779" s="15"/>
      <c r="W2779" s="15"/>
    </row>
    <row r="2780">
      <c r="A2780" s="14" t="s">
        <v>2835</v>
      </c>
      <c r="B2780" s="14">
        <v>3.0</v>
      </c>
      <c r="C2780" s="14">
        <v>0.0</v>
      </c>
      <c r="D2780" s="14">
        <v>0.0</v>
      </c>
      <c r="E2780" s="14">
        <v>0.0</v>
      </c>
      <c r="F2780" s="14">
        <v>8.57</v>
      </c>
      <c r="G2780" s="14">
        <v>0.0</v>
      </c>
      <c r="H2780" s="14">
        <v>44.85</v>
      </c>
      <c r="J2780" s="15" t="str">
        <f t="shared" si="1"/>
        <v/>
      </c>
      <c r="K2780" s="17" t="str">
        <f t="shared" ref="K2780:Q2780" si="2757">IFERROR(IF(right(left($A2780,7),2)=right(left($A2781,7),2),"",sum(B2757:B2780)),"")</f>
        <v/>
      </c>
      <c r="L2780" s="17" t="str">
        <f t="shared" si="2757"/>
        <v/>
      </c>
      <c r="M2780" s="17" t="str">
        <f t="shared" si="2757"/>
        <v/>
      </c>
      <c r="N2780" s="17" t="str">
        <f t="shared" si="2757"/>
        <v/>
      </c>
      <c r="O2780" s="17" t="str">
        <f t="shared" si="2757"/>
        <v/>
      </c>
      <c r="P2780" s="17" t="str">
        <f t="shared" si="2757"/>
        <v/>
      </c>
      <c r="Q2780" s="17" t="str">
        <f t="shared" si="2757"/>
        <v/>
      </c>
      <c r="R2780" s="15"/>
      <c r="S2780" s="15"/>
      <c r="T2780" s="15"/>
      <c r="U2780" s="15"/>
      <c r="V2780" s="15"/>
      <c r="W2780" s="15"/>
    </row>
    <row r="2781">
      <c r="A2781" s="14" t="s">
        <v>2836</v>
      </c>
      <c r="B2781" s="14">
        <v>0.0</v>
      </c>
      <c r="C2781" s="14">
        <v>0.0</v>
      </c>
      <c r="D2781" s="14">
        <v>0.0</v>
      </c>
      <c r="E2781" s="14">
        <v>0.0</v>
      </c>
      <c r="F2781" s="14">
        <v>21.311</v>
      </c>
      <c r="G2781" s="14">
        <v>0.0</v>
      </c>
      <c r="H2781" s="14">
        <v>42.159</v>
      </c>
      <c r="J2781" s="15" t="str">
        <f t="shared" si="1"/>
        <v/>
      </c>
      <c r="K2781" s="17" t="str">
        <f t="shared" ref="K2781:Q2781" si="2758">IFERROR(IF(right(left($A2781,7),2)=right(left($A2782,7),2),"",sum(B2758:B2781)),"")</f>
        <v/>
      </c>
      <c r="L2781" s="17" t="str">
        <f t="shared" si="2758"/>
        <v/>
      </c>
      <c r="M2781" s="17" t="str">
        <f t="shared" si="2758"/>
        <v/>
      </c>
      <c r="N2781" s="17" t="str">
        <f t="shared" si="2758"/>
        <v/>
      </c>
      <c r="O2781" s="17" t="str">
        <f t="shared" si="2758"/>
        <v/>
      </c>
      <c r="P2781" s="17" t="str">
        <f t="shared" si="2758"/>
        <v/>
      </c>
      <c r="Q2781" s="17" t="str">
        <f t="shared" si="2758"/>
        <v/>
      </c>
      <c r="R2781" s="15"/>
      <c r="S2781" s="15"/>
      <c r="T2781" s="15"/>
      <c r="U2781" s="15"/>
      <c r="V2781" s="15"/>
      <c r="W2781" s="15"/>
    </row>
    <row r="2782">
      <c r="A2782" s="14" t="s">
        <v>2837</v>
      </c>
      <c r="B2782" s="14">
        <v>0.0</v>
      </c>
      <c r="C2782" s="14">
        <v>0.0</v>
      </c>
      <c r="D2782" s="14">
        <v>0.0</v>
      </c>
      <c r="E2782" s="14">
        <v>0.0</v>
      </c>
      <c r="F2782" s="14">
        <v>23.194</v>
      </c>
      <c r="G2782" s="14">
        <v>0.0</v>
      </c>
      <c r="H2782" s="14">
        <v>43.056</v>
      </c>
      <c r="J2782" s="15" t="str">
        <f t="shared" si="1"/>
        <v/>
      </c>
      <c r="K2782" s="17" t="str">
        <f t="shared" ref="K2782:Q2782" si="2759">IFERROR(IF(right(left($A2782,7),2)=right(left($A2783,7),2),"",sum(B2759:B2782)),"")</f>
        <v/>
      </c>
      <c r="L2782" s="17" t="str">
        <f t="shared" si="2759"/>
        <v/>
      </c>
      <c r="M2782" s="17" t="str">
        <f t="shared" si="2759"/>
        <v/>
      </c>
      <c r="N2782" s="17" t="str">
        <f t="shared" si="2759"/>
        <v/>
      </c>
      <c r="O2782" s="17" t="str">
        <f t="shared" si="2759"/>
        <v/>
      </c>
      <c r="P2782" s="17" t="str">
        <f t="shared" si="2759"/>
        <v/>
      </c>
      <c r="Q2782" s="17" t="str">
        <f t="shared" si="2759"/>
        <v/>
      </c>
      <c r="R2782" s="15"/>
      <c r="S2782" s="15"/>
      <c r="T2782" s="15"/>
      <c r="U2782" s="15"/>
      <c r="V2782" s="15"/>
      <c r="W2782" s="15"/>
    </row>
    <row r="2783">
      <c r="A2783" s="14" t="s">
        <v>2838</v>
      </c>
      <c r="B2783" s="14">
        <v>0.0</v>
      </c>
      <c r="C2783" s="14">
        <v>0.0</v>
      </c>
      <c r="D2783" s="14">
        <v>0.0</v>
      </c>
      <c r="E2783" s="14">
        <v>0.0</v>
      </c>
      <c r="F2783" s="14">
        <v>21.885</v>
      </c>
      <c r="G2783" s="14">
        <v>0.0</v>
      </c>
      <c r="H2783" s="14">
        <v>40.365</v>
      </c>
      <c r="J2783" s="15" t="str">
        <f t="shared" si="1"/>
        <v/>
      </c>
      <c r="K2783" s="17" t="str">
        <f t="shared" ref="K2783:Q2783" si="2760">IFERROR(IF(right(left($A2783,7),2)=right(left($A2784,7),2),"",sum(B2760:B2783)),"")</f>
        <v/>
      </c>
      <c r="L2783" s="17" t="str">
        <f t="shared" si="2760"/>
        <v/>
      </c>
      <c r="M2783" s="17" t="str">
        <f t="shared" si="2760"/>
        <v/>
      </c>
      <c r="N2783" s="17" t="str">
        <f t="shared" si="2760"/>
        <v/>
      </c>
      <c r="O2783" s="17" t="str">
        <f t="shared" si="2760"/>
        <v/>
      </c>
      <c r="P2783" s="17" t="str">
        <f t="shared" si="2760"/>
        <v/>
      </c>
      <c r="Q2783" s="17" t="str">
        <f t="shared" si="2760"/>
        <v/>
      </c>
      <c r="R2783" s="15"/>
      <c r="S2783" s="15"/>
      <c r="T2783" s="15"/>
      <c r="U2783" s="15"/>
      <c r="V2783" s="15"/>
      <c r="W2783" s="15"/>
    </row>
    <row r="2784">
      <c r="A2784" s="14" t="s">
        <v>2839</v>
      </c>
      <c r="B2784" s="14">
        <v>0.0</v>
      </c>
      <c r="C2784" s="14">
        <v>0.0</v>
      </c>
      <c r="D2784" s="14">
        <v>0.0</v>
      </c>
      <c r="E2784" s="14">
        <v>0.0</v>
      </c>
      <c r="F2784" s="14">
        <v>17.629</v>
      </c>
      <c r="G2784" s="14">
        <v>0.0</v>
      </c>
      <c r="H2784" s="14">
        <v>38.571</v>
      </c>
      <c r="J2784" s="15" t="str">
        <f t="shared" si="1"/>
        <v/>
      </c>
      <c r="K2784" s="17" t="str">
        <f t="shared" ref="K2784:Q2784" si="2761">IFERROR(IF(right(left($A2784,7),2)=right(left($A2785,7),2),"",sum(B2761:B2784)),"")</f>
        <v/>
      </c>
      <c r="L2784" s="17" t="str">
        <f t="shared" si="2761"/>
        <v/>
      </c>
      <c r="M2784" s="17" t="str">
        <f t="shared" si="2761"/>
        <v/>
      </c>
      <c r="N2784" s="17" t="str">
        <f t="shared" si="2761"/>
        <v/>
      </c>
      <c r="O2784" s="17" t="str">
        <f t="shared" si="2761"/>
        <v/>
      </c>
      <c r="P2784" s="17" t="str">
        <f t="shared" si="2761"/>
        <v/>
      </c>
      <c r="Q2784" s="17" t="str">
        <f t="shared" si="2761"/>
        <v/>
      </c>
      <c r="R2784" s="15"/>
      <c r="S2784" s="15"/>
      <c r="T2784" s="15"/>
      <c r="U2784" s="15"/>
      <c r="V2784" s="15"/>
      <c r="W2784" s="15"/>
    </row>
    <row r="2785">
      <c r="A2785" s="14" t="s">
        <v>2840</v>
      </c>
      <c r="B2785" s="14">
        <v>0.0</v>
      </c>
      <c r="C2785" s="14">
        <v>0.0</v>
      </c>
      <c r="D2785" s="14">
        <v>0.0</v>
      </c>
      <c r="E2785" s="14">
        <v>0.0</v>
      </c>
      <c r="F2785" s="14">
        <v>1.436</v>
      </c>
      <c r="G2785" s="14">
        <v>0.0</v>
      </c>
      <c r="H2785" s="14">
        <v>46.644</v>
      </c>
      <c r="J2785" s="15" t="str">
        <f t="shared" si="1"/>
        <v>2030W12</v>
      </c>
      <c r="K2785" s="17">
        <f t="shared" ref="K2785:Q2785" si="2762">IFERROR(IF(right(left($A2785,7),2)=right(left($A2786,7),2),"",sum(B2762:B2785)),"")</f>
        <v>6</v>
      </c>
      <c r="L2785" s="17">
        <f t="shared" si="2762"/>
        <v>0</v>
      </c>
      <c r="M2785" s="17">
        <f t="shared" si="2762"/>
        <v>0</v>
      </c>
      <c r="N2785" s="17">
        <f t="shared" si="2762"/>
        <v>0</v>
      </c>
      <c r="O2785" s="17">
        <f t="shared" si="2762"/>
        <v>94.025</v>
      </c>
      <c r="P2785" s="17">
        <f t="shared" si="2762"/>
        <v>255.172</v>
      </c>
      <c r="Q2785" s="17">
        <f t="shared" si="2762"/>
        <v>900.3718</v>
      </c>
      <c r="R2785" s="18">
        <f>sum(K2785:Q2785)</f>
        <v>1255.5688</v>
      </c>
      <c r="S2785" s="15"/>
      <c r="T2785" s="15"/>
      <c r="U2785" s="15"/>
      <c r="V2785" s="15"/>
      <c r="W2785" s="15"/>
    </row>
    <row r="2786">
      <c r="A2786" s="14" t="s">
        <v>2841</v>
      </c>
      <c r="B2786" s="14">
        <v>0.0</v>
      </c>
      <c r="C2786" s="14">
        <v>0.0</v>
      </c>
      <c r="D2786" s="14">
        <v>0.0</v>
      </c>
      <c r="E2786" s="14">
        <v>0.0</v>
      </c>
      <c r="F2786" s="14">
        <v>33.534</v>
      </c>
      <c r="G2786" s="14">
        <v>0.0</v>
      </c>
      <c r="H2786" s="14">
        <v>7.176</v>
      </c>
      <c r="J2786" s="15" t="str">
        <f t="shared" si="1"/>
        <v/>
      </c>
      <c r="K2786" s="17" t="str">
        <f t="shared" ref="K2786:Q2786" si="2763">IFERROR(IF(right(left($A2786,7),2)=right(left($A2787,7),2),"",sum(B2763:B2786)),"")</f>
        <v/>
      </c>
      <c r="L2786" s="17" t="str">
        <f t="shared" si="2763"/>
        <v/>
      </c>
      <c r="M2786" s="17" t="str">
        <f t="shared" si="2763"/>
        <v/>
      </c>
      <c r="N2786" s="17" t="str">
        <f t="shared" si="2763"/>
        <v/>
      </c>
      <c r="O2786" s="17" t="str">
        <f t="shared" si="2763"/>
        <v/>
      </c>
      <c r="P2786" s="17" t="str">
        <f t="shared" si="2763"/>
        <v/>
      </c>
      <c r="Q2786" s="17" t="str">
        <f t="shared" si="2763"/>
        <v/>
      </c>
      <c r="R2786" s="15"/>
      <c r="S2786" s="15"/>
      <c r="T2786" s="15"/>
      <c r="U2786" s="15"/>
      <c r="V2786" s="15"/>
      <c r="W2786" s="15"/>
    </row>
    <row r="2787">
      <c r="A2787" s="14" t="s">
        <v>2842</v>
      </c>
      <c r="B2787" s="14">
        <v>0.0</v>
      </c>
      <c r="C2787" s="14">
        <v>0.0</v>
      </c>
      <c r="D2787" s="14">
        <v>0.0</v>
      </c>
      <c r="E2787" s="14">
        <v>0.0</v>
      </c>
      <c r="F2787" s="14">
        <v>19.544</v>
      </c>
      <c r="G2787" s="14">
        <v>0.0</v>
      </c>
      <c r="H2787" s="14">
        <v>16.146</v>
      </c>
      <c r="J2787" s="15" t="str">
        <f t="shared" si="1"/>
        <v/>
      </c>
      <c r="K2787" s="17" t="str">
        <f t="shared" ref="K2787:Q2787" si="2764">IFERROR(IF(right(left($A2787,7),2)=right(left($A2788,7),2),"",sum(B2764:B2787)),"")</f>
        <v/>
      </c>
      <c r="L2787" s="17" t="str">
        <f t="shared" si="2764"/>
        <v/>
      </c>
      <c r="M2787" s="17" t="str">
        <f t="shared" si="2764"/>
        <v/>
      </c>
      <c r="N2787" s="17" t="str">
        <f t="shared" si="2764"/>
        <v/>
      </c>
      <c r="O2787" s="17" t="str">
        <f t="shared" si="2764"/>
        <v/>
      </c>
      <c r="P2787" s="17" t="str">
        <f t="shared" si="2764"/>
        <v/>
      </c>
      <c r="Q2787" s="17" t="str">
        <f t="shared" si="2764"/>
        <v/>
      </c>
      <c r="R2787" s="15"/>
      <c r="S2787" s="15"/>
      <c r="T2787" s="15"/>
      <c r="U2787" s="15"/>
      <c r="V2787" s="15"/>
      <c r="W2787" s="15"/>
    </row>
    <row r="2788">
      <c r="A2788" s="14" t="s">
        <v>2843</v>
      </c>
      <c r="B2788" s="14">
        <v>0.0</v>
      </c>
      <c r="C2788" s="14">
        <v>0.0</v>
      </c>
      <c r="D2788" s="14">
        <v>0.0</v>
      </c>
      <c r="E2788" s="14">
        <v>0.0</v>
      </c>
      <c r="F2788" s="14">
        <v>13.198</v>
      </c>
      <c r="G2788" s="14">
        <v>0.0</v>
      </c>
      <c r="H2788" s="14">
        <v>23.322</v>
      </c>
      <c r="J2788" s="15" t="str">
        <f t="shared" si="1"/>
        <v/>
      </c>
      <c r="K2788" s="17" t="str">
        <f t="shared" ref="K2788:Q2788" si="2765">IFERROR(IF(right(left($A2788,7),2)=right(left($A2789,7),2),"",sum(B2765:B2788)),"")</f>
        <v/>
      </c>
      <c r="L2788" s="17" t="str">
        <f t="shared" si="2765"/>
        <v/>
      </c>
      <c r="M2788" s="17" t="str">
        <f t="shared" si="2765"/>
        <v/>
      </c>
      <c r="N2788" s="17" t="str">
        <f t="shared" si="2765"/>
        <v/>
      </c>
      <c r="O2788" s="17" t="str">
        <f t="shared" si="2765"/>
        <v/>
      </c>
      <c r="P2788" s="17" t="str">
        <f t="shared" si="2765"/>
        <v/>
      </c>
      <c r="Q2788" s="17" t="str">
        <f t="shared" si="2765"/>
        <v/>
      </c>
      <c r="R2788" s="15"/>
      <c r="S2788" s="15"/>
      <c r="T2788" s="15"/>
      <c r="U2788" s="15"/>
      <c r="V2788" s="15"/>
      <c r="W2788" s="15"/>
    </row>
    <row r="2789">
      <c r="A2789" s="14" t="s">
        <v>2844</v>
      </c>
      <c r="B2789" s="14">
        <v>0.0</v>
      </c>
      <c r="C2789" s="14">
        <v>0.0</v>
      </c>
      <c r="D2789" s="14">
        <v>0.0</v>
      </c>
      <c r="E2789" s="14">
        <v>0.0</v>
      </c>
      <c r="F2789" s="14">
        <v>11.612</v>
      </c>
      <c r="G2789" s="14">
        <v>0.0</v>
      </c>
      <c r="H2789" s="14">
        <v>21.528</v>
      </c>
      <c r="J2789" s="15" t="str">
        <f t="shared" si="1"/>
        <v/>
      </c>
      <c r="K2789" s="17" t="str">
        <f t="shared" ref="K2789:Q2789" si="2766">IFERROR(IF(right(left($A2789,7),2)=right(left($A2790,7),2),"",sum(B2766:B2789)),"")</f>
        <v/>
      </c>
      <c r="L2789" s="17" t="str">
        <f t="shared" si="2766"/>
        <v/>
      </c>
      <c r="M2789" s="17" t="str">
        <f t="shared" si="2766"/>
        <v/>
      </c>
      <c r="N2789" s="17" t="str">
        <f t="shared" si="2766"/>
        <v/>
      </c>
      <c r="O2789" s="17" t="str">
        <f t="shared" si="2766"/>
        <v/>
      </c>
      <c r="P2789" s="17" t="str">
        <f t="shared" si="2766"/>
        <v/>
      </c>
      <c r="Q2789" s="17" t="str">
        <f t="shared" si="2766"/>
        <v/>
      </c>
      <c r="R2789" s="15"/>
      <c r="S2789" s="15"/>
      <c r="T2789" s="15"/>
      <c r="U2789" s="15"/>
      <c r="V2789" s="15"/>
      <c r="W2789" s="15"/>
    </row>
    <row r="2790">
      <c r="A2790" s="14" t="s">
        <v>2845</v>
      </c>
      <c r="B2790" s="14">
        <v>0.0</v>
      </c>
      <c r="C2790" s="14">
        <v>0.0</v>
      </c>
      <c r="D2790" s="14">
        <v>0.0</v>
      </c>
      <c r="E2790" s="14">
        <v>0.0</v>
      </c>
      <c r="F2790" s="14">
        <v>12.245</v>
      </c>
      <c r="G2790" s="14">
        <v>0.0</v>
      </c>
      <c r="H2790" s="14">
        <v>22.425</v>
      </c>
      <c r="J2790" s="15" t="str">
        <f t="shared" si="1"/>
        <v/>
      </c>
      <c r="K2790" s="17" t="str">
        <f t="shared" ref="K2790:Q2790" si="2767">IFERROR(IF(right(left($A2790,7),2)=right(left($A2791,7),2),"",sum(B2767:B2790)),"")</f>
        <v/>
      </c>
      <c r="L2790" s="17" t="str">
        <f t="shared" si="2767"/>
        <v/>
      </c>
      <c r="M2790" s="17" t="str">
        <f t="shared" si="2767"/>
        <v/>
      </c>
      <c r="N2790" s="17" t="str">
        <f t="shared" si="2767"/>
        <v/>
      </c>
      <c r="O2790" s="17" t="str">
        <f t="shared" si="2767"/>
        <v/>
      </c>
      <c r="P2790" s="17" t="str">
        <f t="shared" si="2767"/>
        <v/>
      </c>
      <c r="Q2790" s="17" t="str">
        <f t="shared" si="2767"/>
        <v/>
      </c>
      <c r="R2790" s="15"/>
      <c r="S2790" s="15"/>
      <c r="T2790" s="15"/>
      <c r="U2790" s="15"/>
      <c r="V2790" s="15"/>
      <c r="W2790" s="15"/>
    </row>
    <row r="2791">
      <c r="A2791" s="14" t="s">
        <v>2846</v>
      </c>
      <c r="B2791" s="14">
        <v>0.0</v>
      </c>
      <c r="C2791" s="14">
        <v>0.0</v>
      </c>
      <c r="D2791" s="14">
        <v>0.0</v>
      </c>
      <c r="E2791" s="14">
        <v>0.0</v>
      </c>
      <c r="F2791" s="14">
        <v>15.949</v>
      </c>
      <c r="G2791" s="14">
        <v>0.0</v>
      </c>
      <c r="H2791" s="14">
        <v>20.631</v>
      </c>
      <c r="J2791" s="15" t="str">
        <f t="shared" si="1"/>
        <v/>
      </c>
      <c r="K2791" s="17" t="str">
        <f t="shared" ref="K2791:Q2791" si="2768">IFERROR(IF(right(left($A2791,7),2)=right(left($A2792,7),2),"",sum(B2768:B2791)),"")</f>
        <v/>
      </c>
      <c r="L2791" s="17" t="str">
        <f t="shared" si="2768"/>
        <v/>
      </c>
      <c r="M2791" s="17" t="str">
        <f t="shared" si="2768"/>
        <v/>
      </c>
      <c r="N2791" s="17" t="str">
        <f t="shared" si="2768"/>
        <v/>
      </c>
      <c r="O2791" s="17" t="str">
        <f t="shared" si="2768"/>
        <v/>
      </c>
      <c r="P2791" s="17" t="str">
        <f t="shared" si="2768"/>
        <v/>
      </c>
      <c r="Q2791" s="17" t="str">
        <f t="shared" si="2768"/>
        <v/>
      </c>
      <c r="R2791" s="15"/>
      <c r="S2791" s="15"/>
      <c r="T2791" s="15"/>
      <c r="U2791" s="15"/>
      <c r="V2791" s="15"/>
      <c r="W2791" s="15"/>
    </row>
    <row r="2792">
      <c r="A2792" s="14" t="s">
        <v>2847</v>
      </c>
      <c r="B2792" s="14">
        <v>0.0</v>
      </c>
      <c r="C2792" s="14">
        <v>0.0</v>
      </c>
      <c r="D2792" s="14">
        <v>0.0</v>
      </c>
      <c r="E2792" s="14">
        <v>0.0</v>
      </c>
      <c r="F2792" s="14">
        <v>9.838</v>
      </c>
      <c r="G2792" s="14">
        <v>0.7</v>
      </c>
      <c r="H2792" s="14">
        <v>32.292</v>
      </c>
      <c r="J2792" s="15" t="str">
        <f t="shared" si="1"/>
        <v/>
      </c>
      <c r="K2792" s="17" t="str">
        <f t="shared" ref="K2792:Q2792" si="2769">IFERROR(IF(right(left($A2792,7),2)=right(left($A2793,7),2),"",sum(B2769:B2792)),"")</f>
        <v/>
      </c>
      <c r="L2792" s="17" t="str">
        <f t="shared" si="2769"/>
        <v/>
      </c>
      <c r="M2792" s="17" t="str">
        <f t="shared" si="2769"/>
        <v/>
      </c>
      <c r="N2792" s="17" t="str">
        <f t="shared" si="2769"/>
        <v/>
      </c>
      <c r="O2792" s="17" t="str">
        <f t="shared" si="2769"/>
        <v/>
      </c>
      <c r="P2792" s="17" t="str">
        <f t="shared" si="2769"/>
        <v/>
      </c>
      <c r="Q2792" s="17" t="str">
        <f t="shared" si="2769"/>
        <v/>
      </c>
      <c r="R2792" s="15"/>
      <c r="S2792" s="15"/>
      <c r="T2792" s="15"/>
      <c r="U2792" s="15"/>
      <c r="V2792" s="15"/>
      <c r="W2792" s="15"/>
    </row>
    <row r="2793">
      <c r="A2793" s="14" t="s">
        <v>2848</v>
      </c>
      <c r="B2793" s="14">
        <v>0.0</v>
      </c>
      <c r="C2793" s="14">
        <v>0.0</v>
      </c>
      <c r="D2793" s="14">
        <v>0.0</v>
      </c>
      <c r="E2793" s="14">
        <v>0.0</v>
      </c>
      <c r="F2793" s="14">
        <v>0.0</v>
      </c>
      <c r="G2793" s="14">
        <v>23.101</v>
      </c>
      <c r="H2793" s="14">
        <v>33.189</v>
      </c>
      <c r="J2793" s="15" t="str">
        <f t="shared" si="1"/>
        <v/>
      </c>
      <c r="K2793" s="17" t="str">
        <f t="shared" ref="K2793:Q2793" si="2770">IFERROR(IF(right(left($A2793,7),2)=right(left($A2794,7),2),"",sum(B2770:B2793)),"")</f>
        <v/>
      </c>
      <c r="L2793" s="17" t="str">
        <f t="shared" si="2770"/>
        <v/>
      </c>
      <c r="M2793" s="17" t="str">
        <f t="shared" si="2770"/>
        <v/>
      </c>
      <c r="N2793" s="17" t="str">
        <f t="shared" si="2770"/>
        <v/>
      </c>
      <c r="O2793" s="17" t="str">
        <f t="shared" si="2770"/>
        <v/>
      </c>
      <c r="P2793" s="17" t="str">
        <f t="shared" si="2770"/>
        <v/>
      </c>
      <c r="Q2793" s="17" t="str">
        <f t="shared" si="2770"/>
        <v/>
      </c>
      <c r="R2793" s="15"/>
      <c r="S2793" s="15"/>
      <c r="T2793" s="15"/>
      <c r="U2793" s="15"/>
      <c r="V2793" s="15"/>
      <c r="W2793" s="15"/>
    </row>
    <row r="2794">
      <c r="A2794" s="14" t="s">
        <v>2849</v>
      </c>
      <c r="B2794" s="14">
        <v>0.0</v>
      </c>
      <c r="C2794" s="14">
        <v>0.0</v>
      </c>
      <c r="D2794" s="14">
        <v>0.0</v>
      </c>
      <c r="E2794" s="14">
        <v>0.0</v>
      </c>
      <c r="F2794" s="14">
        <v>0.0</v>
      </c>
      <c r="G2794" s="14">
        <v>42.7</v>
      </c>
      <c r="H2794" s="14">
        <v>22.79</v>
      </c>
      <c r="J2794" s="15" t="str">
        <f t="shared" si="1"/>
        <v/>
      </c>
      <c r="K2794" s="17" t="str">
        <f t="shared" ref="K2794:Q2794" si="2771">IFERROR(IF(right(left($A2794,7),2)=right(left($A2795,7),2),"",sum(B2771:B2794)),"")</f>
        <v/>
      </c>
      <c r="L2794" s="17" t="str">
        <f t="shared" si="2771"/>
        <v/>
      </c>
      <c r="M2794" s="17" t="str">
        <f t="shared" si="2771"/>
        <v/>
      </c>
      <c r="N2794" s="17" t="str">
        <f t="shared" si="2771"/>
        <v/>
      </c>
      <c r="O2794" s="17" t="str">
        <f t="shared" si="2771"/>
        <v/>
      </c>
      <c r="P2794" s="17" t="str">
        <f t="shared" si="2771"/>
        <v/>
      </c>
      <c r="Q2794" s="17" t="str">
        <f t="shared" si="2771"/>
        <v/>
      </c>
      <c r="R2794" s="15"/>
      <c r="S2794" s="15"/>
      <c r="T2794" s="15"/>
      <c r="U2794" s="15"/>
      <c r="V2794" s="15"/>
      <c r="W2794" s="15"/>
    </row>
    <row r="2795">
      <c r="A2795" s="14" t="s">
        <v>2850</v>
      </c>
      <c r="B2795" s="14">
        <v>0.0</v>
      </c>
      <c r="C2795" s="14">
        <v>0.0</v>
      </c>
      <c r="D2795" s="14">
        <v>0.0</v>
      </c>
      <c r="E2795" s="14">
        <v>0.0</v>
      </c>
      <c r="F2795" s="14">
        <v>0.0</v>
      </c>
      <c r="G2795" s="14">
        <v>7.4430000000000005</v>
      </c>
      <c r="H2795" s="14">
        <v>54.717</v>
      </c>
      <c r="J2795" s="15" t="str">
        <f t="shared" si="1"/>
        <v/>
      </c>
      <c r="K2795" s="17" t="str">
        <f t="shared" ref="K2795:Q2795" si="2772">IFERROR(IF(right(left($A2795,7),2)=right(left($A2796,7),2),"",sum(B2772:B2795)),"")</f>
        <v/>
      </c>
      <c r="L2795" s="17" t="str">
        <f t="shared" si="2772"/>
        <v/>
      </c>
      <c r="M2795" s="17" t="str">
        <f t="shared" si="2772"/>
        <v/>
      </c>
      <c r="N2795" s="17" t="str">
        <f t="shared" si="2772"/>
        <v/>
      </c>
      <c r="O2795" s="17" t="str">
        <f t="shared" si="2772"/>
        <v/>
      </c>
      <c r="P2795" s="17" t="str">
        <f t="shared" si="2772"/>
        <v/>
      </c>
      <c r="Q2795" s="17" t="str">
        <f t="shared" si="2772"/>
        <v/>
      </c>
      <c r="R2795" s="15"/>
      <c r="S2795" s="15"/>
      <c r="T2795" s="15"/>
      <c r="U2795" s="15"/>
      <c r="V2795" s="15"/>
      <c r="W2795" s="15"/>
    </row>
    <row r="2796">
      <c r="A2796" s="14" t="s">
        <v>2851</v>
      </c>
      <c r="B2796" s="14">
        <v>2.55</v>
      </c>
      <c r="C2796" s="14">
        <v>0.0</v>
      </c>
      <c r="D2796" s="14">
        <v>0.0</v>
      </c>
      <c r="E2796" s="14">
        <v>0.0</v>
      </c>
      <c r="F2796" s="14">
        <v>0.0</v>
      </c>
      <c r="G2796" s="14">
        <v>13.163</v>
      </c>
      <c r="H2796" s="14">
        <v>45.747</v>
      </c>
      <c r="J2796" s="15" t="str">
        <f t="shared" si="1"/>
        <v/>
      </c>
      <c r="K2796" s="17" t="str">
        <f t="shared" ref="K2796:Q2796" si="2773">IFERROR(IF(right(left($A2796,7),2)=right(left($A2797,7),2),"",sum(B2773:B2796)),"")</f>
        <v/>
      </c>
      <c r="L2796" s="17" t="str">
        <f t="shared" si="2773"/>
        <v/>
      </c>
      <c r="M2796" s="17" t="str">
        <f t="shared" si="2773"/>
        <v/>
      </c>
      <c r="N2796" s="17" t="str">
        <f t="shared" si="2773"/>
        <v/>
      </c>
      <c r="O2796" s="17" t="str">
        <f t="shared" si="2773"/>
        <v/>
      </c>
      <c r="P2796" s="17" t="str">
        <f t="shared" si="2773"/>
        <v/>
      </c>
      <c r="Q2796" s="17" t="str">
        <f t="shared" si="2773"/>
        <v/>
      </c>
      <c r="R2796" s="15"/>
      <c r="S2796" s="15"/>
      <c r="T2796" s="15"/>
      <c r="U2796" s="15"/>
      <c r="V2796" s="15"/>
      <c r="W2796" s="15"/>
    </row>
    <row r="2797">
      <c r="A2797" s="14" t="s">
        <v>2852</v>
      </c>
      <c r="B2797" s="14">
        <v>0.0</v>
      </c>
      <c r="C2797" s="14">
        <v>0.0</v>
      </c>
      <c r="D2797" s="14">
        <v>0.0</v>
      </c>
      <c r="E2797" s="14">
        <v>0.0</v>
      </c>
      <c r="F2797" s="14">
        <v>0.0</v>
      </c>
      <c r="G2797" s="14">
        <v>56.413000000000004</v>
      </c>
      <c r="H2797" s="14">
        <v>1.767</v>
      </c>
      <c r="J2797" s="15" t="str">
        <f t="shared" si="1"/>
        <v/>
      </c>
      <c r="K2797" s="17" t="str">
        <f t="shared" ref="K2797:Q2797" si="2774">IFERROR(IF(right(left($A2797,7),2)=right(left($A2798,7),2),"",sum(B2774:B2797)),"")</f>
        <v/>
      </c>
      <c r="L2797" s="17" t="str">
        <f t="shared" si="2774"/>
        <v/>
      </c>
      <c r="M2797" s="17" t="str">
        <f t="shared" si="2774"/>
        <v/>
      </c>
      <c r="N2797" s="17" t="str">
        <f t="shared" si="2774"/>
        <v/>
      </c>
      <c r="O2797" s="17" t="str">
        <f t="shared" si="2774"/>
        <v/>
      </c>
      <c r="P2797" s="17" t="str">
        <f t="shared" si="2774"/>
        <v/>
      </c>
      <c r="Q2797" s="17" t="str">
        <f t="shared" si="2774"/>
        <v/>
      </c>
      <c r="R2797" s="15"/>
      <c r="S2797" s="15"/>
      <c r="T2797" s="15"/>
      <c r="U2797" s="15"/>
      <c r="V2797" s="15"/>
      <c r="W2797" s="15"/>
    </row>
    <row r="2798">
      <c r="A2798" s="14" t="s">
        <v>2853</v>
      </c>
      <c r="B2798" s="14">
        <v>0.0</v>
      </c>
      <c r="C2798" s="14">
        <v>0.0</v>
      </c>
      <c r="D2798" s="14">
        <v>0.0</v>
      </c>
      <c r="E2798" s="14">
        <v>0.0</v>
      </c>
      <c r="F2798" s="14">
        <v>0.0</v>
      </c>
      <c r="G2798" s="14">
        <v>53.2</v>
      </c>
      <c r="H2798" s="14">
        <v>3.68</v>
      </c>
      <c r="J2798" s="15" t="str">
        <f t="shared" si="1"/>
        <v/>
      </c>
      <c r="K2798" s="17" t="str">
        <f t="shared" ref="K2798:Q2798" si="2775">IFERROR(IF(right(left($A2798,7),2)=right(left($A2799,7),2),"",sum(B2775:B2798)),"")</f>
        <v/>
      </c>
      <c r="L2798" s="17" t="str">
        <f t="shared" si="2775"/>
        <v/>
      </c>
      <c r="M2798" s="17" t="str">
        <f t="shared" si="2775"/>
        <v/>
      </c>
      <c r="N2798" s="17" t="str">
        <f t="shared" si="2775"/>
        <v/>
      </c>
      <c r="O2798" s="17" t="str">
        <f t="shared" si="2775"/>
        <v/>
      </c>
      <c r="P2798" s="17" t="str">
        <f t="shared" si="2775"/>
        <v/>
      </c>
      <c r="Q2798" s="17" t="str">
        <f t="shared" si="2775"/>
        <v/>
      </c>
      <c r="R2798" s="15"/>
      <c r="S2798" s="15"/>
      <c r="T2798" s="15"/>
      <c r="U2798" s="15"/>
      <c r="V2798" s="15"/>
      <c r="W2798" s="15"/>
    </row>
    <row r="2799">
      <c r="A2799" s="14" t="s">
        <v>2854</v>
      </c>
      <c r="B2799" s="14">
        <v>0.0</v>
      </c>
      <c r="C2799" s="14">
        <v>0.0</v>
      </c>
      <c r="D2799" s="14">
        <v>0.0</v>
      </c>
      <c r="E2799" s="14">
        <v>0.0</v>
      </c>
      <c r="F2799" s="14">
        <v>0.0</v>
      </c>
      <c r="G2799" s="14">
        <v>50.4</v>
      </c>
      <c r="H2799" s="14">
        <v>5.6</v>
      </c>
      <c r="J2799" s="15" t="str">
        <f t="shared" si="1"/>
        <v/>
      </c>
      <c r="K2799" s="17" t="str">
        <f t="shared" ref="K2799:Q2799" si="2776">IFERROR(IF(right(left($A2799,7),2)=right(left($A2800,7),2),"",sum(B2776:B2799)),"")</f>
        <v/>
      </c>
      <c r="L2799" s="17" t="str">
        <f t="shared" si="2776"/>
        <v/>
      </c>
      <c r="M2799" s="17" t="str">
        <f t="shared" si="2776"/>
        <v/>
      </c>
      <c r="N2799" s="17" t="str">
        <f t="shared" si="2776"/>
        <v/>
      </c>
      <c r="O2799" s="17" t="str">
        <f t="shared" si="2776"/>
        <v/>
      </c>
      <c r="P2799" s="17" t="str">
        <f t="shared" si="2776"/>
        <v/>
      </c>
      <c r="Q2799" s="17" t="str">
        <f t="shared" si="2776"/>
        <v/>
      </c>
      <c r="R2799" s="15"/>
      <c r="S2799" s="15"/>
      <c r="T2799" s="15"/>
      <c r="U2799" s="15"/>
      <c r="V2799" s="15"/>
      <c r="W2799" s="15"/>
    </row>
    <row r="2800">
      <c r="A2800" s="14" t="s">
        <v>2855</v>
      </c>
      <c r="B2800" s="14">
        <v>0.0</v>
      </c>
      <c r="C2800" s="14">
        <v>0.0</v>
      </c>
      <c r="D2800" s="14">
        <v>0.0</v>
      </c>
      <c r="E2800" s="14">
        <v>0.0</v>
      </c>
      <c r="F2800" s="14">
        <v>0.0</v>
      </c>
      <c r="G2800" s="14">
        <v>53.19</v>
      </c>
      <c r="H2800" s="14">
        <v>0.0</v>
      </c>
      <c r="J2800" s="15" t="str">
        <f t="shared" si="1"/>
        <v/>
      </c>
      <c r="K2800" s="17" t="str">
        <f t="shared" ref="K2800:Q2800" si="2777">IFERROR(IF(right(left($A2800,7),2)=right(left($A2801,7),2),"",sum(B2777:B2800)),"")</f>
        <v/>
      </c>
      <c r="L2800" s="17" t="str">
        <f t="shared" si="2777"/>
        <v/>
      </c>
      <c r="M2800" s="17" t="str">
        <f t="shared" si="2777"/>
        <v/>
      </c>
      <c r="N2800" s="17" t="str">
        <f t="shared" si="2777"/>
        <v/>
      </c>
      <c r="O2800" s="17" t="str">
        <f t="shared" si="2777"/>
        <v/>
      </c>
      <c r="P2800" s="17" t="str">
        <f t="shared" si="2777"/>
        <v/>
      </c>
      <c r="Q2800" s="17" t="str">
        <f t="shared" si="2777"/>
        <v/>
      </c>
      <c r="R2800" s="15"/>
      <c r="S2800" s="15"/>
      <c r="T2800" s="15"/>
      <c r="U2800" s="15"/>
      <c r="V2800" s="15"/>
      <c r="W2800" s="15"/>
    </row>
    <row r="2801">
      <c r="A2801" s="14" t="s">
        <v>2856</v>
      </c>
      <c r="B2801" s="14">
        <v>0.0</v>
      </c>
      <c r="C2801" s="14">
        <v>0.0</v>
      </c>
      <c r="D2801" s="14">
        <v>0.0</v>
      </c>
      <c r="E2801" s="14">
        <v>0.0</v>
      </c>
      <c r="F2801" s="14">
        <v>0.0</v>
      </c>
      <c r="G2801" s="14">
        <v>48.305</v>
      </c>
      <c r="H2801" s="14">
        <v>2.555</v>
      </c>
      <c r="J2801" s="15" t="str">
        <f t="shared" si="1"/>
        <v/>
      </c>
      <c r="K2801" s="17" t="str">
        <f t="shared" ref="K2801:Q2801" si="2778">IFERROR(IF(right(left($A2801,7),2)=right(left($A2802,7),2),"",sum(B2778:B2801)),"")</f>
        <v/>
      </c>
      <c r="L2801" s="17" t="str">
        <f t="shared" si="2778"/>
        <v/>
      </c>
      <c r="M2801" s="17" t="str">
        <f t="shared" si="2778"/>
        <v/>
      </c>
      <c r="N2801" s="17" t="str">
        <f t="shared" si="2778"/>
        <v/>
      </c>
      <c r="O2801" s="17" t="str">
        <f t="shared" si="2778"/>
        <v/>
      </c>
      <c r="P2801" s="17" t="str">
        <f t="shared" si="2778"/>
        <v/>
      </c>
      <c r="Q2801" s="17" t="str">
        <f t="shared" si="2778"/>
        <v/>
      </c>
      <c r="R2801" s="15"/>
      <c r="S2801" s="15"/>
      <c r="T2801" s="15"/>
      <c r="U2801" s="15"/>
      <c r="V2801" s="15"/>
      <c r="W2801" s="15"/>
    </row>
    <row r="2802">
      <c r="A2802" s="14" t="s">
        <v>2857</v>
      </c>
      <c r="B2802" s="14">
        <v>0.0</v>
      </c>
      <c r="C2802" s="14">
        <v>0.0</v>
      </c>
      <c r="D2802" s="14">
        <v>0.0</v>
      </c>
      <c r="E2802" s="14">
        <v>0.0</v>
      </c>
      <c r="F2802" s="14">
        <v>0.0</v>
      </c>
      <c r="G2802" s="14">
        <v>40.6</v>
      </c>
      <c r="H2802" s="14">
        <v>16.9394</v>
      </c>
      <c r="J2802" s="15" t="str">
        <f t="shared" si="1"/>
        <v/>
      </c>
      <c r="K2802" s="17" t="str">
        <f t="shared" ref="K2802:Q2802" si="2779">IFERROR(IF(right(left($A2802,7),2)=right(left($A2803,7),2),"",sum(B2779:B2802)),"")</f>
        <v/>
      </c>
      <c r="L2802" s="17" t="str">
        <f t="shared" si="2779"/>
        <v/>
      </c>
      <c r="M2802" s="17" t="str">
        <f t="shared" si="2779"/>
        <v/>
      </c>
      <c r="N2802" s="17" t="str">
        <f t="shared" si="2779"/>
        <v/>
      </c>
      <c r="O2802" s="17" t="str">
        <f t="shared" si="2779"/>
        <v/>
      </c>
      <c r="P2802" s="17" t="str">
        <f t="shared" si="2779"/>
        <v/>
      </c>
      <c r="Q2802" s="17" t="str">
        <f t="shared" si="2779"/>
        <v/>
      </c>
      <c r="R2802" s="15"/>
      <c r="S2802" s="15"/>
      <c r="T2802" s="15"/>
      <c r="U2802" s="15"/>
      <c r="V2802" s="15"/>
      <c r="W2802" s="15"/>
    </row>
    <row r="2803">
      <c r="A2803" s="14" t="s">
        <v>2858</v>
      </c>
      <c r="B2803" s="14">
        <v>0.0</v>
      </c>
      <c r="C2803" s="14">
        <v>0.0</v>
      </c>
      <c r="D2803" s="14">
        <v>0.0</v>
      </c>
      <c r="E2803" s="14">
        <v>0.0</v>
      </c>
      <c r="F2803" s="14">
        <v>0.0</v>
      </c>
      <c r="G2803" s="14">
        <v>23.51</v>
      </c>
      <c r="H2803" s="14">
        <v>35.88</v>
      </c>
      <c r="J2803" s="15" t="str">
        <f t="shared" si="1"/>
        <v/>
      </c>
      <c r="K2803" s="17" t="str">
        <f t="shared" ref="K2803:Q2803" si="2780">IFERROR(IF(right(left($A2803,7),2)=right(left($A2804,7),2),"",sum(B2780:B2803)),"")</f>
        <v/>
      </c>
      <c r="L2803" s="17" t="str">
        <f t="shared" si="2780"/>
        <v/>
      </c>
      <c r="M2803" s="17" t="str">
        <f t="shared" si="2780"/>
        <v/>
      </c>
      <c r="N2803" s="17" t="str">
        <f t="shared" si="2780"/>
        <v/>
      </c>
      <c r="O2803" s="17" t="str">
        <f t="shared" si="2780"/>
        <v/>
      </c>
      <c r="P2803" s="17" t="str">
        <f t="shared" si="2780"/>
        <v/>
      </c>
      <c r="Q2803" s="17" t="str">
        <f t="shared" si="2780"/>
        <v/>
      </c>
      <c r="R2803" s="15"/>
      <c r="S2803" s="15"/>
      <c r="T2803" s="15"/>
      <c r="U2803" s="15"/>
      <c r="V2803" s="15"/>
      <c r="W2803" s="15"/>
    </row>
    <row r="2804">
      <c r="A2804" s="14" t="s">
        <v>2859</v>
      </c>
      <c r="B2804" s="14">
        <v>0.0</v>
      </c>
      <c r="C2804" s="14">
        <v>0.0</v>
      </c>
      <c r="D2804" s="14">
        <v>0.0</v>
      </c>
      <c r="E2804" s="14">
        <v>0.0</v>
      </c>
      <c r="F2804" s="14">
        <v>20.238</v>
      </c>
      <c r="G2804" s="14">
        <v>0.0</v>
      </c>
      <c r="H2804" s="14">
        <v>32.292</v>
      </c>
      <c r="J2804" s="15" t="str">
        <f t="shared" si="1"/>
        <v/>
      </c>
      <c r="K2804" s="17" t="str">
        <f t="shared" ref="K2804:Q2804" si="2781">IFERROR(IF(right(left($A2804,7),2)=right(left($A2805,7),2),"",sum(B2781:B2804)),"")</f>
        <v/>
      </c>
      <c r="L2804" s="17" t="str">
        <f t="shared" si="2781"/>
        <v/>
      </c>
      <c r="M2804" s="17" t="str">
        <f t="shared" si="2781"/>
        <v/>
      </c>
      <c r="N2804" s="17" t="str">
        <f t="shared" si="2781"/>
        <v/>
      </c>
      <c r="O2804" s="17" t="str">
        <f t="shared" si="2781"/>
        <v/>
      </c>
      <c r="P2804" s="17" t="str">
        <f t="shared" si="2781"/>
        <v/>
      </c>
      <c r="Q2804" s="17" t="str">
        <f t="shared" si="2781"/>
        <v/>
      </c>
      <c r="R2804" s="15"/>
      <c r="S2804" s="15"/>
      <c r="T2804" s="15"/>
      <c r="U2804" s="15"/>
      <c r="V2804" s="15"/>
      <c r="W2804" s="15"/>
    </row>
    <row r="2805">
      <c r="A2805" s="14" t="s">
        <v>2860</v>
      </c>
      <c r="B2805" s="14">
        <v>0.0</v>
      </c>
      <c r="C2805" s="14">
        <v>0.0</v>
      </c>
      <c r="D2805" s="14">
        <v>0.0</v>
      </c>
      <c r="E2805" s="14">
        <v>19.707</v>
      </c>
      <c r="F2805" s="14">
        <v>35.0</v>
      </c>
      <c r="G2805" s="14">
        <v>0.0</v>
      </c>
      <c r="H2805" s="14">
        <v>8.073</v>
      </c>
      <c r="J2805" s="15" t="str">
        <f t="shared" si="1"/>
        <v/>
      </c>
      <c r="K2805" s="17" t="str">
        <f t="shared" ref="K2805:Q2805" si="2782">IFERROR(IF(right(left($A2805,7),2)=right(left($A2806,7),2),"",sum(B2782:B2805)),"")</f>
        <v/>
      </c>
      <c r="L2805" s="17" t="str">
        <f t="shared" si="2782"/>
        <v/>
      </c>
      <c r="M2805" s="17" t="str">
        <f t="shared" si="2782"/>
        <v/>
      </c>
      <c r="N2805" s="17" t="str">
        <f t="shared" si="2782"/>
        <v/>
      </c>
      <c r="O2805" s="17" t="str">
        <f t="shared" si="2782"/>
        <v/>
      </c>
      <c r="P2805" s="17" t="str">
        <f t="shared" si="2782"/>
        <v/>
      </c>
      <c r="Q2805" s="17" t="str">
        <f t="shared" si="2782"/>
        <v/>
      </c>
      <c r="R2805" s="15"/>
      <c r="S2805" s="15"/>
      <c r="T2805" s="15"/>
      <c r="U2805" s="15"/>
      <c r="V2805" s="15"/>
      <c r="W2805" s="15"/>
    </row>
    <row r="2806">
      <c r="A2806" s="14" t="s">
        <v>2861</v>
      </c>
      <c r="B2806" s="14">
        <v>3.0</v>
      </c>
      <c r="C2806" s="14">
        <v>0.0</v>
      </c>
      <c r="D2806" s="14">
        <v>0.0</v>
      </c>
      <c r="E2806" s="14">
        <v>24.721</v>
      </c>
      <c r="F2806" s="14">
        <v>35.0</v>
      </c>
      <c r="G2806" s="14">
        <v>0.0</v>
      </c>
      <c r="H2806" s="14">
        <v>6.279</v>
      </c>
      <c r="J2806" s="15" t="str">
        <f t="shared" si="1"/>
        <v/>
      </c>
      <c r="K2806" s="17" t="str">
        <f t="shared" ref="K2806:Q2806" si="2783">IFERROR(IF(right(left($A2806,7),2)=right(left($A2807,7),2),"",sum(B2783:B2806)),"")</f>
        <v/>
      </c>
      <c r="L2806" s="17" t="str">
        <f t="shared" si="2783"/>
        <v/>
      </c>
      <c r="M2806" s="17" t="str">
        <f t="shared" si="2783"/>
        <v/>
      </c>
      <c r="N2806" s="17" t="str">
        <f t="shared" si="2783"/>
        <v/>
      </c>
      <c r="O2806" s="17" t="str">
        <f t="shared" si="2783"/>
        <v/>
      </c>
      <c r="P2806" s="17" t="str">
        <f t="shared" si="2783"/>
        <v/>
      </c>
      <c r="Q2806" s="17" t="str">
        <f t="shared" si="2783"/>
        <v/>
      </c>
      <c r="R2806" s="15"/>
      <c r="S2806" s="15"/>
      <c r="T2806" s="15"/>
      <c r="U2806" s="15"/>
      <c r="V2806" s="15"/>
      <c r="W2806" s="15"/>
    </row>
    <row r="2807">
      <c r="A2807" s="14" t="s">
        <v>2862</v>
      </c>
      <c r="B2807" s="14">
        <v>0.0</v>
      </c>
      <c r="C2807" s="14">
        <v>0.0</v>
      </c>
      <c r="D2807" s="14">
        <v>0.0</v>
      </c>
      <c r="E2807" s="14">
        <v>13.034</v>
      </c>
      <c r="F2807" s="14">
        <v>35.0</v>
      </c>
      <c r="G2807" s="14">
        <v>0.0</v>
      </c>
      <c r="H2807" s="14">
        <v>7.176</v>
      </c>
      <c r="J2807" s="15" t="str">
        <f t="shared" si="1"/>
        <v/>
      </c>
      <c r="K2807" s="17" t="str">
        <f t="shared" ref="K2807:Q2807" si="2784">IFERROR(IF(right(left($A2807,7),2)=right(left($A2808,7),2),"",sum(B2784:B2807)),"")</f>
        <v/>
      </c>
      <c r="L2807" s="17" t="str">
        <f t="shared" si="2784"/>
        <v/>
      </c>
      <c r="M2807" s="17" t="str">
        <f t="shared" si="2784"/>
        <v/>
      </c>
      <c r="N2807" s="17" t="str">
        <f t="shared" si="2784"/>
        <v/>
      </c>
      <c r="O2807" s="17" t="str">
        <f t="shared" si="2784"/>
        <v/>
      </c>
      <c r="P2807" s="17" t="str">
        <f t="shared" si="2784"/>
        <v/>
      </c>
      <c r="Q2807" s="17" t="str">
        <f t="shared" si="2784"/>
        <v/>
      </c>
      <c r="R2807" s="15"/>
      <c r="S2807" s="15"/>
      <c r="T2807" s="15"/>
      <c r="U2807" s="15"/>
      <c r="V2807" s="15"/>
      <c r="W2807" s="15"/>
    </row>
    <row r="2808">
      <c r="A2808" s="14" t="s">
        <v>2863</v>
      </c>
      <c r="B2808" s="14">
        <v>0.0</v>
      </c>
      <c r="C2808" s="14">
        <v>0.0</v>
      </c>
      <c r="D2808" s="14">
        <v>0.0</v>
      </c>
      <c r="E2808" s="14">
        <v>11.734</v>
      </c>
      <c r="F2808" s="14">
        <v>35.0</v>
      </c>
      <c r="G2808" s="14">
        <v>0.0</v>
      </c>
      <c r="H2808" s="14">
        <v>7.176</v>
      </c>
      <c r="J2808" s="15" t="str">
        <f t="shared" si="1"/>
        <v/>
      </c>
      <c r="K2808" s="17" t="str">
        <f t="shared" ref="K2808:Q2808" si="2785">IFERROR(IF(right(left($A2808,7),2)=right(left($A2809,7),2),"",sum(B2785:B2808)),"")</f>
        <v/>
      </c>
      <c r="L2808" s="17" t="str">
        <f t="shared" si="2785"/>
        <v/>
      </c>
      <c r="M2808" s="17" t="str">
        <f t="shared" si="2785"/>
        <v/>
      </c>
      <c r="N2808" s="17" t="str">
        <f t="shared" si="2785"/>
        <v/>
      </c>
      <c r="O2808" s="17" t="str">
        <f t="shared" si="2785"/>
        <v/>
      </c>
      <c r="P2808" s="17" t="str">
        <f t="shared" si="2785"/>
        <v/>
      </c>
      <c r="Q2808" s="17" t="str">
        <f t="shared" si="2785"/>
        <v/>
      </c>
      <c r="R2808" s="15"/>
      <c r="S2808" s="15"/>
      <c r="T2808" s="15"/>
      <c r="U2808" s="15"/>
      <c r="V2808" s="15"/>
      <c r="W2808" s="15"/>
    </row>
    <row r="2809">
      <c r="A2809" s="14" t="s">
        <v>2864</v>
      </c>
      <c r="B2809" s="14">
        <v>0.0</v>
      </c>
      <c r="C2809" s="14">
        <v>0.0</v>
      </c>
      <c r="D2809" s="14">
        <v>0.0</v>
      </c>
      <c r="E2809" s="14">
        <v>0.653</v>
      </c>
      <c r="F2809" s="14">
        <v>35.0</v>
      </c>
      <c r="G2809" s="14">
        <v>0.0</v>
      </c>
      <c r="H2809" s="14">
        <v>9.867</v>
      </c>
      <c r="J2809" s="15" t="str">
        <f t="shared" si="1"/>
        <v>2030W13</v>
      </c>
      <c r="K2809" s="17">
        <f t="shared" ref="K2809:Q2809" si="2786">IFERROR(IF(right(left($A2809,7),2)=right(left($A2810,7),2),"",sum(B2786:B2809)),"")</f>
        <v>5.55</v>
      </c>
      <c r="L2809" s="17">
        <f t="shared" si="2786"/>
        <v>0</v>
      </c>
      <c r="M2809" s="17">
        <f t="shared" si="2786"/>
        <v>0</v>
      </c>
      <c r="N2809" s="17">
        <f t="shared" si="2786"/>
        <v>69.849</v>
      </c>
      <c r="O2809" s="17">
        <f t="shared" si="2786"/>
        <v>311.158</v>
      </c>
      <c r="P2809" s="17">
        <f t="shared" si="2786"/>
        <v>412.725</v>
      </c>
      <c r="Q2809" s="17">
        <f t="shared" si="2786"/>
        <v>437.2474</v>
      </c>
      <c r="R2809" s="18">
        <f>sum(K2809:Q2809)</f>
        <v>1236.5294</v>
      </c>
      <c r="S2809" s="15"/>
      <c r="T2809" s="15"/>
      <c r="U2809" s="15"/>
      <c r="V2809" s="15"/>
      <c r="W2809" s="15"/>
    </row>
    <row r="2810">
      <c r="A2810" s="14" t="s">
        <v>2865</v>
      </c>
      <c r="B2810" s="14">
        <v>0.0</v>
      </c>
      <c r="C2810" s="14">
        <v>0.0</v>
      </c>
      <c r="D2810" s="14">
        <v>0.0</v>
      </c>
      <c r="E2810" s="14">
        <v>0.0</v>
      </c>
      <c r="F2810" s="14">
        <v>22.191</v>
      </c>
      <c r="G2810" s="14">
        <v>0.0</v>
      </c>
      <c r="H2810" s="14">
        <v>15.249</v>
      </c>
      <c r="J2810" s="15" t="str">
        <f t="shared" si="1"/>
        <v/>
      </c>
      <c r="K2810" s="17" t="str">
        <f t="shared" ref="K2810:Q2810" si="2787">IFERROR(IF(right(left($A2810,7),2)=right(left($A2811,7),2),"",sum(B2787:B2810)),"")</f>
        <v/>
      </c>
      <c r="L2810" s="17" t="str">
        <f t="shared" si="2787"/>
        <v/>
      </c>
      <c r="M2810" s="17" t="str">
        <f t="shared" si="2787"/>
        <v/>
      </c>
      <c r="N2810" s="17" t="str">
        <f t="shared" si="2787"/>
        <v/>
      </c>
      <c r="O2810" s="17" t="str">
        <f t="shared" si="2787"/>
        <v/>
      </c>
      <c r="P2810" s="17" t="str">
        <f t="shared" si="2787"/>
        <v/>
      </c>
      <c r="Q2810" s="17" t="str">
        <f t="shared" si="2787"/>
        <v/>
      </c>
      <c r="R2810" s="15"/>
      <c r="S2810" s="15"/>
      <c r="T2810" s="15"/>
      <c r="U2810" s="15"/>
      <c r="V2810" s="15"/>
      <c r="W2810" s="15"/>
    </row>
    <row r="2811">
      <c r="A2811" s="14" t="s">
        <v>2866</v>
      </c>
      <c r="B2811" s="14">
        <v>0.0</v>
      </c>
      <c r="C2811" s="14">
        <v>0.0</v>
      </c>
      <c r="D2811" s="14">
        <v>0.0</v>
      </c>
      <c r="E2811" s="14">
        <v>0.0</v>
      </c>
      <c r="F2811" s="14">
        <v>7.223</v>
      </c>
      <c r="G2811" s="14">
        <v>0.0</v>
      </c>
      <c r="H2811" s="14">
        <v>27.807</v>
      </c>
      <c r="J2811" s="15" t="str">
        <f t="shared" si="1"/>
        <v/>
      </c>
      <c r="K2811" s="17" t="str">
        <f t="shared" ref="K2811:Q2811" si="2788">IFERROR(IF(right(left($A2811,7),2)=right(left($A2812,7),2),"",sum(B2788:B2811)),"")</f>
        <v/>
      </c>
      <c r="L2811" s="17" t="str">
        <f t="shared" si="2788"/>
        <v/>
      </c>
      <c r="M2811" s="17" t="str">
        <f t="shared" si="2788"/>
        <v/>
      </c>
      <c r="N2811" s="17" t="str">
        <f t="shared" si="2788"/>
        <v/>
      </c>
      <c r="O2811" s="17" t="str">
        <f t="shared" si="2788"/>
        <v/>
      </c>
      <c r="P2811" s="17" t="str">
        <f t="shared" si="2788"/>
        <v/>
      </c>
      <c r="Q2811" s="17" t="str">
        <f t="shared" si="2788"/>
        <v/>
      </c>
      <c r="R2811" s="15"/>
      <c r="S2811" s="15"/>
      <c r="T2811" s="15"/>
      <c r="U2811" s="15"/>
      <c r="V2811" s="15"/>
      <c r="W2811" s="15"/>
    </row>
    <row r="2812">
      <c r="A2812" s="14" t="s">
        <v>2867</v>
      </c>
      <c r="B2812" s="14">
        <v>0.0</v>
      </c>
      <c r="C2812" s="14">
        <v>0.0</v>
      </c>
      <c r="D2812" s="14">
        <v>0.0</v>
      </c>
      <c r="E2812" s="14">
        <v>0.0</v>
      </c>
      <c r="F2812" s="14">
        <v>6.166</v>
      </c>
      <c r="G2812" s="14">
        <v>0.0</v>
      </c>
      <c r="H2812" s="14">
        <v>28.704</v>
      </c>
      <c r="J2812" s="15" t="str">
        <f t="shared" si="1"/>
        <v/>
      </c>
      <c r="K2812" s="17" t="str">
        <f t="shared" ref="K2812:Q2812" si="2789">IFERROR(IF(right(left($A2812,7),2)=right(left($A2813,7),2),"",sum(B2789:B2812)),"")</f>
        <v/>
      </c>
      <c r="L2812" s="17" t="str">
        <f t="shared" si="2789"/>
        <v/>
      </c>
      <c r="M2812" s="17" t="str">
        <f t="shared" si="2789"/>
        <v/>
      </c>
      <c r="N2812" s="17" t="str">
        <f t="shared" si="2789"/>
        <v/>
      </c>
      <c r="O2812" s="17" t="str">
        <f t="shared" si="2789"/>
        <v/>
      </c>
      <c r="P2812" s="17" t="str">
        <f t="shared" si="2789"/>
        <v/>
      </c>
      <c r="Q2812" s="17" t="str">
        <f t="shared" si="2789"/>
        <v/>
      </c>
      <c r="R2812" s="15"/>
      <c r="S2812" s="15"/>
      <c r="T2812" s="15"/>
      <c r="U2812" s="15"/>
      <c r="V2812" s="15"/>
      <c r="W2812" s="15"/>
    </row>
    <row r="2813">
      <c r="A2813" s="14" t="s">
        <v>2868</v>
      </c>
      <c r="B2813" s="14">
        <v>0.0</v>
      </c>
      <c r="C2813" s="14">
        <v>0.0</v>
      </c>
      <c r="D2813" s="14">
        <v>0.0</v>
      </c>
      <c r="E2813" s="14">
        <v>0.0</v>
      </c>
      <c r="F2813" s="14">
        <v>14.515</v>
      </c>
      <c r="G2813" s="14">
        <v>0.0</v>
      </c>
      <c r="H2813" s="14">
        <v>22.425</v>
      </c>
      <c r="J2813" s="15" t="str">
        <f t="shared" si="1"/>
        <v/>
      </c>
      <c r="K2813" s="17" t="str">
        <f t="shared" ref="K2813:Q2813" si="2790">IFERROR(IF(right(left($A2813,7),2)=right(left($A2814,7),2),"",sum(B2790:B2813)),"")</f>
        <v/>
      </c>
      <c r="L2813" s="17" t="str">
        <f t="shared" si="2790"/>
        <v/>
      </c>
      <c r="M2813" s="17" t="str">
        <f t="shared" si="2790"/>
        <v/>
      </c>
      <c r="N2813" s="17" t="str">
        <f t="shared" si="2790"/>
        <v/>
      </c>
      <c r="O2813" s="17" t="str">
        <f t="shared" si="2790"/>
        <v/>
      </c>
      <c r="P2813" s="17" t="str">
        <f t="shared" si="2790"/>
        <v/>
      </c>
      <c r="Q2813" s="17" t="str">
        <f t="shared" si="2790"/>
        <v/>
      </c>
      <c r="R2813" s="15"/>
      <c r="S2813" s="15"/>
      <c r="T2813" s="15"/>
      <c r="U2813" s="15"/>
      <c r="V2813" s="15"/>
      <c r="W2813" s="15"/>
    </row>
    <row r="2814">
      <c r="A2814" s="14" t="s">
        <v>2869</v>
      </c>
      <c r="B2814" s="14">
        <v>0.0</v>
      </c>
      <c r="C2814" s="14">
        <v>0.0</v>
      </c>
      <c r="D2814" s="14">
        <v>0.0</v>
      </c>
      <c r="E2814" s="14">
        <v>0.0</v>
      </c>
      <c r="F2814" s="14">
        <v>27.633</v>
      </c>
      <c r="G2814" s="14">
        <v>0.0</v>
      </c>
      <c r="H2814" s="14">
        <v>9.867</v>
      </c>
      <c r="J2814" s="15" t="str">
        <f t="shared" si="1"/>
        <v/>
      </c>
      <c r="K2814" s="17" t="str">
        <f t="shared" ref="K2814:Q2814" si="2791">IFERROR(IF(right(left($A2814,7),2)=right(left($A2815,7),2),"",sum(B2791:B2814)),"")</f>
        <v/>
      </c>
      <c r="L2814" s="17" t="str">
        <f t="shared" si="2791"/>
        <v/>
      </c>
      <c r="M2814" s="17" t="str">
        <f t="shared" si="2791"/>
        <v/>
      </c>
      <c r="N2814" s="17" t="str">
        <f t="shared" si="2791"/>
        <v/>
      </c>
      <c r="O2814" s="17" t="str">
        <f t="shared" si="2791"/>
        <v/>
      </c>
      <c r="P2814" s="17" t="str">
        <f t="shared" si="2791"/>
        <v/>
      </c>
      <c r="Q2814" s="17" t="str">
        <f t="shared" si="2791"/>
        <v/>
      </c>
      <c r="R2814" s="15"/>
      <c r="S2814" s="15"/>
      <c r="T2814" s="15"/>
      <c r="U2814" s="15"/>
      <c r="V2814" s="15"/>
      <c r="W2814" s="15"/>
    </row>
    <row r="2815">
      <c r="A2815" s="14" t="s">
        <v>2870</v>
      </c>
      <c r="B2815" s="14">
        <v>0.0</v>
      </c>
      <c r="C2815" s="14">
        <v>0.0</v>
      </c>
      <c r="D2815" s="14">
        <v>0.0</v>
      </c>
      <c r="E2815" s="14">
        <v>0.0</v>
      </c>
      <c r="F2815" s="14">
        <v>30.642</v>
      </c>
      <c r="G2815" s="14">
        <v>0.0</v>
      </c>
      <c r="H2815" s="14">
        <v>12.558</v>
      </c>
      <c r="J2815" s="15" t="str">
        <f t="shared" si="1"/>
        <v/>
      </c>
      <c r="K2815" s="17" t="str">
        <f t="shared" ref="K2815:Q2815" si="2792">IFERROR(IF(right(left($A2815,7),2)=right(left($A2816,7),2),"",sum(B2792:B2815)),"")</f>
        <v/>
      </c>
      <c r="L2815" s="17" t="str">
        <f t="shared" si="2792"/>
        <v/>
      </c>
      <c r="M2815" s="17" t="str">
        <f t="shared" si="2792"/>
        <v/>
      </c>
      <c r="N2815" s="17" t="str">
        <f t="shared" si="2792"/>
        <v/>
      </c>
      <c r="O2815" s="17" t="str">
        <f t="shared" si="2792"/>
        <v/>
      </c>
      <c r="P2815" s="17" t="str">
        <f t="shared" si="2792"/>
        <v/>
      </c>
      <c r="Q2815" s="17" t="str">
        <f t="shared" si="2792"/>
        <v/>
      </c>
      <c r="R2815" s="15"/>
      <c r="S2815" s="15"/>
      <c r="T2815" s="15"/>
      <c r="U2815" s="15"/>
      <c r="V2815" s="15"/>
      <c r="W2815" s="15"/>
    </row>
    <row r="2816">
      <c r="A2816" s="14" t="s">
        <v>2871</v>
      </c>
      <c r="B2816" s="14">
        <v>3.0</v>
      </c>
      <c r="C2816" s="14">
        <v>0.0</v>
      </c>
      <c r="D2816" s="14">
        <v>0.0</v>
      </c>
      <c r="E2816" s="14">
        <v>0.18</v>
      </c>
      <c r="F2816" s="14">
        <v>35.0</v>
      </c>
      <c r="G2816" s="14">
        <v>0.751</v>
      </c>
      <c r="H2816" s="14">
        <v>15.249</v>
      </c>
      <c r="J2816" s="15" t="str">
        <f t="shared" si="1"/>
        <v/>
      </c>
      <c r="K2816" s="17" t="str">
        <f t="shared" ref="K2816:Q2816" si="2793">IFERROR(IF(right(left($A2816,7),2)=right(left($A2817,7),2),"",sum(B2793:B2816)),"")</f>
        <v/>
      </c>
      <c r="L2816" s="17" t="str">
        <f t="shared" si="2793"/>
        <v/>
      </c>
      <c r="M2816" s="17" t="str">
        <f t="shared" si="2793"/>
        <v/>
      </c>
      <c r="N2816" s="17" t="str">
        <f t="shared" si="2793"/>
        <v/>
      </c>
      <c r="O2816" s="17" t="str">
        <f t="shared" si="2793"/>
        <v/>
      </c>
      <c r="P2816" s="17" t="str">
        <f t="shared" si="2793"/>
        <v/>
      </c>
      <c r="Q2816" s="17" t="str">
        <f t="shared" si="2793"/>
        <v/>
      </c>
      <c r="R2816" s="15"/>
      <c r="S2816" s="15"/>
      <c r="T2816" s="15"/>
      <c r="U2816" s="15"/>
      <c r="V2816" s="15"/>
      <c r="W2816" s="15"/>
    </row>
    <row r="2817">
      <c r="A2817" s="14" t="s">
        <v>2872</v>
      </c>
      <c r="B2817" s="14">
        <v>0.0</v>
      </c>
      <c r="C2817" s="14">
        <v>0.0</v>
      </c>
      <c r="D2817" s="14">
        <v>0.0</v>
      </c>
      <c r="E2817" s="14">
        <v>0.0</v>
      </c>
      <c r="F2817" s="14">
        <v>11.091</v>
      </c>
      <c r="G2817" s="14">
        <v>30.535999999999998</v>
      </c>
      <c r="H2817" s="14">
        <v>17.043</v>
      </c>
      <c r="J2817" s="15" t="str">
        <f t="shared" si="1"/>
        <v/>
      </c>
      <c r="K2817" s="17" t="str">
        <f t="shared" ref="K2817:Q2817" si="2794">IFERROR(IF(right(left($A2817,7),2)=right(left($A2818,7),2),"",sum(B2794:B2817)),"")</f>
        <v/>
      </c>
      <c r="L2817" s="17" t="str">
        <f t="shared" si="2794"/>
        <v/>
      </c>
      <c r="M2817" s="17" t="str">
        <f t="shared" si="2794"/>
        <v/>
      </c>
      <c r="N2817" s="17" t="str">
        <f t="shared" si="2794"/>
        <v/>
      </c>
      <c r="O2817" s="17" t="str">
        <f t="shared" si="2794"/>
        <v/>
      </c>
      <c r="P2817" s="17" t="str">
        <f t="shared" si="2794"/>
        <v/>
      </c>
      <c r="Q2817" s="17" t="str">
        <f t="shared" si="2794"/>
        <v/>
      </c>
      <c r="R2817" s="15"/>
      <c r="S2817" s="15"/>
      <c r="T2817" s="15"/>
      <c r="U2817" s="15"/>
      <c r="V2817" s="15"/>
      <c r="W2817" s="15"/>
    </row>
    <row r="2818">
      <c r="A2818" s="14" t="s">
        <v>2873</v>
      </c>
      <c r="B2818" s="14">
        <v>0.0</v>
      </c>
      <c r="C2818" s="14">
        <v>0.0</v>
      </c>
      <c r="D2818" s="14">
        <v>0.0</v>
      </c>
      <c r="E2818" s="14">
        <v>0.0</v>
      </c>
      <c r="F2818" s="14">
        <v>2.627</v>
      </c>
      <c r="G2818" s="14">
        <v>40.299</v>
      </c>
      <c r="H2818" s="14">
        <v>19.734</v>
      </c>
      <c r="J2818" s="15" t="str">
        <f t="shared" si="1"/>
        <v/>
      </c>
      <c r="K2818" s="17" t="str">
        <f t="shared" ref="K2818:Q2818" si="2795">IFERROR(IF(right(left($A2818,7),2)=right(left($A2819,7),2),"",sum(B2795:B2818)),"")</f>
        <v/>
      </c>
      <c r="L2818" s="17" t="str">
        <f t="shared" si="2795"/>
        <v/>
      </c>
      <c r="M2818" s="17" t="str">
        <f t="shared" si="2795"/>
        <v/>
      </c>
      <c r="N2818" s="17" t="str">
        <f t="shared" si="2795"/>
        <v/>
      </c>
      <c r="O2818" s="17" t="str">
        <f t="shared" si="2795"/>
        <v/>
      </c>
      <c r="P2818" s="17" t="str">
        <f t="shared" si="2795"/>
        <v/>
      </c>
      <c r="Q2818" s="17" t="str">
        <f t="shared" si="2795"/>
        <v/>
      </c>
      <c r="R2818" s="15"/>
      <c r="S2818" s="15"/>
      <c r="T2818" s="15"/>
      <c r="U2818" s="15"/>
      <c r="V2818" s="15"/>
      <c r="W2818" s="15"/>
    </row>
    <row r="2819">
      <c r="A2819" s="14" t="s">
        <v>2874</v>
      </c>
      <c r="B2819" s="14">
        <v>0.0</v>
      </c>
      <c r="C2819" s="14">
        <v>0.0</v>
      </c>
      <c r="D2819" s="14">
        <v>0.0</v>
      </c>
      <c r="E2819" s="14">
        <v>0.0</v>
      </c>
      <c r="F2819" s="14">
        <v>0.0</v>
      </c>
      <c r="G2819" s="14">
        <v>36.376999999999995</v>
      </c>
      <c r="H2819" s="14">
        <v>26.013</v>
      </c>
      <c r="J2819" s="15" t="str">
        <f t="shared" si="1"/>
        <v/>
      </c>
      <c r="K2819" s="17" t="str">
        <f t="shared" ref="K2819:Q2819" si="2796">IFERROR(IF(right(left($A2819,7),2)=right(left($A2820,7),2),"",sum(B2796:B2819)),"")</f>
        <v/>
      </c>
      <c r="L2819" s="17" t="str">
        <f t="shared" si="2796"/>
        <v/>
      </c>
      <c r="M2819" s="17" t="str">
        <f t="shared" si="2796"/>
        <v/>
      </c>
      <c r="N2819" s="17" t="str">
        <f t="shared" si="2796"/>
        <v/>
      </c>
      <c r="O2819" s="17" t="str">
        <f t="shared" si="2796"/>
        <v/>
      </c>
      <c r="P2819" s="17" t="str">
        <f t="shared" si="2796"/>
        <v/>
      </c>
      <c r="Q2819" s="17" t="str">
        <f t="shared" si="2796"/>
        <v/>
      </c>
      <c r="R2819" s="15"/>
      <c r="S2819" s="15"/>
      <c r="T2819" s="15"/>
      <c r="U2819" s="15"/>
      <c r="V2819" s="15"/>
      <c r="W2819" s="15"/>
    </row>
    <row r="2820">
      <c r="A2820" s="14" t="s">
        <v>2875</v>
      </c>
      <c r="B2820" s="14">
        <v>0.0</v>
      </c>
      <c r="C2820" s="14">
        <v>0.0</v>
      </c>
      <c r="D2820" s="14">
        <v>0.0</v>
      </c>
      <c r="E2820" s="14">
        <v>0.0</v>
      </c>
      <c r="F2820" s="14">
        <v>0.0</v>
      </c>
      <c r="G2820" s="14">
        <v>46.2</v>
      </c>
      <c r="H2820" s="14">
        <v>17.98</v>
      </c>
      <c r="J2820" s="15" t="str">
        <f t="shared" si="1"/>
        <v/>
      </c>
      <c r="K2820" s="17" t="str">
        <f t="shared" ref="K2820:Q2820" si="2797">IFERROR(IF(right(left($A2820,7),2)=right(left($A2821,7),2),"",sum(B2797:B2820)),"")</f>
        <v/>
      </c>
      <c r="L2820" s="17" t="str">
        <f t="shared" si="2797"/>
        <v/>
      </c>
      <c r="M2820" s="17" t="str">
        <f t="shared" si="2797"/>
        <v/>
      </c>
      <c r="N2820" s="17" t="str">
        <f t="shared" si="2797"/>
        <v/>
      </c>
      <c r="O2820" s="17" t="str">
        <f t="shared" si="2797"/>
        <v/>
      </c>
      <c r="P2820" s="17" t="str">
        <f t="shared" si="2797"/>
        <v/>
      </c>
      <c r="Q2820" s="17" t="str">
        <f t="shared" si="2797"/>
        <v/>
      </c>
      <c r="R2820" s="15"/>
      <c r="S2820" s="15"/>
      <c r="T2820" s="15"/>
      <c r="U2820" s="15"/>
      <c r="V2820" s="15"/>
      <c r="W2820" s="15"/>
    </row>
    <row r="2821">
      <c r="A2821" s="14" t="s">
        <v>2876</v>
      </c>
      <c r="B2821" s="14">
        <v>0.0</v>
      </c>
      <c r="C2821" s="14">
        <v>0.0</v>
      </c>
      <c r="D2821" s="14">
        <v>0.0</v>
      </c>
      <c r="E2821" s="14">
        <v>0.0</v>
      </c>
      <c r="F2821" s="14">
        <v>0.0</v>
      </c>
      <c r="G2821" s="14">
        <v>54.160000000000004</v>
      </c>
      <c r="H2821" s="14">
        <v>13.18</v>
      </c>
      <c r="J2821" s="15" t="str">
        <f t="shared" si="1"/>
        <v/>
      </c>
      <c r="K2821" s="17" t="str">
        <f t="shared" ref="K2821:Q2821" si="2798">IFERROR(IF(right(left($A2821,7),2)=right(left($A2822,7),2),"",sum(B2798:B2821)),"")</f>
        <v/>
      </c>
      <c r="L2821" s="17" t="str">
        <f t="shared" si="2798"/>
        <v/>
      </c>
      <c r="M2821" s="17" t="str">
        <f t="shared" si="2798"/>
        <v/>
      </c>
      <c r="N2821" s="17" t="str">
        <f t="shared" si="2798"/>
        <v/>
      </c>
      <c r="O2821" s="17" t="str">
        <f t="shared" si="2798"/>
        <v/>
      </c>
      <c r="P2821" s="17" t="str">
        <f t="shared" si="2798"/>
        <v/>
      </c>
      <c r="Q2821" s="17" t="str">
        <f t="shared" si="2798"/>
        <v/>
      </c>
      <c r="R2821" s="15"/>
      <c r="S2821" s="15"/>
      <c r="T2821" s="15"/>
      <c r="U2821" s="15"/>
      <c r="V2821" s="15"/>
      <c r="W2821" s="15"/>
    </row>
    <row r="2822">
      <c r="A2822" s="14" t="s">
        <v>2877</v>
      </c>
      <c r="B2822" s="14">
        <v>0.0</v>
      </c>
      <c r="C2822" s="14">
        <v>0.0</v>
      </c>
      <c r="D2822" s="14">
        <v>0.0</v>
      </c>
      <c r="E2822" s="14">
        <v>0.0</v>
      </c>
      <c r="F2822" s="14">
        <v>0.0</v>
      </c>
      <c r="G2822" s="14">
        <v>49.7</v>
      </c>
      <c r="H2822" s="14">
        <v>11.24</v>
      </c>
      <c r="J2822" s="15" t="str">
        <f t="shared" si="1"/>
        <v/>
      </c>
      <c r="K2822" s="17" t="str">
        <f t="shared" ref="K2822:Q2822" si="2799">IFERROR(IF(right(left($A2822,7),2)=right(left($A2823,7),2),"",sum(B2799:B2822)),"")</f>
        <v/>
      </c>
      <c r="L2822" s="17" t="str">
        <f t="shared" si="2799"/>
        <v/>
      </c>
      <c r="M2822" s="17" t="str">
        <f t="shared" si="2799"/>
        <v/>
      </c>
      <c r="N2822" s="17" t="str">
        <f t="shared" si="2799"/>
        <v/>
      </c>
      <c r="O2822" s="17" t="str">
        <f t="shared" si="2799"/>
        <v/>
      </c>
      <c r="P2822" s="17" t="str">
        <f t="shared" si="2799"/>
        <v/>
      </c>
      <c r="Q2822" s="17" t="str">
        <f t="shared" si="2799"/>
        <v/>
      </c>
      <c r="R2822" s="15"/>
      <c r="S2822" s="15"/>
      <c r="T2822" s="15"/>
      <c r="U2822" s="15"/>
      <c r="V2822" s="15"/>
      <c r="W2822" s="15"/>
    </row>
    <row r="2823">
      <c r="A2823" s="14" t="s">
        <v>2878</v>
      </c>
      <c r="B2823" s="14">
        <v>0.0</v>
      </c>
      <c r="C2823" s="14">
        <v>0.0</v>
      </c>
      <c r="D2823" s="14">
        <v>0.0</v>
      </c>
      <c r="E2823" s="14">
        <v>0.0</v>
      </c>
      <c r="F2823" s="14">
        <v>0.0</v>
      </c>
      <c r="G2823" s="14">
        <v>3.213</v>
      </c>
      <c r="H2823" s="14">
        <v>53.487</v>
      </c>
      <c r="J2823" s="15" t="str">
        <f t="shared" si="1"/>
        <v/>
      </c>
      <c r="K2823" s="17" t="str">
        <f t="shared" ref="K2823:Q2823" si="2800">IFERROR(IF(right(left($A2823,7),2)=right(left($A2824,7),2),"",sum(B2800:B2823)),"")</f>
        <v/>
      </c>
      <c r="L2823" s="17" t="str">
        <f t="shared" si="2800"/>
        <v/>
      </c>
      <c r="M2823" s="17" t="str">
        <f t="shared" si="2800"/>
        <v/>
      </c>
      <c r="N2823" s="17" t="str">
        <f t="shared" si="2800"/>
        <v/>
      </c>
      <c r="O2823" s="17" t="str">
        <f t="shared" si="2800"/>
        <v/>
      </c>
      <c r="P2823" s="17" t="str">
        <f t="shared" si="2800"/>
        <v/>
      </c>
      <c r="Q2823" s="17" t="str">
        <f t="shared" si="2800"/>
        <v/>
      </c>
      <c r="R2823" s="15"/>
      <c r="S2823" s="15"/>
      <c r="T2823" s="15"/>
      <c r="U2823" s="15"/>
      <c r="V2823" s="15"/>
      <c r="W2823" s="15"/>
    </row>
    <row r="2824">
      <c r="A2824" s="14" t="s">
        <v>2879</v>
      </c>
      <c r="B2824" s="14">
        <v>0.0</v>
      </c>
      <c r="C2824" s="14">
        <v>0.0</v>
      </c>
      <c r="D2824" s="14">
        <v>0.0</v>
      </c>
      <c r="E2824" s="14">
        <v>0.0</v>
      </c>
      <c r="F2824" s="14">
        <v>0.0</v>
      </c>
      <c r="G2824" s="14">
        <v>45.5</v>
      </c>
      <c r="H2824" s="14">
        <v>8.82</v>
      </c>
      <c r="J2824" s="15" t="str">
        <f t="shared" si="1"/>
        <v/>
      </c>
      <c r="K2824" s="17" t="str">
        <f t="shared" ref="K2824:Q2824" si="2801">IFERROR(IF(right(left($A2824,7),2)=right(left($A2825,7),2),"",sum(B2801:B2824)),"")</f>
        <v/>
      </c>
      <c r="L2824" s="17" t="str">
        <f t="shared" si="2801"/>
        <v/>
      </c>
      <c r="M2824" s="17" t="str">
        <f t="shared" si="2801"/>
        <v/>
      </c>
      <c r="N2824" s="17" t="str">
        <f t="shared" si="2801"/>
        <v/>
      </c>
      <c r="O2824" s="17" t="str">
        <f t="shared" si="2801"/>
        <v/>
      </c>
      <c r="P2824" s="17" t="str">
        <f t="shared" si="2801"/>
        <v/>
      </c>
      <c r="Q2824" s="17" t="str">
        <f t="shared" si="2801"/>
        <v/>
      </c>
      <c r="R2824" s="15"/>
      <c r="S2824" s="15"/>
      <c r="T2824" s="15"/>
      <c r="U2824" s="15"/>
      <c r="V2824" s="15"/>
      <c r="W2824" s="15"/>
    </row>
    <row r="2825">
      <c r="A2825" s="14" t="s">
        <v>2880</v>
      </c>
      <c r="B2825" s="14">
        <v>0.0</v>
      </c>
      <c r="C2825" s="14">
        <v>0.0</v>
      </c>
      <c r="D2825" s="14">
        <v>0.0</v>
      </c>
      <c r="E2825" s="14">
        <v>0.0</v>
      </c>
      <c r="F2825" s="14">
        <v>0.0</v>
      </c>
      <c r="G2825" s="14">
        <v>46.103</v>
      </c>
      <c r="H2825" s="14">
        <v>9.277</v>
      </c>
      <c r="J2825" s="15" t="str">
        <f t="shared" si="1"/>
        <v/>
      </c>
      <c r="K2825" s="17" t="str">
        <f t="shared" ref="K2825:Q2825" si="2802">IFERROR(IF(right(left($A2825,7),2)=right(left($A2826,7),2),"",sum(B2802:B2825)),"")</f>
        <v/>
      </c>
      <c r="L2825" s="17" t="str">
        <f t="shared" si="2802"/>
        <v/>
      </c>
      <c r="M2825" s="17" t="str">
        <f t="shared" si="2802"/>
        <v/>
      </c>
      <c r="N2825" s="17" t="str">
        <f t="shared" si="2802"/>
        <v/>
      </c>
      <c r="O2825" s="17" t="str">
        <f t="shared" si="2802"/>
        <v/>
      </c>
      <c r="P2825" s="17" t="str">
        <f t="shared" si="2802"/>
        <v/>
      </c>
      <c r="Q2825" s="17" t="str">
        <f t="shared" si="2802"/>
        <v/>
      </c>
      <c r="R2825" s="15"/>
      <c r="S2825" s="15"/>
      <c r="T2825" s="15"/>
      <c r="U2825" s="15"/>
      <c r="V2825" s="15"/>
      <c r="W2825" s="15"/>
    </row>
    <row r="2826">
      <c r="A2826" s="14" t="s">
        <v>2881</v>
      </c>
      <c r="B2826" s="14">
        <v>0.0</v>
      </c>
      <c r="C2826" s="14">
        <v>0.0</v>
      </c>
      <c r="D2826" s="14">
        <v>0.0</v>
      </c>
      <c r="E2826" s="14">
        <v>0.0</v>
      </c>
      <c r="F2826" s="14">
        <v>0.0</v>
      </c>
      <c r="G2826" s="14">
        <v>37.1</v>
      </c>
      <c r="H2826" s="14">
        <v>14.7694</v>
      </c>
      <c r="J2826" s="15" t="str">
        <f t="shared" si="1"/>
        <v/>
      </c>
      <c r="K2826" s="17" t="str">
        <f t="shared" ref="K2826:Q2826" si="2803">IFERROR(IF(right(left($A2826,7),2)=right(left($A2827,7),2),"",sum(B2803:B2826)),"")</f>
        <v/>
      </c>
      <c r="L2826" s="17" t="str">
        <f t="shared" si="2803"/>
        <v/>
      </c>
      <c r="M2826" s="17" t="str">
        <f t="shared" si="2803"/>
        <v/>
      </c>
      <c r="N2826" s="17" t="str">
        <f t="shared" si="2803"/>
        <v/>
      </c>
      <c r="O2826" s="17" t="str">
        <f t="shared" si="2803"/>
        <v/>
      </c>
      <c r="P2826" s="17" t="str">
        <f t="shared" si="2803"/>
        <v/>
      </c>
      <c r="Q2826" s="17" t="str">
        <f t="shared" si="2803"/>
        <v/>
      </c>
      <c r="R2826" s="15"/>
      <c r="S2826" s="15"/>
      <c r="T2826" s="15"/>
      <c r="U2826" s="15"/>
      <c r="V2826" s="15"/>
      <c r="W2826" s="15"/>
    </row>
    <row r="2827">
      <c r="A2827" s="14" t="s">
        <v>2882</v>
      </c>
      <c r="B2827" s="14">
        <v>0.0</v>
      </c>
      <c r="C2827" s="14">
        <v>0.0</v>
      </c>
      <c r="D2827" s="14">
        <v>0.0</v>
      </c>
      <c r="E2827" s="14">
        <v>0.0</v>
      </c>
      <c r="F2827" s="14">
        <v>0.0</v>
      </c>
      <c r="G2827" s="14">
        <v>28.283</v>
      </c>
      <c r="H2827" s="14">
        <v>26.997</v>
      </c>
      <c r="J2827" s="15" t="str">
        <f t="shared" si="1"/>
        <v/>
      </c>
      <c r="K2827" s="17" t="str">
        <f t="shared" ref="K2827:Q2827" si="2804">IFERROR(IF(right(left($A2827,7),2)=right(left($A2828,7),2),"",sum(B2804:B2827)),"")</f>
        <v/>
      </c>
      <c r="L2827" s="17" t="str">
        <f t="shared" si="2804"/>
        <v/>
      </c>
      <c r="M2827" s="17" t="str">
        <f t="shared" si="2804"/>
        <v/>
      </c>
      <c r="N2827" s="17" t="str">
        <f t="shared" si="2804"/>
        <v/>
      </c>
      <c r="O2827" s="17" t="str">
        <f t="shared" si="2804"/>
        <v/>
      </c>
      <c r="P2827" s="17" t="str">
        <f t="shared" si="2804"/>
        <v/>
      </c>
      <c r="Q2827" s="17" t="str">
        <f t="shared" si="2804"/>
        <v/>
      </c>
      <c r="R2827" s="15"/>
      <c r="S2827" s="15"/>
      <c r="T2827" s="15"/>
      <c r="U2827" s="15"/>
      <c r="V2827" s="15"/>
      <c r="W2827" s="15"/>
    </row>
    <row r="2828">
      <c r="A2828" s="14" t="s">
        <v>2883</v>
      </c>
      <c r="B2828" s="14">
        <v>0.0</v>
      </c>
      <c r="C2828" s="14">
        <v>0.0</v>
      </c>
      <c r="D2828" s="14">
        <v>0.0</v>
      </c>
      <c r="E2828" s="14">
        <v>0.0</v>
      </c>
      <c r="F2828" s="14">
        <v>26.145</v>
      </c>
      <c r="G2828" s="14">
        <v>0.0</v>
      </c>
      <c r="H2828" s="14">
        <v>31.395</v>
      </c>
      <c r="J2828" s="15" t="str">
        <f t="shared" si="1"/>
        <v/>
      </c>
      <c r="K2828" s="17" t="str">
        <f t="shared" ref="K2828:Q2828" si="2805">IFERROR(IF(right(left($A2828,7),2)=right(left($A2829,7),2),"",sum(B2805:B2828)),"")</f>
        <v/>
      </c>
      <c r="L2828" s="17" t="str">
        <f t="shared" si="2805"/>
        <v/>
      </c>
      <c r="M2828" s="17" t="str">
        <f t="shared" si="2805"/>
        <v/>
      </c>
      <c r="N2828" s="17" t="str">
        <f t="shared" si="2805"/>
        <v/>
      </c>
      <c r="O2828" s="17" t="str">
        <f t="shared" si="2805"/>
        <v/>
      </c>
      <c r="P2828" s="17" t="str">
        <f t="shared" si="2805"/>
        <v/>
      </c>
      <c r="Q2828" s="17" t="str">
        <f t="shared" si="2805"/>
        <v/>
      </c>
      <c r="R2828" s="15"/>
      <c r="S2828" s="15"/>
      <c r="T2828" s="15"/>
      <c r="U2828" s="15"/>
      <c r="V2828" s="15"/>
      <c r="W2828" s="15"/>
    </row>
    <row r="2829">
      <c r="A2829" s="14" t="s">
        <v>2884</v>
      </c>
      <c r="B2829" s="14">
        <v>0.0</v>
      </c>
      <c r="C2829" s="14">
        <v>0.0</v>
      </c>
      <c r="D2829" s="14">
        <v>0.0</v>
      </c>
      <c r="E2829" s="14">
        <v>1.273</v>
      </c>
      <c r="F2829" s="14">
        <v>35.0</v>
      </c>
      <c r="G2829" s="14">
        <v>0.0</v>
      </c>
      <c r="H2829" s="14">
        <v>27.807</v>
      </c>
      <c r="J2829" s="15" t="str">
        <f t="shared" si="1"/>
        <v/>
      </c>
      <c r="K2829" s="17" t="str">
        <f t="shared" ref="K2829:Q2829" si="2806">IFERROR(IF(right(left($A2829,7),2)=right(left($A2830,7),2),"",sum(B2806:B2829)),"")</f>
        <v/>
      </c>
      <c r="L2829" s="17" t="str">
        <f t="shared" si="2806"/>
        <v/>
      </c>
      <c r="M2829" s="17" t="str">
        <f t="shared" si="2806"/>
        <v/>
      </c>
      <c r="N2829" s="17" t="str">
        <f t="shared" si="2806"/>
        <v/>
      </c>
      <c r="O2829" s="17" t="str">
        <f t="shared" si="2806"/>
        <v/>
      </c>
      <c r="P2829" s="17" t="str">
        <f t="shared" si="2806"/>
        <v/>
      </c>
      <c r="Q2829" s="17" t="str">
        <f t="shared" si="2806"/>
        <v/>
      </c>
      <c r="R2829" s="15"/>
      <c r="S2829" s="15"/>
      <c r="T2829" s="15"/>
      <c r="U2829" s="15"/>
      <c r="V2829" s="15"/>
      <c r="W2829" s="15"/>
    </row>
    <row r="2830">
      <c r="A2830" s="14" t="s">
        <v>2885</v>
      </c>
      <c r="B2830" s="14">
        <v>2.5</v>
      </c>
      <c r="C2830" s="14">
        <v>0.0</v>
      </c>
      <c r="D2830" s="14">
        <v>0.0</v>
      </c>
      <c r="E2830" s="14">
        <v>0.0</v>
      </c>
      <c r="F2830" s="14">
        <v>35.0</v>
      </c>
      <c r="G2830" s="14">
        <v>0.0</v>
      </c>
      <c r="H2830" s="14">
        <v>26.91</v>
      </c>
      <c r="J2830" s="15" t="str">
        <f t="shared" si="1"/>
        <v/>
      </c>
      <c r="K2830" s="17" t="str">
        <f t="shared" ref="K2830:Q2830" si="2807">IFERROR(IF(right(left($A2830,7),2)=right(left($A2831,7),2),"",sum(B2807:B2830)),"")</f>
        <v/>
      </c>
      <c r="L2830" s="17" t="str">
        <f t="shared" si="2807"/>
        <v/>
      </c>
      <c r="M2830" s="17" t="str">
        <f t="shared" si="2807"/>
        <v/>
      </c>
      <c r="N2830" s="17" t="str">
        <f t="shared" si="2807"/>
        <v/>
      </c>
      <c r="O2830" s="17" t="str">
        <f t="shared" si="2807"/>
        <v/>
      </c>
      <c r="P2830" s="17" t="str">
        <f t="shared" si="2807"/>
        <v/>
      </c>
      <c r="Q2830" s="17" t="str">
        <f t="shared" si="2807"/>
        <v/>
      </c>
      <c r="R2830" s="15"/>
      <c r="S2830" s="15"/>
      <c r="T2830" s="15"/>
      <c r="U2830" s="15"/>
      <c r="V2830" s="15"/>
      <c r="W2830" s="15"/>
    </row>
    <row r="2831">
      <c r="A2831" s="14" t="s">
        <v>2886</v>
      </c>
      <c r="B2831" s="14">
        <v>0.5</v>
      </c>
      <c r="C2831" s="14">
        <v>0.0</v>
      </c>
      <c r="D2831" s="14">
        <v>0.0</v>
      </c>
      <c r="E2831" s="14">
        <v>2.319</v>
      </c>
      <c r="F2831" s="14">
        <v>35.0</v>
      </c>
      <c r="G2831" s="14">
        <v>0.0</v>
      </c>
      <c r="H2831" s="14">
        <v>20.631</v>
      </c>
      <c r="J2831" s="15" t="str">
        <f t="shared" si="1"/>
        <v/>
      </c>
      <c r="K2831" s="17" t="str">
        <f t="shared" ref="K2831:Q2831" si="2808">IFERROR(IF(right(left($A2831,7),2)=right(left($A2832,7),2),"",sum(B2808:B2831)),"")</f>
        <v/>
      </c>
      <c r="L2831" s="17" t="str">
        <f t="shared" si="2808"/>
        <v/>
      </c>
      <c r="M2831" s="17" t="str">
        <f t="shared" si="2808"/>
        <v/>
      </c>
      <c r="N2831" s="17" t="str">
        <f t="shared" si="2808"/>
        <v/>
      </c>
      <c r="O2831" s="17" t="str">
        <f t="shared" si="2808"/>
        <v/>
      </c>
      <c r="P2831" s="17" t="str">
        <f t="shared" si="2808"/>
        <v/>
      </c>
      <c r="Q2831" s="17" t="str">
        <f t="shared" si="2808"/>
        <v/>
      </c>
      <c r="R2831" s="15"/>
      <c r="S2831" s="15"/>
      <c r="T2831" s="15"/>
      <c r="U2831" s="15"/>
      <c r="V2831" s="15"/>
      <c r="W2831" s="15"/>
    </row>
    <row r="2832">
      <c r="A2832" s="14" t="s">
        <v>2887</v>
      </c>
      <c r="B2832" s="14">
        <v>0.0</v>
      </c>
      <c r="C2832" s="14">
        <v>0.0</v>
      </c>
      <c r="D2832" s="14">
        <v>0.0</v>
      </c>
      <c r="E2832" s="14">
        <v>0.0</v>
      </c>
      <c r="F2832" s="14">
        <v>29.424</v>
      </c>
      <c r="G2832" s="14">
        <v>0.0</v>
      </c>
      <c r="H2832" s="14">
        <v>25.116</v>
      </c>
      <c r="J2832" s="15" t="str">
        <f t="shared" si="1"/>
        <v/>
      </c>
      <c r="K2832" s="17" t="str">
        <f t="shared" ref="K2832:Q2832" si="2809">IFERROR(IF(right(left($A2832,7),2)=right(left($A2833,7),2),"",sum(B2809:B2832)),"")</f>
        <v/>
      </c>
      <c r="L2832" s="17" t="str">
        <f t="shared" si="2809"/>
        <v/>
      </c>
      <c r="M2832" s="17" t="str">
        <f t="shared" si="2809"/>
        <v/>
      </c>
      <c r="N2832" s="17" t="str">
        <f t="shared" si="2809"/>
        <v/>
      </c>
      <c r="O2832" s="17" t="str">
        <f t="shared" si="2809"/>
        <v/>
      </c>
      <c r="P2832" s="17" t="str">
        <f t="shared" si="2809"/>
        <v/>
      </c>
      <c r="Q2832" s="17" t="str">
        <f t="shared" si="2809"/>
        <v/>
      </c>
      <c r="R2832" s="15"/>
      <c r="S2832" s="15"/>
      <c r="T2832" s="15"/>
      <c r="U2832" s="15"/>
      <c r="V2832" s="15"/>
      <c r="W2832" s="15"/>
    </row>
    <row r="2833">
      <c r="A2833" s="14" t="s">
        <v>2888</v>
      </c>
      <c r="B2833" s="14">
        <v>0.0</v>
      </c>
      <c r="C2833" s="14">
        <v>0.0</v>
      </c>
      <c r="D2833" s="14">
        <v>0.0</v>
      </c>
      <c r="E2833" s="14">
        <v>0.0</v>
      </c>
      <c r="F2833" s="14">
        <v>30.3874</v>
      </c>
      <c r="G2833" s="14">
        <v>0.0</v>
      </c>
      <c r="H2833" s="14">
        <v>14.352</v>
      </c>
      <c r="J2833" s="15" t="str">
        <f t="shared" si="1"/>
        <v>2030W14</v>
      </c>
      <c r="K2833" s="17">
        <f t="shared" ref="K2833:Q2833" si="2810">IFERROR(IF(right(left($A2833,7),2)=right(left($A2834,7),2),"",sum(B2810:B2833)),"")</f>
        <v>6</v>
      </c>
      <c r="L2833" s="17">
        <f t="shared" si="2810"/>
        <v>0</v>
      </c>
      <c r="M2833" s="17">
        <f t="shared" si="2810"/>
        <v>0</v>
      </c>
      <c r="N2833" s="17">
        <f t="shared" si="2810"/>
        <v>3.772</v>
      </c>
      <c r="O2833" s="17">
        <f t="shared" si="2810"/>
        <v>348.0444</v>
      </c>
      <c r="P2833" s="17">
        <f t="shared" si="2810"/>
        <v>418.222</v>
      </c>
      <c r="Q2833" s="17">
        <f t="shared" si="2810"/>
        <v>496.6104</v>
      </c>
      <c r="R2833" s="18">
        <f>sum(K2833:Q2833)</f>
        <v>1272.6488</v>
      </c>
      <c r="S2833" s="15"/>
      <c r="T2833" s="15"/>
      <c r="U2833" s="15"/>
      <c r="V2833" s="15"/>
      <c r="W2833" s="15"/>
    </row>
    <row r="2834">
      <c r="A2834" s="14" t="s">
        <v>2889</v>
      </c>
      <c r="B2834" s="14">
        <v>0.0</v>
      </c>
      <c r="C2834" s="14">
        <v>0.0</v>
      </c>
      <c r="D2834" s="14">
        <v>0.0</v>
      </c>
      <c r="E2834" s="14">
        <v>0.0</v>
      </c>
      <c r="F2834" s="14">
        <v>34.345</v>
      </c>
      <c r="G2834" s="14">
        <v>0.0</v>
      </c>
      <c r="H2834" s="14">
        <v>4.485</v>
      </c>
      <c r="J2834" s="15" t="str">
        <f t="shared" si="1"/>
        <v/>
      </c>
      <c r="K2834" s="17" t="str">
        <f t="shared" ref="K2834:Q2834" si="2811">IFERROR(IF(right(left($A2834,7),2)=right(left($A2835,7),2),"",sum(B2811:B2834)),"")</f>
        <v/>
      </c>
      <c r="L2834" s="17" t="str">
        <f t="shared" si="2811"/>
        <v/>
      </c>
      <c r="M2834" s="17" t="str">
        <f t="shared" si="2811"/>
        <v/>
      </c>
      <c r="N2834" s="17" t="str">
        <f t="shared" si="2811"/>
        <v/>
      </c>
      <c r="O2834" s="17" t="str">
        <f t="shared" si="2811"/>
        <v/>
      </c>
      <c r="P2834" s="17" t="str">
        <f t="shared" si="2811"/>
        <v/>
      </c>
      <c r="Q2834" s="17" t="str">
        <f t="shared" si="2811"/>
        <v/>
      </c>
      <c r="R2834" s="15"/>
      <c r="S2834" s="15"/>
      <c r="T2834" s="15"/>
      <c r="U2834" s="15"/>
      <c r="V2834" s="15"/>
      <c r="W2834" s="15"/>
    </row>
    <row r="2835">
      <c r="A2835" s="14" t="s">
        <v>2890</v>
      </c>
      <c r="B2835" s="14">
        <v>0.0</v>
      </c>
      <c r="C2835" s="14">
        <v>0.0</v>
      </c>
      <c r="D2835" s="14">
        <v>0.0</v>
      </c>
      <c r="E2835" s="14">
        <v>0.0</v>
      </c>
      <c r="F2835" s="14">
        <v>30.171</v>
      </c>
      <c r="G2835" s="14">
        <v>0.0</v>
      </c>
      <c r="H2835" s="14">
        <v>6.279</v>
      </c>
      <c r="J2835" s="15" t="str">
        <f t="shared" si="1"/>
        <v/>
      </c>
      <c r="K2835" s="17" t="str">
        <f t="shared" ref="K2835:Q2835" si="2812">IFERROR(IF(right(left($A2835,7),2)=right(left($A2836,7),2),"",sum(B2812:B2835)),"")</f>
        <v/>
      </c>
      <c r="L2835" s="17" t="str">
        <f t="shared" si="2812"/>
        <v/>
      </c>
      <c r="M2835" s="17" t="str">
        <f t="shared" si="2812"/>
        <v/>
      </c>
      <c r="N2835" s="17" t="str">
        <f t="shared" si="2812"/>
        <v/>
      </c>
      <c r="O2835" s="17" t="str">
        <f t="shared" si="2812"/>
        <v/>
      </c>
      <c r="P2835" s="17" t="str">
        <f t="shared" si="2812"/>
        <v/>
      </c>
      <c r="Q2835" s="17" t="str">
        <f t="shared" si="2812"/>
        <v/>
      </c>
      <c r="R2835" s="15"/>
      <c r="S2835" s="15"/>
      <c r="T2835" s="15"/>
      <c r="U2835" s="15"/>
      <c r="V2835" s="15"/>
      <c r="W2835" s="15"/>
    </row>
    <row r="2836">
      <c r="A2836" s="14" t="s">
        <v>2891</v>
      </c>
      <c r="B2836" s="14">
        <v>0.0</v>
      </c>
      <c r="C2836" s="14">
        <v>0.0</v>
      </c>
      <c r="D2836" s="14">
        <v>0.0</v>
      </c>
      <c r="E2836" s="14">
        <v>0.0</v>
      </c>
      <c r="F2836" s="14">
        <v>28.834</v>
      </c>
      <c r="G2836" s="14">
        <v>0.0</v>
      </c>
      <c r="H2836" s="14">
        <v>7.176</v>
      </c>
      <c r="J2836" s="15" t="str">
        <f t="shared" si="1"/>
        <v/>
      </c>
      <c r="K2836" s="17" t="str">
        <f t="shared" ref="K2836:Q2836" si="2813">IFERROR(IF(right(left($A2836,7),2)=right(left($A2837,7),2),"",sum(B2813:B2836)),"")</f>
        <v/>
      </c>
      <c r="L2836" s="17" t="str">
        <f t="shared" si="2813"/>
        <v/>
      </c>
      <c r="M2836" s="17" t="str">
        <f t="shared" si="2813"/>
        <v/>
      </c>
      <c r="N2836" s="17" t="str">
        <f t="shared" si="2813"/>
        <v/>
      </c>
      <c r="O2836" s="17" t="str">
        <f t="shared" si="2813"/>
        <v/>
      </c>
      <c r="P2836" s="17" t="str">
        <f t="shared" si="2813"/>
        <v/>
      </c>
      <c r="Q2836" s="17" t="str">
        <f t="shared" si="2813"/>
        <v/>
      </c>
      <c r="R2836" s="15"/>
      <c r="S2836" s="15"/>
      <c r="T2836" s="15"/>
      <c r="U2836" s="15"/>
      <c r="V2836" s="15"/>
      <c r="W2836" s="15"/>
    </row>
    <row r="2837">
      <c r="A2837" s="14" t="s">
        <v>2892</v>
      </c>
      <c r="B2837" s="14">
        <v>0.0</v>
      </c>
      <c r="C2837" s="14">
        <v>0.0</v>
      </c>
      <c r="D2837" s="14">
        <v>0.0</v>
      </c>
      <c r="E2837" s="14">
        <v>0.0</v>
      </c>
      <c r="F2837" s="14">
        <v>32.1304</v>
      </c>
      <c r="G2837" s="14">
        <v>0.0</v>
      </c>
      <c r="H2837" s="14">
        <v>3.588</v>
      </c>
      <c r="J2837" s="15" t="str">
        <f t="shared" si="1"/>
        <v/>
      </c>
      <c r="K2837" s="17" t="str">
        <f t="shared" ref="K2837:Q2837" si="2814">IFERROR(IF(right(left($A2837,7),2)=right(left($A2838,7),2),"",sum(B2814:B2837)),"")</f>
        <v/>
      </c>
      <c r="L2837" s="17" t="str">
        <f t="shared" si="2814"/>
        <v/>
      </c>
      <c r="M2837" s="17" t="str">
        <f t="shared" si="2814"/>
        <v/>
      </c>
      <c r="N2837" s="17" t="str">
        <f t="shared" si="2814"/>
        <v/>
      </c>
      <c r="O2837" s="17" t="str">
        <f t="shared" si="2814"/>
        <v/>
      </c>
      <c r="P2837" s="17" t="str">
        <f t="shared" si="2814"/>
        <v/>
      </c>
      <c r="Q2837" s="17" t="str">
        <f t="shared" si="2814"/>
        <v/>
      </c>
      <c r="R2837" s="15"/>
      <c r="S2837" s="15"/>
      <c r="T2837" s="15"/>
      <c r="U2837" s="15"/>
      <c r="V2837" s="15"/>
      <c r="W2837" s="15"/>
    </row>
    <row r="2838">
      <c r="A2838" s="14" t="s">
        <v>2893</v>
      </c>
      <c r="B2838" s="14">
        <v>0.0</v>
      </c>
      <c r="C2838" s="14">
        <v>0.0</v>
      </c>
      <c r="D2838" s="14">
        <v>0.0</v>
      </c>
      <c r="E2838" s="14">
        <v>0.0</v>
      </c>
      <c r="F2838" s="14">
        <v>35.0</v>
      </c>
      <c r="G2838" s="14">
        <v>0.0</v>
      </c>
      <c r="H2838" s="14">
        <v>2.691</v>
      </c>
      <c r="J2838" s="15" t="str">
        <f t="shared" si="1"/>
        <v/>
      </c>
      <c r="K2838" s="17" t="str">
        <f t="shared" ref="K2838:Q2838" si="2815">IFERROR(IF(right(left($A2838,7),2)=right(left($A2839,7),2),"",sum(B2815:B2838)),"")</f>
        <v/>
      </c>
      <c r="L2838" s="17" t="str">
        <f t="shared" si="2815"/>
        <v/>
      </c>
      <c r="M2838" s="17" t="str">
        <f t="shared" si="2815"/>
        <v/>
      </c>
      <c r="N2838" s="17" t="str">
        <f t="shared" si="2815"/>
        <v/>
      </c>
      <c r="O2838" s="17" t="str">
        <f t="shared" si="2815"/>
        <v/>
      </c>
      <c r="P2838" s="17" t="str">
        <f t="shared" si="2815"/>
        <v/>
      </c>
      <c r="Q2838" s="17" t="str">
        <f t="shared" si="2815"/>
        <v/>
      </c>
      <c r="R2838" s="15"/>
      <c r="S2838" s="15"/>
      <c r="T2838" s="15"/>
      <c r="U2838" s="15"/>
      <c r="V2838" s="15"/>
      <c r="W2838" s="15"/>
    </row>
    <row r="2839">
      <c r="A2839" s="14" t="s">
        <v>2894</v>
      </c>
      <c r="B2839" s="14">
        <v>3.0</v>
      </c>
      <c r="C2839" s="14">
        <v>0.0</v>
      </c>
      <c r="D2839" s="14">
        <v>0.0</v>
      </c>
      <c r="E2839" s="14">
        <v>2.312</v>
      </c>
      <c r="F2839" s="14">
        <v>35.0</v>
      </c>
      <c r="G2839" s="14">
        <v>0.0</v>
      </c>
      <c r="H2839" s="14">
        <v>3.588</v>
      </c>
      <c r="J2839" s="15" t="str">
        <f t="shared" si="1"/>
        <v/>
      </c>
      <c r="K2839" s="17" t="str">
        <f t="shared" ref="K2839:Q2839" si="2816">IFERROR(IF(right(left($A2839,7),2)=right(left($A2840,7),2),"",sum(B2816:B2839)),"")</f>
        <v/>
      </c>
      <c r="L2839" s="17" t="str">
        <f t="shared" si="2816"/>
        <v/>
      </c>
      <c r="M2839" s="17" t="str">
        <f t="shared" si="2816"/>
        <v/>
      </c>
      <c r="N2839" s="17" t="str">
        <f t="shared" si="2816"/>
        <v/>
      </c>
      <c r="O2839" s="17" t="str">
        <f t="shared" si="2816"/>
        <v/>
      </c>
      <c r="P2839" s="17" t="str">
        <f t="shared" si="2816"/>
        <v/>
      </c>
      <c r="Q2839" s="17" t="str">
        <f t="shared" si="2816"/>
        <v/>
      </c>
      <c r="R2839" s="15"/>
      <c r="S2839" s="15"/>
      <c r="T2839" s="15"/>
      <c r="U2839" s="15"/>
      <c r="V2839" s="15"/>
      <c r="W2839" s="15"/>
    </row>
    <row r="2840">
      <c r="A2840" s="14" t="s">
        <v>2895</v>
      </c>
      <c r="B2840" s="14">
        <v>0.0</v>
      </c>
      <c r="C2840" s="14">
        <v>0.0</v>
      </c>
      <c r="D2840" s="14">
        <v>0.0</v>
      </c>
      <c r="E2840" s="14">
        <v>10.601</v>
      </c>
      <c r="F2840" s="14">
        <v>35.0</v>
      </c>
      <c r="G2840" s="14">
        <v>1.4509999999999998</v>
      </c>
      <c r="H2840" s="14">
        <v>3.588</v>
      </c>
      <c r="J2840" s="15" t="str">
        <f t="shared" si="1"/>
        <v/>
      </c>
      <c r="K2840" s="17" t="str">
        <f t="shared" ref="K2840:Q2840" si="2817">IFERROR(IF(right(left($A2840,7),2)=right(left($A2841,7),2),"",sum(B2817:B2840)),"")</f>
        <v/>
      </c>
      <c r="L2840" s="17" t="str">
        <f t="shared" si="2817"/>
        <v/>
      </c>
      <c r="M2840" s="17" t="str">
        <f t="shared" si="2817"/>
        <v/>
      </c>
      <c r="N2840" s="17" t="str">
        <f t="shared" si="2817"/>
        <v/>
      </c>
      <c r="O2840" s="17" t="str">
        <f t="shared" si="2817"/>
        <v/>
      </c>
      <c r="P2840" s="17" t="str">
        <f t="shared" si="2817"/>
        <v/>
      </c>
      <c r="Q2840" s="17" t="str">
        <f t="shared" si="2817"/>
        <v/>
      </c>
      <c r="R2840" s="15"/>
      <c r="S2840" s="15"/>
      <c r="T2840" s="15"/>
      <c r="U2840" s="15"/>
      <c r="V2840" s="15"/>
      <c r="W2840" s="15"/>
    </row>
    <row r="2841">
      <c r="A2841" s="14" t="s">
        <v>2896</v>
      </c>
      <c r="B2841" s="14">
        <v>0.0</v>
      </c>
      <c r="C2841" s="14">
        <v>0.0</v>
      </c>
      <c r="D2841" s="14">
        <v>0.0</v>
      </c>
      <c r="E2841" s="14">
        <v>0.0</v>
      </c>
      <c r="F2841" s="14">
        <v>19.742</v>
      </c>
      <c r="G2841" s="14">
        <v>37.244</v>
      </c>
      <c r="H2841" s="14">
        <v>1.794</v>
      </c>
      <c r="J2841" s="15" t="str">
        <f t="shared" si="1"/>
        <v/>
      </c>
      <c r="K2841" s="17" t="str">
        <f t="shared" ref="K2841:Q2841" si="2818">IFERROR(IF(right(left($A2841,7),2)=right(left($A2842,7),2),"",sum(B2818:B2841)),"")</f>
        <v/>
      </c>
      <c r="L2841" s="17" t="str">
        <f t="shared" si="2818"/>
        <v/>
      </c>
      <c r="M2841" s="17" t="str">
        <f t="shared" si="2818"/>
        <v/>
      </c>
      <c r="N2841" s="17" t="str">
        <f t="shared" si="2818"/>
        <v/>
      </c>
      <c r="O2841" s="17" t="str">
        <f t="shared" si="2818"/>
        <v/>
      </c>
      <c r="P2841" s="17" t="str">
        <f t="shared" si="2818"/>
        <v/>
      </c>
      <c r="Q2841" s="17" t="str">
        <f t="shared" si="2818"/>
        <v/>
      </c>
      <c r="R2841" s="15"/>
      <c r="S2841" s="15"/>
      <c r="T2841" s="15"/>
      <c r="U2841" s="15"/>
      <c r="V2841" s="15"/>
      <c r="W2841" s="15"/>
    </row>
    <row r="2842">
      <c r="A2842" s="14" t="s">
        <v>2897</v>
      </c>
      <c r="B2842" s="14">
        <v>0.0</v>
      </c>
      <c r="C2842" s="14">
        <v>0.0</v>
      </c>
      <c r="D2842" s="14">
        <v>0.0</v>
      </c>
      <c r="E2842" s="14">
        <v>0.0</v>
      </c>
      <c r="F2842" s="14">
        <v>10.581</v>
      </c>
      <c r="G2842" s="14">
        <v>46.701</v>
      </c>
      <c r="H2842" s="14">
        <v>12.558</v>
      </c>
      <c r="J2842" s="15" t="str">
        <f t="shared" si="1"/>
        <v/>
      </c>
      <c r="K2842" s="17" t="str">
        <f t="shared" ref="K2842:Q2842" si="2819">IFERROR(IF(right(left($A2842,7),2)=right(left($A2843,7),2),"",sum(B2819:B2842)),"")</f>
        <v/>
      </c>
      <c r="L2842" s="17" t="str">
        <f t="shared" si="2819"/>
        <v/>
      </c>
      <c r="M2842" s="17" t="str">
        <f t="shared" si="2819"/>
        <v/>
      </c>
      <c r="N2842" s="17" t="str">
        <f t="shared" si="2819"/>
        <v/>
      </c>
      <c r="O2842" s="17" t="str">
        <f t="shared" si="2819"/>
        <v/>
      </c>
      <c r="P2842" s="17" t="str">
        <f t="shared" si="2819"/>
        <v/>
      </c>
      <c r="Q2842" s="17" t="str">
        <f t="shared" si="2819"/>
        <v/>
      </c>
      <c r="R2842" s="15"/>
      <c r="S2842" s="15"/>
      <c r="T2842" s="15"/>
      <c r="U2842" s="15"/>
      <c r="V2842" s="15"/>
      <c r="W2842" s="15"/>
    </row>
    <row r="2843">
      <c r="A2843" s="14" t="s">
        <v>2898</v>
      </c>
      <c r="B2843" s="14">
        <v>0.0</v>
      </c>
      <c r="C2843" s="14">
        <v>0.0</v>
      </c>
      <c r="D2843" s="14">
        <v>0.0</v>
      </c>
      <c r="E2843" s="14">
        <v>0.0</v>
      </c>
      <c r="F2843" s="14">
        <v>0.0</v>
      </c>
      <c r="G2843" s="14">
        <v>20.4724</v>
      </c>
      <c r="H2843" s="14">
        <v>45.747</v>
      </c>
      <c r="J2843" s="15" t="str">
        <f t="shared" si="1"/>
        <v/>
      </c>
      <c r="K2843" s="17" t="str">
        <f t="shared" ref="K2843:Q2843" si="2820">IFERROR(IF(right(left($A2843,7),2)=right(left($A2844,7),2),"",sum(B2820:B2843)),"")</f>
        <v/>
      </c>
      <c r="L2843" s="17" t="str">
        <f t="shared" si="2820"/>
        <v/>
      </c>
      <c r="M2843" s="17" t="str">
        <f t="shared" si="2820"/>
        <v/>
      </c>
      <c r="N2843" s="17" t="str">
        <f t="shared" si="2820"/>
        <v/>
      </c>
      <c r="O2843" s="17" t="str">
        <f t="shared" si="2820"/>
        <v/>
      </c>
      <c r="P2843" s="17" t="str">
        <f t="shared" si="2820"/>
        <v/>
      </c>
      <c r="Q2843" s="17" t="str">
        <f t="shared" si="2820"/>
        <v/>
      </c>
      <c r="R2843" s="15"/>
      <c r="S2843" s="15"/>
      <c r="T2843" s="15"/>
      <c r="U2843" s="15"/>
      <c r="V2843" s="15"/>
      <c r="W2843" s="15"/>
    </row>
    <row r="2844">
      <c r="A2844" s="14" t="s">
        <v>2899</v>
      </c>
      <c r="B2844" s="14">
        <v>0.0</v>
      </c>
      <c r="C2844" s="14">
        <v>0.0</v>
      </c>
      <c r="D2844" s="14">
        <v>0.0</v>
      </c>
      <c r="E2844" s="14">
        <v>0.0</v>
      </c>
      <c r="F2844" s="14">
        <v>0.0</v>
      </c>
      <c r="G2844" s="14">
        <v>49.7</v>
      </c>
      <c r="H2844" s="14">
        <v>14.32</v>
      </c>
      <c r="J2844" s="15" t="str">
        <f t="shared" si="1"/>
        <v/>
      </c>
      <c r="K2844" s="17" t="str">
        <f t="shared" ref="K2844:Q2844" si="2821">IFERROR(IF(right(left($A2844,7),2)=right(left($A2845,7),2),"",sum(B2821:B2844)),"")</f>
        <v/>
      </c>
      <c r="L2844" s="17" t="str">
        <f t="shared" si="2821"/>
        <v/>
      </c>
      <c r="M2844" s="17" t="str">
        <f t="shared" si="2821"/>
        <v/>
      </c>
      <c r="N2844" s="17" t="str">
        <f t="shared" si="2821"/>
        <v/>
      </c>
      <c r="O2844" s="17" t="str">
        <f t="shared" si="2821"/>
        <v/>
      </c>
      <c r="P2844" s="17" t="str">
        <f t="shared" si="2821"/>
        <v/>
      </c>
      <c r="Q2844" s="17" t="str">
        <f t="shared" si="2821"/>
        <v/>
      </c>
      <c r="R2844" s="15"/>
      <c r="S2844" s="15"/>
      <c r="T2844" s="15"/>
      <c r="U2844" s="15"/>
      <c r="V2844" s="15"/>
      <c r="W2844" s="15"/>
    </row>
    <row r="2845">
      <c r="A2845" s="14" t="s">
        <v>2900</v>
      </c>
      <c r="B2845" s="14">
        <v>0.0</v>
      </c>
      <c r="C2845" s="14">
        <v>0.0</v>
      </c>
      <c r="D2845" s="14">
        <v>0.0</v>
      </c>
      <c r="E2845" s="14">
        <v>0.0</v>
      </c>
      <c r="F2845" s="14">
        <v>0.0</v>
      </c>
      <c r="G2845" s="14">
        <v>14.676</v>
      </c>
      <c r="H2845" s="14">
        <v>46.644</v>
      </c>
      <c r="J2845" s="15" t="str">
        <f t="shared" si="1"/>
        <v/>
      </c>
      <c r="K2845" s="17" t="str">
        <f t="shared" ref="K2845:Q2845" si="2822">IFERROR(IF(right(left($A2845,7),2)=right(left($A2846,7),2),"",sum(B2822:B2845)),"")</f>
        <v/>
      </c>
      <c r="L2845" s="17" t="str">
        <f t="shared" si="2822"/>
        <v/>
      </c>
      <c r="M2845" s="17" t="str">
        <f t="shared" si="2822"/>
        <v/>
      </c>
      <c r="N2845" s="17" t="str">
        <f t="shared" si="2822"/>
        <v/>
      </c>
      <c r="O2845" s="17" t="str">
        <f t="shared" si="2822"/>
        <v/>
      </c>
      <c r="P2845" s="17" t="str">
        <f t="shared" si="2822"/>
        <v/>
      </c>
      <c r="Q2845" s="17" t="str">
        <f t="shared" si="2822"/>
        <v/>
      </c>
      <c r="R2845" s="15"/>
      <c r="S2845" s="15"/>
      <c r="T2845" s="15"/>
      <c r="U2845" s="15"/>
      <c r="V2845" s="15"/>
      <c r="W2845" s="15"/>
    </row>
    <row r="2846">
      <c r="A2846" s="14" t="s">
        <v>2901</v>
      </c>
      <c r="B2846" s="14">
        <v>0.0</v>
      </c>
      <c r="C2846" s="14">
        <v>0.0</v>
      </c>
      <c r="D2846" s="14">
        <v>0.0</v>
      </c>
      <c r="E2846" s="14">
        <v>0.0</v>
      </c>
      <c r="F2846" s="14">
        <v>0.0</v>
      </c>
      <c r="G2846" s="14">
        <v>26.828</v>
      </c>
      <c r="H2846" s="14">
        <v>32.292</v>
      </c>
      <c r="J2846" s="15" t="str">
        <f t="shared" si="1"/>
        <v/>
      </c>
      <c r="K2846" s="17" t="str">
        <f t="shared" ref="K2846:Q2846" si="2823">IFERROR(IF(right(left($A2846,7),2)=right(left($A2847,7),2),"",sum(B2823:B2846)),"")</f>
        <v/>
      </c>
      <c r="L2846" s="17" t="str">
        <f t="shared" si="2823"/>
        <v/>
      </c>
      <c r="M2846" s="17" t="str">
        <f t="shared" si="2823"/>
        <v/>
      </c>
      <c r="N2846" s="17" t="str">
        <f t="shared" si="2823"/>
        <v/>
      </c>
      <c r="O2846" s="17" t="str">
        <f t="shared" si="2823"/>
        <v/>
      </c>
      <c r="P2846" s="17" t="str">
        <f t="shared" si="2823"/>
        <v/>
      </c>
      <c r="Q2846" s="17" t="str">
        <f t="shared" si="2823"/>
        <v/>
      </c>
      <c r="R2846" s="15"/>
      <c r="S2846" s="15"/>
      <c r="T2846" s="15"/>
      <c r="U2846" s="15"/>
      <c r="V2846" s="15"/>
      <c r="W2846" s="15"/>
    </row>
    <row r="2847">
      <c r="A2847" s="14" t="s">
        <v>2902</v>
      </c>
      <c r="B2847" s="14">
        <v>0.0</v>
      </c>
      <c r="C2847" s="14">
        <v>0.0</v>
      </c>
      <c r="D2847" s="14">
        <v>0.0</v>
      </c>
      <c r="E2847" s="14">
        <v>0.0</v>
      </c>
      <c r="F2847" s="14">
        <v>0.0</v>
      </c>
      <c r="G2847" s="14">
        <v>20.547</v>
      </c>
      <c r="H2847" s="14">
        <v>34.983</v>
      </c>
      <c r="J2847" s="15" t="str">
        <f t="shared" si="1"/>
        <v/>
      </c>
      <c r="K2847" s="17" t="str">
        <f t="shared" ref="K2847:Q2847" si="2824">IFERROR(IF(right(left($A2847,7),2)=right(left($A2848,7),2),"",sum(B2824:B2847)),"")</f>
        <v/>
      </c>
      <c r="L2847" s="17" t="str">
        <f t="shared" si="2824"/>
        <v/>
      </c>
      <c r="M2847" s="17" t="str">
        <f t="shared" si="2824"/>
        <v/>
      </c>
      <c r="N2847" s="17" t="str">
        <f t="shared" si="2824"/>
        <v/>
      </c>
      <c r="O2847" s="17" t="str">
        <f t="shared" si="2824"/>
        <v/>
      </c>
      <c r="P2847" s="17" t="str">
        <f t="shared" si="2824"/>
        <v/>
      </c>
      <c r="Q2847" s="17" t="str">
        <f t="shared" si="2824"/>
        <v/>
      </c>
      <c r="R2847" s="15"/>
      <c r="S2847" s="15"/>
      <c r="T2847" s="15"/>
      <c r="U2847" s="15"/>
      <c r="V2847" s="15"/>
      <c r="W2847" s="15"/>
    </row>
    <row r="2848">
      <c r="A2848" s="14" t="s">
        <v>2903</v>
      </c>
      <c r="B2848" s="14">
        <v>0.0</v>
      </c>
      <c r="C2848" s="14">
        <v>0.0</v>
      </c>
      <c r="D2848" s="14">
        <v>0.0</v>
      </c>
      <c r="E2848" s="14">
        <v>0.0</v>
      </c>
      <c r="F2848" s="14">
        <v>0.0</v>
      </c>
      <c r="G2848" s="14">
        <v>23.115</v>
      </c>
      <c r="H2848" s="14">
        <v>31.395</v>
      </c>
      <c r="J2848" s="15" t="str">
        <f t="shared" si="1"/>
        <v/>
      </c>
      <c r="K2848" s="17" t="str">
        <f t="shared" ref="K2848:Q2848" si="2825">IFERROR(IF(right(left($A2848,7),2)=right(left($A2849,7),2),"",sum(B2825:B2848)),"")</f>
        <v/>
      </c>
      <c r="L2848" s="17" t="str">
        <f t="shared" si="2825"/>
        <v/>
      </c>
      <c r="M2848" s="17" t="str">
        <f t="shared" si="2825"/>
        <v/>
      </c>
      <c r="N2848" s="17" t="str">
        <f t="shared" si="2825"/>
        <v/>
      </c>
      <c r="O2848" s="17" t="str">
        <f t="shared" si="2825"/>
        <v/>
      </c>
      <c r="P2848" s="17" t="str">
        <f t="shared" si="2825"/>
        <v/>
      </c>
      <c r="Q2848" s="17" t="str">
        <f t="shared" si="2825"/>
        <v/>
      </c>
      <c r="R2848" s="15"/>
      <c r="S2848" s="15"/>
      <c r="T2848" s="15"/>
      <c r="U2848" s="15"/>
      <c r="V2848" s="15"/>
      <c r="W2848" s="15"/>
    </row>
    <row r="2849">
      <c r="A2849" s="14" t="s">
        <v>2904</v>
      </c>
      <c r="B2849" s="14">
        <v>0.0</v>
      </c>
      <c r="C2849" s="14">
        <v>0.0</v>
      </c>
      <c r="D2849" s="14">
        <v>0.0</v>
      </c>
      <c r="E2849" s="14">
        <v>0.0</v>
      </c>
      <c r="F2849" s="14">
        <v>0.0</v>
      </c>
      <c r="G2849" s="14">
        <v>42.7</v>
      </c>
      <c r="H2849" s="14">
        <v>13.15</v>
      </c>
      <c r="J2849" s="15" t="str">
        <f t="shared" si="1"/>
        <v/>
      </c>
      <c r="K2849" s="17" t="str">
        <f t="shared" ref="K2849:Q2849" si="2826">IFERROR(IF(right(left($A2849,7),2)=right(left($A2850,7),2),"",sum(B2826:B2849)),"")</f>
        <v/>
      </c>
      <c r="L2849" s="17" t="str">
        <f t="shared" si="2826"/>
        <v/>
      </c>
      <c r="M2849" s="17" t="str">
        <f t="shared" si="2826"/>
        <v/>
      </c>
      <c r="N2849" s="17" t="str">
        <f t="shared" si="2826"/>
        <v/>
      </c>
      <c r="O2849" s="17" t="str">
        <f t="shared" si="2826"/>
        <v/>
      </c>
      <c r="P2849" s="17" t="str">
        <f t="shared" si="2826"/>
        <v/>
      </c>
      <c r="Q2849" s="17" t="str">
        <f t="shared" si="2826"/>
        <v/>
      </c>
      <c r="R2849" s="15"/>
      <c r="S2849" s="15"/>
      <c r="T2849" s="15"/>
      <c r="U2849" s="15"/>
      <c r="V2849" s="15"/>
      <c r="W2849" s="15"/>
    </row>
    <row r="2850">
      <c r="A2850" s="14" t="s">
        <v>2905</v>
      </c>
      <c r="B2850" s="14">
        <v>0.0</v>
      </c>
      <c r="C2850" s="14">
        <v>0.0</v>
      </c>
      <c r="D2850" s="14">
        <v>0.0</v>
      </c>
      <c r="E2850" s="14">
        <v>0.0</v>
      </c>
      <c r="F2850" s="14">
        <v>0.0</v>
      </c>
      <c r="G2850" s="14">
        <v>35.0</v>
      </c>
      <c r="H2850" s="14">
        <v>19.24</v>
      </c>
      <c r="J2850" s="15" t="str">
        <f t="shared" si="1"/>
        <v/>
      </c>
      <c r="K2850" s="17" t="str">
        <f t="shared" ref="K2850:Q2850" si="2827">IFERROR(IF(right(left($A2850,7),2)=right(left($A2851,7),2),"",sum(B2827:B2850)),"")</f>
        <v/>
      </c>
      <c r="L2850" s="17" t="str">
        <f t="shared" si="2827"/>
        <v/>
      </c>
      <c r="M2850" s="17" t="str">
        <f t="shared" si="2827"/>
        <v/>
      </c>
      <c r="N2850" s="17" t="str">
        <f t="shared" si="2827"/>
        <v/>
      </c>
      <c r="O2850" s="17" t="str">
        <f t="shared" si="2827"/>
        <v/>
      </c>
      <c r="P2850" s="17" t="str">
        <f t="shared" si="2827"/>
        <v/>
      </c>
      <c r="Q2850" s="17" t="str">
        <f t="shared" si="2827"/>
        <v/>
      </c>
      <c r="R2850" s="15"/>
      <c r="S2850" s="15"/>
      <c r="T2850" s="15"/>
      <c r="U2850" s="15"/>
      <c r="V2850" s="15"/>
      <c r="W2850" s="15"/>
    </row>
    <row r="2851">
      <c r="A2851" s="14" t="s">
        <v>2906</v>
      </c>
      <c r="B2851" s="14">
        <v>0.0</v>
      </c>
      <c r="C2851" s="14">
        <v>0.0</v>
      </c>
      <c r="D2851" s="14">
        <v>0.0</v>
      </c>
      <c r="E2851" s="14">
        <v>0.0</v>
      </c>
      <c r="F2851" s="14">
        <v>6.652</v>
      </c>
      <c r="G2851" s="14">
        <v>26.03</v>
      </c>
      <c r="H2851" s="14">
        <v>21.528</v>
      </c>
      <c r="J2851" s="15" t="str">
        <f t="shared" si="1"/>
        <v/>
      </c>
      <c r="K2851" s="17" t="str">
        <f t="shared" ref="K2851:Q2851" si="2828">IFERROR(IF(right(left($A2851,7),2)=right(left($A2852,7),2),"",sum(B2828:B2851)),"")</f>
        <v/>
      </c>
      <c r="L2851" s="17" t="str">
        <f t="shared" si="2828"/>
        <v/>
      </c>
      <c r="M2851" s="17" t="str">
        <f t="shared" si="2828"/>
        <v/>
      </c>
      <c r="N2851" s="17" t="str">
        <f t="shared" si="2828"/>
        <v/>
      </c>
      <c r="O2851" s="17" t="str">
        <f t="shared" si="2828"/>
        <v/>
      </c>
      <c r="P2851" s="17" t="str">
        <f t="shared" si="2828"/>
        <v/>
      </c>
      <c r="Q2851" s="17" t="str">
        <f t="shared" si="2828"/>
        <v/>
      </c>
      <c r="R2851" s="15"/>
      <c r="S2851" s="15"/>
      <c r="T2851" s="15"/>
      <c r="U2851" s="15"/>
      <c r="V2851" s="15"/>
      <c r="W2851" s="15"/>
    </row>
    <row r="2852">
      <c r="A2852" s="14" t="s">
        <v>2907</v>
      </c>
      <c r="B2852" s="14">
        <v>0.0</v>
      </c>
      <c r="C2852" s="14">
        <v>0.0</v>
      </c>
      <c r="D2852" s="14">
        <v>0.0</v>
      </c>
      <c r="E2852" s="14">
        <v>3.203</v>
      </c>
      <c r="F2852" s="14">
        <v>35.0</v>
      </c>
      <c r="G2852" s="14">
        <v>0.0</v>
      </c>
      <c r="H2852" s="14">
        <v>18.837</v>
      </c>
      <c r="J2852" s="15" t="str">
        <f t="shared" si="1"/>
        <v/>
      </c>
      <c r="K2852" s="17" t="str">
        <f t="shared" ref="K2852:Q2852" si="2829">IFERROR(IF(right(left($A2852,7),2)=right(left($A2853,7),2),"",sum(B2829:B2852)),"")</f>
        <v/>
      </c>
      <c r="L2852" s="17" t="str">
        <f t="shared" si="2829"/>
        <v/>
      </c>
      <c r="M2852" s="17" t="str">
        <f t="shared" si="2829"/>
        <v/>
      </c>
      <c r="N2852" s="17" t="str">
        <f t="shared" si="2829"/>
        <v/>
      </c>
      <c r="O2852" s="17" t="str">
        <f t="shared" si="2829"/>
        <v/>
      </c>
      <c r="P2852" s="17" t="str">
        <f t="shared" si="2829"/>
        <v/>
      </c>
      <c r="Q2852" s="17" t="str">
        <f t="shared" si="2829"/>
        <v/>
      </c>
      <c r="R2852" s="15"/>
      <c r="S2852" s="15"/>
      <c r="T2852" s="15"/>
      <c r="U2852" s="15"/>
      <c r="V2852" s="15"/>
      <c r="W2852" s="15"/>
    </row>
    <row r="2853">
      <c r="A2853" s="14" t="s">
        <v>2908</v>
      </c>
      <c r="B2853" s="14">
        <v>0.0</v>
      </c>
      <c r="C2853" s="14">
        <v>0.0</v>
      </c>
      <c r="D2853" s="14">
        <v>0.0</v>
      </c>
      <c r="E2853" s="14">
        <v>27.872</v>
      </c>
      <c r="F2853" s="14">
        <v>35.0</v>
      </c>
      <c r="G2853" s="14">
        <v>0.0</v>
      </c>
      <c r="H2853" s="14">
        <v>3.588</v>
      </c>
      <c r="J2853" s="15" t="str">
        <f t="shared" si="1"/>
        <v/>
      </c>
      <c r="K2853" s="17" t="str">
        <f t="shared" ref="K2853:Q2853" si="2830">IFERROR(IF(right(left($A2853,7),2)=right(left($A2854,7),2),"",sum(B2830:B2853)),"")</f>
        <v/>
      </c>
      <c r="L2853" s="17" t="str">
        <f t="shared" si="2830"/>
        <v/>
      </c>
      <c r="M2853" s="17" t="str">
        <f t="shared" si="2830"/>
        <v/>
      </c>
      <c r="N2853" s="17" t="str">
        <f t="shared" si="2830"/>
        <v/>
      </c>
      <c r="O2853" s="17" t="str">
        <f t="shared" si="2830"/>
        <v/>
      </c>
      <c r="P2853" s="17" t="str">
        <f t="shared" si="2830"/>
        <v/>
      </c>
      <c r="Q2853" s="17" t="str">
        <f t="shared" si="2830"/>
        <v/>
      </c>
      <c r="R2853" s="15"/>
      <c r="S2853" s="15"/>
      <c r="T2853" s="15"/>
      <c r="U2853" s="15"/>
      <c r="V2853" s="15"/>
      <c r="W2853" s="15"/>
    </row>
    <row r="2854">
      <c r="A2854" s="14" t="s">
        <v>2909</v>
      </c>
      <c r="B2854" s="14">
        <v>3.0</v>
      </c>
      <c r="C2854" s="14">
        <v>0.0</v>
      </c>
      <c r="D2854" s="14">
        <v>0.0</v>
      </c>
      <c r="E2854" s="14">
        <v>26.496</v>
      </c>
      <c r="F2854" s="14">
        <v>35.0</v>
      </c>
      <c r="G2854" s="14">
        <v>0.0</v>
      </c>
      <c r="H2854" s="14">
        <v>1.794</v>
      </c>
      <c r="J2854" s="15" t="str">
        <f t="shared" si="1"/>
        <v/>
      </c>
      <c r="K2854" s="17" t="str">
        <f t="shared" ref="K2854:Q2854" si="2831">IFERROR(IF(right(left($A2854,7),2)=right(left($A2855,7),2),"",sum(B2831:B2854)),"")</f>
        <v/>
      </c>
      <c r="L2854" s="17" t="str">
        <f t="shared" si="2831"/>
        <v/>
      </c>
      <c r="M2854" s="17" t="str">
        <f t="shared" si="2831"/>
        <v/>
      </c>
      <c r="N2854" s="17" t="str">
        <f t="shared" si="2831"/>
        <v/>
      </c>
      <c r="O2854" s="17" t="str">
        <f t="shared" si="2831"/>
        <v/>
      </c>
      <c r="P2854" s="17" t="str">
        <f t="shared" si="2831"/>
        <v/>
      </c>
      <c r="Q2854" s="17" t="str">
        <f t="shared" si="2831"/>
        <v/>
      </c>
      <c r="R2854" s="15"/>
      <c r="S2854" s="15"/>
      <c r="T2854" s="15"/>
      <c r="U2854" s="15"/>
      <c r="V2854" s="15"/>
      <c r="W2854" s="15"/>
    </row>
    <row r="2855">
      <c r="A2855" s="14" t="s">
        <v>2910</v>
      </c>
      <c r="B2855" s="14">
        <v>0.0</v>
      </c>
      <c r="C2855" s="14">
        <v>0.0</v>
      </c>
      <c r="D2855" s="14">
        <v>0.0</v>
      </c>
      <c r="E2855" s="14">
        <v>18.576</v>
      </c>
      <c r="F2855" s="14">
        <v>35.0</v>
      </c>
      <c r="G2855" s="14">
        <v>0.0</v>
      </c>
      <c r="H2855" s="14">
        <v>1.794</v>
      </c>
      <c r="J2855" s="15" t="str">
        <f t="shared" si="1"/>
        <v/>
      </c>
      <c r="K2855" s="17" t="str">
        <f t="shared" ref="K2855:Q2855" si="2832">IFERROR(IF(right(left($A2855,7),2)=right(left($A2856,7),2),"",sum(B2832:B2855)),"")</f>
        <v/>
      </c>
      <c r="L2855" s="17" t="str">
        <f t="shared" si="2832"/>
        <v/>
      </c>
      <c r="M2855" s="17" t="str">
        <f t="shared" si="2832"/>
        <v/>
      </c>
      <c r="N2855" s="17" t="str">
        <f t="shared" si="2832"/>
        <v/>
      </c>
      <c r="O2855" s="17" t="str">
        <f t="shared" si="2832"/>
        <v/>
      </c>
      <c r="P2855" s="17" t="str">
        <f t="shared" si="2832"/>
        <v/>
      </c>
      <c r="Q2855" s="17" t="str">
        <f t="shared" si="2832"/>
        <v/>
      </c>
      <c r="R2855" s="15"/>
      <c r="S2855" s="15"/>
      <c r="T2855" s="15"/>
      <c r="U2855" s="15"/>
      <c r="V2855" s="15"/>
      <c r="W2855" s="15"/>
    </row>
    <row r="2856">
      <c r="A2856" s="14" t="s">
        <v>2911</v>
      </c>
      <c r="B2856" s="14">
        <v>0.0</v>
      </c>
      <c r="C2856" s="14">
        <v>0.0</v>
      </c>
      <c r="D2856" s="14">
        <v>0.0</v>
      </c>
      <c r="E2856" s="14">
        <v>11.659</v>
      </c>
      <c r="F2856" s="14">
        <v>35.0</v>
      </c>
      <c r="G2856" s="14">
        <v>0.0</v>
      </c>
      <c r="H2856" s="14">
        <v>2.691</v>
      </c>
      <c r="J2856" s="15" t="str">
        <f t="shared" si="1"/>
        <v/>
      </c>
      <c r="K2856" s="17" t="str">
        <f t="shared" ref="K2856:Q2856" si="2833">IFERROR(IF(right(left($A2856,7),2)=right(left($A2857,7),2),"",sum(B2833:B2856)),"")</f>
        <v/>
      </c>
      <c r="L2856" s="17" t="str">
        <f t="shared" si="2833"/>
        <v/>
      </c>
      <c r="M2856" s="17" t="str">
        <f t="shared" si="2833"/>
        <v/>
      </c>
      <c r="N2856" s="17" t="str">
        <f t="shared" si="2833"/>
        <v/>
      </c>
      <c r="O2856" s="17" t="str">
        <f t="shared" si="2833"/>
        <v/>
      </c>
      <c r="P2856" s="17" t="str">
        <f t="shared" si="2833"/>
        <v/>
      </c>
      <c r="Q2856" s="17" t="str">
        <f t="shared" si="2833"/>
        <v/>
      </c>
      <c r="R2856" s="15"/>
      <c r="S2856" s="15"/>
      <c r="T2856" s="15"/>
      <c r="U2856" s="15"/>
      <c r="V2856" s="15"/>
      <c r="W2856" s="15"/>
    </row>
    <row r="2857">
      <c r="A2857" s="14" t="s">
        <v>2912</v>
      </c>
      <c r="B2857" s="14">
        <v>0.0</v>
      </c>
      <c r="C2857" s="14">
        <v>0.0</v>
      </c>
      <c r="D2857" s="14">
        <v>0.0</v>
      </c>
      <c r="E2857" s="14">
        <v>5.942</v>
      </c>
      <c r="F2857" s="14">
        <v>35.0</v>
      </c>
      <c r="G2857" s="14">
        <v>0.0</v>
      </c>
      <c r="H2857" s="14">
        <v>3.588</v>
      </c>
      <c r="J2857" s="15" t="str">
        <f t="shared" si="1"/>
        <v>2030W15</v>
      </c>
      <c r="K2857" s="17">
        <f t="shared" ref="K2857:Q2857" si="2834">IFERROR(IF(right(left($A2857,7),2)=right(left($A2858,7),2),"",sum(B2834:B2857)),"")</f>
        <v>6</v>
      </c>
      <c r="L2857" s="17">
        <f t="shared" si="2834"/>
        <v>0</v>
      </c>
      <c r="M2857" s="17">
        <f t="shared" si="2834"/>
        <v>0</v>
      </c>
      <c r="N2857" s="17">
        <f t="shared" si="2834"/>
        <v>106.661</v>
      </c>
      <c r="O2857" s="17">
        <f t="shared" si="2834"/>
        <v>477.4554</v>
      </c>
      <c r="P2857" s="17">
        <f t="shared" si="2834"/>
        <v>344.4644</v>
      </c>
      <c r="Q2857" s="17">
        <f t="shared" si="2834"/>
        <v>337.338</v>
      </c>
      <c r="R2857" s="18">
        <f>sum(K2857:Q2857)</f>
        <v>1271.9188</v>
      </c>
      <c r="S2857" s="15"/>
      <c r="T2857" s="15"/>
      <c r="U2857" s="15"/>
      <c r="V2857" s="15"/>
      <c r="W2857" s="15"/>
    </row>
    <row r="2858">
      <c r="A2858" s="14" t="s">
        <v>2913</v>
      </c>
      <c r="B2858" s="14">
        <v>0.0</v>
      </c>
      <c r="C2858" s="14">
        <v>0.0</v>
      </c>
      <c r="D2858" s="14">
        <v>0.0</v>
      </c>
      <c r="E2858" s="14">
        <v>0.0</v>
      </c>
      <c r="F2858" s="14">
        <v>0.0</v>
      </c>
      <c r="G2858" s="14">
        <v>0.0</v>
      </c>
      <c r="H2858" s="14">
        <v>37.52</v>
      </c>
      <c r="J2858" s="15" t="str">
        <f t="shared" si="1"/>
        <v/>
      </c>
      <c r="K2858" s="17" t="str">
        <f t="shared" ref="K2858:Q2858" si="2835">IFERROR(IF(right(left($A2858,7),2)=right(left($A2859,7),2),"",sum(B2835:B2858)),"")</f>
        <v/>
      </c>
      <c r="L2858" s="17" t="str">
        <f t="shared" si="2835"/>
        <v/>
      </c>
      <c r="M2858" s="17" t="str">
        <f t="shared" si="2835"/>
        <v/>
      </c>
      <c r="N2858" s="17" t="str">
        <f t="shared" si="2835"/>
        <v/>
      </c>
      <c r="O2858" s="17" t="str">
        <f t="shared" si="2835"/>
        <v/>
      </c>
      <c r="P2858" s="17" t="str">
        <f t="shared" si="2835"/>
        <v/>
      </c>
      <c r="Q2858" s="17" t="str">
        <f t="shared" si="2835"/>
        <v/>
      </c>
      <c r="R2858" s="15"/>
      <c r="S2858" s="15"/>
      <c r="T2858" s="15"/>
      <c r="U2858" s="15"/>
      <c r="V2858" s="15"/>
      <c r="W2858" s="15"/>
    </row>
    <row r="2859">
      <c r="A2859" s="14" t="s">
        <v>2914</v>
      </c>
      <c r="B2859" s="14">
        <v>0.0</v>
      </c>
      <c r="C2859" s="14">
        <v>0.0</v>
      </c>
      <c r="D2859" s="14">
        <v>0.0</v>
      </c>
      <c r="E2859" s="14">
        <v>0.0</v>
      </c>
      <c r="F2859" s="14">
        <v>0.0</v>
      </c>
      <c r="G2859" s="14">
        <v>0.0</v>
      </c>
      <c r="H2859" s="14">
        <v>37.98</v>
      </c>
      <c r="J2859" s="15" t="str">
        <f t="shared" si="1"/>
        <v/>
      </c>
      <c r="K2859" s="17" t="str">
        <f t="shared" ref="K2859:Q2859" si="2836">IFERROR(IF(right(left($A2859,7),2)=right(left($A2860,7),2),"",sum(B2836:B2859)),"")</f>
        <v/>
      </c>
      <c r="L2859" s="17" t="str">
        <f t="shared" si="2836"/>
        <v/>
      </c>
      <c r="M2859" s="17" t="str">
        <f t="shared" si="2836"/>
        <v/>
      </c>
      <c r="N2859" s="17" t="str">
        <f t="shared" si="2836"/>
        <v/>
      </c>
      <c r="O2859" s="17" t="str">
        <f t="shared" si="2836"/>
        <v/>
      </c>
      <c r="P2859" s="17" t="str">
        <f t="shared" si="2836"/>
        <v/>
      </c>
      <c r="Q2859" s="17" t="str">
        <f t="shared" si="2836"/>
        <v/>
      </c>
      <c r="R2859" s="15"/>
      <c r="S2859" s="15"/>
      <c r="T2859" s="15"/>
      <c r="U2859" s="15"/>
      <c r="V2859" s="15"/>
      <c r="W2859" s="15"/>
    </row>
    <row r="2860">
      <c r="A2860" s="14" t="s">
        <v>2915</v>
      </c>
      <c r="B2860" s="14">
        <v>0.0</v>
      </c>
      <c r="C2860" s="14">
        <v>0.0</v>
      </c>
      <c r="D2860" s="14">
        <v>0.0</v>
      </c>
      <c r="E2860" s="14">
        <v>0.0</v>
      </c>
      <c r="F2860" s="14">
        <v>0.0</v>
      </c>
      <c r="G2860" s="14">
        <v>0.0</v>
      </c>
      <c r="H2860" s="14">
        <v>33.32</v>
      </c>
      <c r="J2860" s="15" t="str">
        <f t="shared" si="1"/>
        <v/>
      </c>
      <c r="K2860" s="17" t="str">
        <f t="shared" ref="K2860:Q2860" si="2837">IFERROR(IF(right(left($A2860,7),2)=right(left($A2861,7),2),"",sum(B2837:B2860)),"")</f>
        <v/>
      </c>
      <c r="L2860" s="17" t="str">
        <f t="shared" si="2837"/>
        <v/>
      </c>
      <c r="M2860" s="17" t="str">
        <f t="shared" si="2837"/>
        <v/>
      </c>
      <c r="N2860" s="17" t="str">
        <f t="shared" si="2837"/>
        <v/>
      </c>
      <c r="O2860" s="17" t="str">
        <f t="shared" si="2837"/>
        <v/>
      </c>
      <c r="P2860" s="17" t="str">
        <f t="shared" si="2837"/>
        <v/>
      </c>
      <c r="Q2860" s="17" t="str">
        <f t="shared" si="2837"/>
        <v/>
      </c>
      <c r="R2860" s="15"/>
      <c r="S2860" s="15"/>
      <c r="T2860" s="15"/>
      <c r="U2860" s="15"/>
      <c r="V2860" s="15"/>
      <c r="W2860" s="15"/>
    </row>
    <row r="2861">
      <c r="A2861" s="14" t="s">
        <v>2916</v>
      </c>
      <c r="B2861" s="14">
        <v>0.0</v>
      </c>
      <c r="C2861" s="14">
        <v>0.0</v>
      </c>
      <c r="D2861" s="14">
        <v>0.0</v>
      </c>
      <c r="E2861" s="14">
        <v>0.0</v>
      </c>
      <c r="F2861" s="14">
        <v>0.0</v>
      </c>
      <c r="G2861" s="14">
        <v>0.0</v>
      </c>
      <c r="H2861" s="14">
        <v>38.79</v>
      </c>
      <c r="J2861" s="15" t="str">
        <f t="shared" si="1"/>
        <v/>
      </c>
      <c r="K2861" s="17" t="str">
        <f t="shared" ref="K2861:Q2861" si="2838">IFERROR(IF(right(left($A2861,7),2)=right(left($A2862,7),2),"",sum(B2838:B2861)),"")</f>
        <v/>
      </c>
      <c r="L2861" s="17" t="str">
        <f t="shared" si="2838"/>
        <v/>
      </c>
      <c r="M2861" s="17" t="str">
        <f t="shared" si="2838"/>
        <v/>
      </c>
      <c r="N2861" s="17" t="str">
        <f t="shared" si="2838"/>
        <v/>
      </c>
      <c r="O2861" s="17" t="str">
        <f t="shared" si="2838"/>
        <v/>
      </c>
      <c r="P2861" s="17" t="str">
        <f t="shared" si="2838"/>
        <v/>
      </c>
      <c r="Q2861" s="17" t="str">
        <f t="shared" si="2838"/>
        <v/>
      </c>
      <c r="R2861" s="15"/>
      <c r="S2861" s="15"/>
      <c r="T2861" s="15"/>
      <c r="U2861" s="15"/>
      <c r="V2861" s="15"/>
      <c r="W2861" s="15"/>
    </row>
    <row r="2862">
      <c r="A2862" s="14" t="s">
        <v>2917</v>
      </c>
      <c r="B2862" s="14">
        <v>2.55</v>
      </c>
      <c r="C2862" s="14">
        <v>0.0</v>
      </c>
      <c r="D2862" s="14">
        <v>0.0</v>
      </c>
      <c r="E2862" s="14">
        <v>0.0</v>
      </c>
      <c r="F2862" s="14">
        <v>0.0</v>
      </c>
      <c r="G2862" s="14">
        <v>0.0</v>
      </c>
      <c r="H2862" s="14">
        <v>33.2</v>
      </c>
      <c r="J2862" s="15" t="str">
        <f t="shared" si="1"/>
        <v/>
      </c>
      <c r="K2862" s="17" t="str">
        <f t="shared" ref="K2862:Q2862" si="2839">IFERROR(IF(right(left($A2862,7),2)=right(left($A2863,7),2),"",sum(B2839:B2862)),"")</f>
        <v/>
      </c>
      <c r="L2862" s="17" t="str">
        <f t="shared" si="2839"/>
        <v/>
      </c>
      <c r="M2862" s="17" t="str">
        <f t="shared" si="2839"/>
        <v/>
      </c>
      <c r="N2862" s="17" t="str">
        <f t="shared" si="2839"/>
        <v/>
      </c>
      <c r="O2862" s="17" t="str">
        <f t="shared" si="2839"/>
        <v/>
      </c>
      <c r="P2862" s="17" t="str">
        <f t="shared" si="2839"/>
        <v/>
      </c>
      <c r="Q2862" s="17" t="str">
        <f t="shared" si="2839"/>
        <v/>
      </c>
      <c r="R2862" s="15"/>
      <c r="S2862" s="15"/>
      <c r="T2862" s="15"/>
      <c r="U2862" s="15"/>
      <c r="V2862" s="15"/>
      <c r="W2862" s="15"/>
    </row>
    <row r="2863">
      <c r="A2863" s="14" t="s">
        <v>2918</v>
      </c>
      <c r="B2863" s="14">
        <v>0.0</v>
      </c>
      <c r="C2863" s="14">
        <v>0.0</v>
      </c>
      <c r="D2863" s="14">
        <v>0.0</v>
      </c>
      <c r="E2863" s="14">
        <v>0.0</v>
      </c>
      <c r="F2863" s="14">
        <v>0.0</v>
      </c>
      <c r="G2863" s="14">
        <v>0.0</v>
      </c>
      <c r="H2863" s="14">
        <v>40.66</v>
      </c>
      <c r="J2863" s="15" t="str">
        <f t="shared" si="1"/>
        <v/>
      </c>
      <c r="K2863" s="17" t="str">
        <f t="shared" ref="K2863:Q2863" si="2840">IFERROR(IF(right(left($A2863,7),2)=right(left($A2864,7),2),"",sum(B2840:B2863)),"")</f>
        <v/>
      </c>
      <c r="L2863" s="17" t="str">
        <f t="shared" si="2840"/>
        <v/>
      </c>
      <c r="M2863" s="17" t="str">
        <f t="shared" si="2840"/>
        <v/>
      </c>
      <c r="N2863" s="17" t="str">
        <f t="shared" si="2840"/>
        <v/>
      </c>
      <c r="O2863" s="17" t="str">
        <f t="shared" si="2840"/>
        <v/>
      </c>
      <c r="P2863" s="17" t="str">
        <f t="shared" si="2840"/>
        <v/>
      </c>
      <c r="Q2863" s="17" t="str">
        <f t="shared" si="2840"/>
        <v/>
      </c>
      <c r="R2863" s="15"/>
      <c r="S2863" s="15"/>
      <c r="T2863" s="15"/>
      <c r="U2863" s="15"/>
      <c r="V2863" s="15"/>
      <c r="W2863" s="15"/>
    </row>
    <row r="2864">
      <c r="A2864" s="14" t="s">
        <v>2919</v>
      </c>
      <c r="B2864" s="14">
        <v>0.0</v>
      </c>
      <c r="C2864" s="14">
        <v>0.0</v>
      </c>
      <c r="D2864" s="14">
        <v>0.0</v>
      </c>
      <c r="E2864" s="14">
        <v>0.0</v>
      </c>
      <c r="F2864" s="14">
        <v>0.0</v>
      </c>
      <c r="G2864" s="14">
        <v>3.5</v>
      </c>
      <c r="H2864" s="14">
        <v>42.68</v>
      </c>
      <c r="J2864" s="15" t="str">
        <f t="shared" si="1"/>
        <v/>
      </c>
      <c r="K2864" s="17" t="str">
        <f t="shared" ref="K2864:Q2864" si="2841">IFERROR(IF(right(left($A2864,7),2)=right(left($A2865,7),2),"",sum(B2841:B2864)),"")</f>
        <v/>
      </c>
      <c r="L2864" s="17" t="str">
        <f t="shared" si="2841"/>
        <v/>
      </c>
      <c r="M2864" s="17" t="str">
        <f t="shared" si="2841"/>
        <v/>
      </c>
      <c r="N2864" s="17" t="str">
        <f t="shared" si="2841"/>
        <v/>
      </c>
      <c r="O2864" s="17" t="str">
        <f t="shared" si="2841"/>
        <v/>
      </c>
      <c r="P2864" s="17" t="str">
        <f t="shared" si="2841"/>
        <v/>
      </c>
      <c r="Q2864" s="17" t="str">
        <f t="shared" si="2841"/>
        <v/>
      </c>
      <c r="R2864" s="15"/>
      <c r="S2864" s="15"/>
      <c r="T2864" s="15"/>
      <c r="U2864" s="15"/>
      <c r="V2864" s="15"/>
      <c r="W2864" s="15"/>
    </row>
    <row r="2865">
      <c r="A2865" s="14" t="s">
        <v>2920</v>
      </c>
      <c r="B2865" s="14">
        <v>0.0</v>
      </c>
      <c r="C2865" s="14">
        <v>0.0</v>
      </c>
      <c r="D2865" s="14">
        <v>0.0</v>
      </c>
      <c r="E2865" s="14">
        <v>0.0</v>
      </c>
      <c r="F2865" s="14">
        <v>0.0</v>
      </c>
      <c r="G2865" s="14">
        <v>36.544</v>
      </c>
      <c r="H2865" s="14">
        <v>19.226</v>
      </c>
      <c r="J2865" s="15" t="str">
        <f t="shared" si="1"/>
        <v/>
      </c>
      <c r="K2865" s="17" t="str">
        <f t="shared" ref="K2865:Q2865" si="2842">IFERROR(IF(right(left($A2865,7),2)=right(left($A2866,7),2),"",sum(B2842:B2865)),"")</f>
        <v/>
      </c>
      <c r="L2865" s="17" t="str">
        <f t="shared" si="2842"/>
        <v/>
      </c>
      <c r="M2865" s="17" t="str">
        <f t="shared" si="2842"/>
        <v/>
      </c>
      <c r="N2865" s="17" t="str">
        <f t="shared" si="2842"/>
        <v/>
      </c>
      <c r="O2865" s="17" t="str">
        <f t="shared" si="2842"/>
        <v/>
      </c>
      <c r="P2865" s="17" t="str">
        <f t="shared" si="2842"/>
        <v/>
      </c>
      <c r="Q2865" s="17" t="str">
        <f t="shared" si="2842"/>
        <v/>
      </c>
      <c r="R2865" s="15"/>
      <c r="S2865" s="15"/>
      <c r="T2865" s="15"/>
      <c r="U2865" s="15"/>
      <c r="V2865" s="15"/>
      <c r="W2865" s="15"/>
    </row>
    <row r="2866">
      <c r="A2866" s="14" t="s">
        <v>2921</v>
      </c>
      <c r="B2866" s="14">
        <v>0.0</v>
      </c>
      <c r="C2866" s="14">
        <v>0.0</v>
      </c>
      <c r="D2866" s="14">
        <v>0.0</v>
      </c>
      <c r="E2866" s="14">
        <v>0.0</v>
      </c>
      <c r="F2866" s="14">
        <v>0.0</v>
      </c>
      <c r="G2866" s="14">
        <v>4.872999999999999</v>
      </c>
      <c r="H2866" s="14">
        <v>54.717</v>
      </c>
      <c r="J2866" s="15" t="str">
        <f t="shared" si="1"/>
        <v/>
      </c>
      <c r="K2866" s="17" t="str">
        <f t="shared" ref="K2866:Q2866" si="2843">IFERROR(IF(right(left($A2866,7),2)=right(left($A2867,7),2),"",sum(B2843:B2866)),"")</f>
        <v/>
      </c>
      <c r="L2866" s="17" t="str">
        <f t="shared" si="2843"/>
        <v/>
      </c>
      <c r="M2866" s="17" t="str">
        <f t="shared" si="2843"/>
        <v/>
      </c>
      <c r="N2866" s="17" t="str">
        <f t="shared" si="2843"/>
        <v/>
      </c>
      <c r="O2866" s="17" t="str">
        <f t="shared" si="2843"/>
        <v/>
      </c>
      <c r="P2866" s="17" t="str">
        <f t="shared" si="2843"/>
        <v/>
      </c>
      <c r="Q2866" s="17" t="str">
        <f t="shared" si="2843"/>
        <v/>
      </c>
      <c r="R2866" s="15"/>
      <c r="S2866" s="15"/>
      <c r="T2866" s="15"/>
      <c r="U2866" s="15"/>
      <c r="V2866" s="15"/>
      <c r="W2866" s="15"/>
    </row>
    <row r="2867">
      <c r="A2867" s="14" t="s">
        <v>2922</v>
      </c>
      <c r="B2867" s="14">
        <v>0.0</v>
      </c>
      <c r="C2867" s="14">
        <v>0.0</v>
      </c>
      <c r="D2867" s="14">
        <v>0.0</v>
      </c>
      <c r="E2867" s="14">
        <v>0.0</v>
      </c>
      <c r="F2867" s="14">
        <v>0.0</v>
      </c>
      <c r="G2867" s="14">
        <v>49.0</v>
      </c>
      <c r="H2867" s="14">
        <v>18.55</v>
      </c>
      <c r="J2867" s="15" t="str">
        <f t="shared" si="1"/>
        <v/>
      </c>
      <c r="K2867" s="17" t="str">
        <f t="shared" ref="K2867:Q2867" si="2844">IFERROR(IF(right(left($A2867,7),2)=right(left($A2868,7),2),"",sum(B2844:B2867)),"")</f>
        <v/>
      </c>
      <c r="L2867" s="17" t="str">
        <f t="shared" si="2844"/>
        <v/>
      </c>
      <c r="M2867" s="17" t="str">
        <f t="shared" si="2844"/>
        <v/>
      </c>
      <c r="N2867" s="17" t="str">
        <f t="shared" si="2844"/>
        <v/>
      </c>
      <c r="O2867" s="17" t="str">
        <f t="shared" si="2844"/>
        <v/>
      </c>
      <c r="P2867" s="17" t="str">
        <f t="shared" si="2844"/>
        <v/>
      </c>
      <c r="Q2867" s="17" t="str">
        <f t="shared" si="2844"/>
        <v/>
      </c>
      <c r="R2867" s="15"/>
      <c r="S2867" s="15"/>
      <c r="T2867" s="15"/>
      <c r="U2867" s="15"/>
      <c r="V2867" s="15"/>
      <c r="W2867" s="15"/>
    </row>
    <row r="2868">
      <c r="A2868" s="14" t="s">
        <v>2923</v>
      </c>
      <c r="B2868" s="14">
        <v>0.0</v>
      </c>
      <c r="C2868" s="14">
        <v>0.0</v>
      </c>
      <c r="D2868" s="14">
        <v>0.0</v>
      </c>
      <c r="E2868" s="14">
        <v>0.0</v>
      </c>
      <c r="F2868" s="14">
        <v>0.0</v>
      </c>
      <c r="G2868" s="14">
        <v>56.0</v>
      </c>
      <c r="H2868" s="14">
        <v>7.75</v>
      </c>
      <c r="J2868" s="15" t="str">
        <f t="shared" si="1"/>
        <v/>
      </c>
      <c r="K2868" s="17" t="str">
        <f t="shared" ref="K2868:Q2868" si="2845">IFERROR(IF(right(left($A2868,7),2)=right(left($A2869,7),2),"",sum(B2845:B2868)),"")</f>
        <v/>
      </c>
      <c r="L2868" s="17" t="str">
        <f t="shared" si="2845"/>
        <v/>
      </c>
      <c r="M2868" s="17" t="str">
        <f t="shared" si="2845"/>
        <v/>
      </c>
      <c r="N2868" s="17" t="str">
        <f t="shared" si="2845"/>
        <v/>
      </c>
      <c r="O2868" s="17" t="str">
        <f t="shared" si="2845"/>
        <v/>
      </c>
      <c r="P2868" s="17" t="str">
        <f t="shared" si="2845"/>
        <v/>
      </c>
      <c r="Q2868" s="17" t="str">
        <f t="shared" si="2845"/>
        <v/>
      </c>
      <c r="R2868" s="15"/>
      <c r="S2868" s="15"/>
      <c r="T2868" s="15"/>
      <c r="U2868" s="15"/>
      <c r="V2868" s="15"/>
      <c r="W2868" s="15"/>
    </row>
    <row r="2869">
      <c r="A2869" s="14" t="s">
        <v>2924</v>
      </c>
      <c r="B2869" s="14">
        <v>0.0</v>
      </c>
      <c r="C2869" s="14">
        <v>0.0</v>
      </c>
      <c r="D2869" s="14">
        <v>0.0</v>
      </c>
      <c r="E2869" s="14">
        <v>0.0</v>
      </c>
      <c r="F2869" s="14">
        <v>0.0</v>
      </c>
      <c r="G2869" s="14">
        <v>59.57</v>
      </c>
      <c r="H2869" s="14">
        <v>4.79</v>
      </c>
      <c r="J2869" s="15" t="str">
        <f t="shared" si="1"/>
        <v/>
      </c>
      <c r="K2869" s="17" t="str">
        <f t="shared" ref="K2869:Q2869" si="2846">IFERROR(IF(right(left($A2869,7),2)=right(left($A2870,7),2),"",sum(B2846:B2869)),"")</f>
        <v/>
      </c>
      <c r="L2869" s="17" t="str">
        <f t="shared" si="2846"/>
        <v/>
      </c>
      <c r="M2869" s="17" t="str">
        <f t="shared" si="2846"/>
        <v/>
      </c>
      <c r="N2869" s="17" t="str">
        <f t="shared" si="2846"/>
        <v/>
      </c>
      <c r="O2869" s="17" t="str">
        <f t="shared" si="2846"/>
        <v/>
      </c>
      <c r="P2869" s="17" t="str">
        <f t="shared" si="2846"/>
        <v/>
      </c>
      <c r="Q2869" s="17" t="str">
        <f t="shared" si="2846"/>
        <v/>
      </c>
      <c r="R2869" s="15"/>
      <c r="S2869" s="15"/>
      <c r="T2869" s="15"/>
      <c r="U2869" s="15"/>
      <c r="V2869" s="15"/>
      <c r="W2869" s="15"/>
    </row>
    <row r="2870">
      <c r="A2870" s="14" t="s">
        <v>2925</v>
      </c>
      <c r="B2870" s="14">
        <v>0.0</v>
      </c>
      <c r="C2870" s="14">
        <v>0.0</v>
      </c>
      <c r="D2870" s="14">
        <v>0.0</v>
      </c>
      <c r="E2870" s="14">
        <v>0.0</v>
      </c>
      <c r="F2870" s="14">
        <v>0.0</v>
      </c>
      <c r="G2870" s="14">
        <v>56.7</v>
      </c>
      <c r="H2870" s="14">
        <v>6.43</v>
      </c>
      <c r="J2870" s="15" t="str">
        <f t="shared" si="1"/>
        <v/>
      </c>
      <c r="K2870" s="17" t="str">
        <f t="shared" ref="K2870:Q2870" si="2847">IFERROR(IF(right(left($A2870,7),2)=right(left($A2871,7),2),"",sum(B2847:B2870)),"")</f>
        <v/>
      </c>
      <c r="L2870" s="17" t="str">
        <f t="shared" si="2847"/>
        <v/>
      </c>
      <c r="M2870" s="17" t="str">
        <f t="shared" si="2847"/>
        <v/>
      </c>
      <c r="N2870" s="17" t="str">
        <f t="shared" si="2847"/>
        <v/>
      </c>
      <c r="O2870" s="17" t="str">
        <f t="shared" si="2847"/>
        <v/>
      </c>
      <c r="P2870" s="17" t="str">
        <f t="shared" si="2847"/>
        <v/>
      </c>
      <c r="Q2870" s="17" t="str">
        <f t="shared" si="2847"/>
        <v/>
      </c>
      <c r="R2870" s="15"/>
      <c r="S2870" s="15"/>
      <c r="T2870" s="15"/>
      <c r="U2870" s="15"/>
      <c r="V2870" s="15"/>
      <c r="W2870" s="15"/>
    </row>
    <row r="2871">
      <c r="A2871" s="14" t="s">
        <v>2926</v>
      </c>
      <c r="B2871" s="14">
        <v>0.0</v>
      </c>
      <c r="C2871" s="14">
        <v>0.0</v>
      </c>
      <c r="D2871" s="14">
        <v>0.0</v>
      </c>
      <c r="E2871" s="14">
        <v>0.0</v>
      </c>
      <c r="F2871" s="14">
        <v>0.0</v>
      </c>
      <c r="G2871" s="14">
        <v>58.98</v>
      </c>
      <c r="H2871" s="14">
        <v>0.0</v>
      </c>
      <c r="J2871" s="15" t="str">
        <f t="shared" si="1"/>
        <v/>
      </c>
      <c r="K2871" s="17" t="str">
        <f t="shared" ref="K2871:Q2871" si="2848">IFERROR(IF(right(left($A2871,7),2)=right(left($A2872,7),2),"",sum(B2848:B2871)),"")</f>
        <v/>
      </c>
      <c r="L2871" s="17" t="str">
        <f t="shared" si="2848"/>
        <v/>
      </c>
      <c r="M2871" s="17" t="str">
        <f t="shared" si="2848"/>
        <v/>
      </c>
      <c r="N2871" s="17" t="str">
        <f t="shared" si="2848"/>
        <v/>
      </c>
      <c r="O2871" s="17" t="str">
        <f t="shared" si="2848"/>
        <v/>
      </c>
      <c r="P2871" s="17" t="str">
        <f t="shared" si="2848"/>
        <v/>
      </c>
      <c r="Q2871" s="17" t="str">
        <f t="shared" si="2848"/>
        <v/>
      </c>
      <c r="R2871" s="15"/>
      <c r="S2871" s="15"/>
      <c r="T2871" s="15"/>
      <c r="U2871" s="15"/>
      <c r="V2871" s="15"/>
      <c r="W2871" s="15"/>
    </row>
    <row r="2872">
      <c r="A2872" s="14" t="s">
        <v>2927</v>
      </c>
      <c r="B2872" s="14">
        <v>0.0</v>
      </c>
      <c r="C2872" s="14">
        <v>0.0</v>
      </c>
      <c r="D2872" s="14">
        <v>0.0</v>
      </c>
      <c r="E2872" s="14">
        <v>0.0</v>
      </c>
      <c r="F2872" s="14">
        <v>0.0</v>
      </c>
      <c r="G2872" s="14">
        <v>0.0</v>
      </c>
      <c r="H2872" s="14">
        <v>55.4794</v>
      </c>
      <c r="J2872" s="15" t="str">
        <f t="shared" si="1"/>
        <v/>
      </c>
      <c r="K2872" s="17" t="str">
        <f t="shared" ref="K2872:Q2872" si="2849">IFERROR(IF(right(left($A2872,7),2)=right(left($A2873,7),2),"",sum(B2849:B2872)),"")</f>
        <v/>
      </c>
      <c r="L2872" s="17" t="str">
        <f t="shared" si="2849"/>
        <v/>
      </c>
      <c r="M2872" s="17" t="str">
        <f t="shared" si="2849"/>
        <v/>
      </c>
      <c r="N2872" s="17" t="str">
        <f t="shared" si="2849"/>
        <v/>
      </c>
      <c r="O2872" s="17" t="str">
        <f t="shared" si="2849"/>
        <v/>
      </c>
      <c r="P2872" s="17" t="str">
        <f t="shared" si="2849"/>
        <v/>
      </c>
      <c r="Q2872" s="17" t="str">
        <f t="shared" si="2849"/>
        <v/>
      </c>
      <c r="R2872" s="15"/>
      <c r="S2872" s="15"/>
      <c r="T2872" s="15"/>
      <c r="U2872" s="15"/>
      <c r="V2872" s="15"/>
      <c r="W2872" s="15"/>
    </row>
    <row r="2873">
      <c r="A2873" s="14" t="s">
        <v>2928</v>
      </c>
      <c r="B2873" s="14">
        <v>0.0</v>
      </c>
      <c r="C2873" s="14">
        <v>0.0</v>
      </c>
      <c r="D2873" s="14">
        <v>0.0</v>
      </c>
      <c r="E2873" s="14">
        <v>0.0</v>
      </c>
      <c r="F2873" s="14">
        <v>0.0</v>
      </c>
      <c r="G2873" s="14">
        <v>50.580000000000005</v>
      </c>
      <c r="H2873" s="14">
        <v>0.0</v>
      </c>
      <c r="J2873" s="15" t="str">
        <f t="shared" si="1"/>
        <v/>
      </c>
      <c r="K2873" s="17" t="str">
        <f t="shared" ref="K2873:Q2873" si="2850">IFERROR(IF(right(left($A2873,7),2)=right(left($A2874,7),2),"",sum(B2850:B2873)),"")</f>
        <v/>
      </c>
      <c r="L2873" s="17" t="str">
        <f t="shared" si="2850"/>
        <v/>
      </c>
      <c r="M2873" s="17" t="str">
        <f t="shared" si="2850"/>
        <v/>
      </c>
      <c r="N2873" s="17" t="str">
        <f t="shared" si="2850"/>
        <v/>
      </c>
      <c r="O2873" s="17" t="str">
        <f t="shared" si="2850"/>
        <v/>
      </c>
      <c r="P2873" s="17" t="str">
        <f t="shared" si="2850"/>
        <v/>
      </c>
      <c r="Q2873" s="17" t="str">
        <f t="shared" si="2850"/>
        <v/>
      </c>
      <c r="R2873" s="15"/>
      <c r="S2873" s="15"/>
      <c r="T2873" s="15"/>
      <c r="U2873" s="15"/>
      <c r="V2873" s="15"/>
      <c r="W2873" s="15"/>
    </row>
    <row r="2874">
      <c r="A2874" s="14" t="s">
        <v>2929</v>
      </c>
      <c r="B2874" s="14">
        <v>0.0</v>
      </c>
      <c r="C2874" s="14">
        <v>0.0</v>
      </c>
      <c r="D2874" s="14">
        <v>0.0</v>
      </c>
      <c r="E2874" s="14">
        <v>0.0</v>
      </c>
      <c r="F2874" s="14">
        <v>0.0</v>
      </c>
      <c r="G2874" s="14">
        <v>42.0</v>
      </c>
      <c r="H2874" s="14">
        <v>9.53</v>
      </c>
      <c r="J2874" s="15" t="str">
        <f t="shared" si="1"/>
        <v/>
      </c>
      <c r="K2874" s="17" t="str">
        <f t="shared" ref="K2874:Q2874" si="2851">IFERROR(IF(right(left($A2874,7),2)=right(left($A2875,7),2),"",sum(B2851:B2874)),"")</f>
        <v/>
      </c>
      <c r="L2874" s="17" t="str">
        <f t="shared" si="2851"/>
        <v/>
      </c>
      <c r="M2874" s="17" t="str">
        <f t="shared" si="2851"/>
        <v/>
      </c>
      <c r="N2874" s="17" t="str">
        <f t="shared" si="2851"/>
        <v/>
      </c>
      <c r="O2874" s="17" t="str">
        <f t="shared" si="2851"/>
        <v/>
      </c>
      <c r="P2874" s="17" t="str">
        <f t="shared" si="2851"/>
        <v/>
      </c>
      <c r="Q2874" s="17" t="str">
        <f t="shared" si="2851"/>
        <v/>
      </c>
      <c r="R2874" s="15"/>
      <c r="S2874" s="15"/>
      <c r="T2874" s="15"/>
      <c r="U2874" s="15"/>
      <c r="V2874" s="15"/>
      <c r="W2874" s="15"/>
    </row>
    <row r="2875">
      <c r="A2875" s="14" t="s">
        <v>2930</v>
      </c>
      <c r="B2875" s="14">
        <v>0.0</v>
      </c>
      <c r="C2875" s="14">
        <v>0.0</v>
      </c>
      <c r="D2875" s="14">
        <v>0.0</v>
      </c>
      <c r="E2875" s="14">
        <v>0.0</v>
      </c>
      <c r="F2875" s="14">
        <v>0.0</v>
      </c>
      <c r="G2875" s="14">
        <v>0.0</v>
      </c>
      <c r="H2875" s="14">
        <v>49.64</v>
      </c>
      <c r="J2875" s="15" t="str">
        <f t="shared" si="1"/>
        <v/>
      </c>
      <c r="K2875" s="17" t="str">
        <f t="shared" ref="K2875:Q2875" si="2852">IFERROR(IF(right(left($A2875,7),2)=right(left($A2876,7),2),"",sum(B2852:B2875)),"")</f>
        <v/>
      </c>
      <c r="L2875" s="17" t="str">
        <f t="shared" si="2852"/>
        <v/>
      </c>
      <c r="M2875" s="17" t="str">
        <f t="shared" si="2852"/>
        <v/>
      </c>
      <c r="N2875" s="17" t="str">
        <f t="shared" si="2852"/>
        <v/>
      </c>
      <c r="O2875" s="17" t="str">
        <f t="shared" si="2852"/>
        <v/>
      </c>
      <c r="P2875" s="17" t="str">
        <f t="shared" si="2852"/>
        <v/>
      </c>
      <c r="Q2875" s="17" t="str">
        <f t="shared" si="2852"/>
        <v/>
      </c>
      <c r="R2875" s="15"/>
      <c r="S2875" s="15"/>
      <c r="T2875" s="15"/>
      <c r="U2875" s="15"/>
      <c r="V2875" s="15"/>
      <c r="W2875" s="15"/>
    </row>
    <row r="2876">
      <c r="A2876" s="14" t="s">
        <v>2931</v>
      </c>
      <c r="B2876" s="14">
        <v>2.55</v>
      </c>
      <c r="C2876" s="14">
        <v>0.0</v>
      </c>
      <c r="D2876" s="14">
        <v>0.0</v>
      </c>
      <c r="E2876" s="14">
        <v>0.0</v>
      </c>
      <c r="F2876" s="14">
        <v>0.0</v>
      </c>
      <c r="G2876" s="14">
        <v>1.4</v>
      </c>
      <c r="H2876" s="14">
        <v>52.59</v>
      </c>
      <c r="J2876" s="15" t="str">
        <f t="shared" si="1"/>
        <v/>
      </c>
      <c r="K2876" s="17" t="str">
        <f t="shared" ref="K2876:Q2876" si="2853">IFERROR(IF(right(left($A2876,7),2)=right(left($A2877,7),2),"",sum(B2853:B2876)),"")</f>
        <v/>
      </c>
      <c r="L2876" s="17" t="str">
        <f t="shared" si="2853"/>
        <v/>
      </c>
      <c r="M2876" s="17" t="str">
        <f t="shared" si="2853"/>
        <v/>
      </c>
      <c r="N2876" s="17" t="str">
        <f t="shared" si="2853"/>
        <v/>
      </c>
      <c r="O2876" s="17" t="str">
        <f t="shared" si="2853"/>
        <v/>
      </c>
      <c r="P2876" s="17" t="str">
        <f t="shared" si="2853"/>
        <v/>
      </c>
      <c r="Q2876" s="17" t="str">
        <f t="shared" si="2853"/>
        <v/>
      </c>
      <c r="R2876" s="15"/>
      <c r="S2876" s="15"/>
      <c r="T2876" s="15"/>
      <c r="U2876" s="15"/>
      <c r="V2876" s="15"/>
      <c r="W2876" s="15"/>
    </row>
    <row r="2877">
      <c r="A2877" s="14" t="s">
        <v>2932</v>
      </c>
      <c r="B2877" s="14">
        <v>0.0</v>
      </c>
      <c r="C2877" s="14">
        <v>0.0</v>
      </c>
      <c r="D2877" s="14">
        <v>0.0</v>
      </c>
      <c r="E2877" s="14">
        <v>0.0</v>
      </c>
      <c r="F2877" s="14">
        <v>0.0</v>
      </c>
      <c r="G2877" s="14">
        <v>0.0</v>
      </c>
      <c r="H2877" s="14">
        <v>60.15</v>
      </c>
      <c r="J2877" s="15" t="str">
        <f t="shared" si="1"/>
        <v/>
      </c>
      <c r="K2877" s="17" t="str">
        <f t="shared" ref="K2877:Q2877" si="2854">IFERROR(IF(right(left($A2877,7),2)=right(left($A2878,7),2),"",sum(B2854:B2877)),"")</f>
        <v/>
      </c>
      <c r="L2877" s="17" t="str">
        <f t="shared" si="2854"/>
        <v/>
      </c>
      <c r="M2877" s="17" t="str">
        <f t="shared" si="2854"/>
        <v/>
      </c>
      <c r="N2877" s="17" t="str">
        <f t="shared" si="2854"/>
        <v/>
      </c>
      <c r="O2877" s="17" t="str">
        <f t="shared" si="2854"/>
        <v/>
      </c>
      <c r="P2877" s="17" t="str">
        <f t="shared" si="2854"/>
        <v/>
      </c>
      <c r="Q2877" s="17" t="str">
        <f t="shared" si="2854"/>
        <v/>
      </c>
      <c r="R2877" s="15"/>
      <c r="S2877" s="15"/>
      <c r="T2877" s="15"/>
      <c r="U2877" s="15"/>
      <c r="V2877" s="15"/>
      <c r="W2877" s="15"/>
    </row>
    <row r="2878">
      <c r="A2878" s="14" t="s">
        <v>2933</v>
      </c>
      <c r="B2878" s="14">
        <v>3.0</v>
      </c>
      <c r="C2878" s="14">
        <v>0.0</v>
      </c>
      <c r="D2878" s="14">
        <v>0.0</v>
      </c>
      <c r="E2878" s="14">
        <v>0.0</v>
      </c>
      <c r="F2878" s="14">
        <v>6.83</v>
      </c>
      <c r="G2878" s="14">
        <v>0.0</v>
      </c>
      <c r="H2878" s="14">
        <v>53.82</v>
      </c>
      <c r="J2878" s="15" t="str">
        <f t="shared" si="1"/>
        <v/>
      </c>
      <c r="K2878" s="17" t="str">
        <f t="shared" ref="K2878:Q2878" si="2855">IFERROR(IF(right(left($A2878,7),2)=right(left($A2879,7),2),"",sum(B2855:B2878)),"")</f>
        <v/>
      </c>
      <c r="L2878" s="17" t="str">
        <f t="shared" si="2855"/>
        <v/>
      </c>
      <c r="M2878" s="17" t="str">
        <f t="shared" si="2855"/>
        <v/>
      </c>
      <c r="N2878" s="17" t="str">
        <f t="shared" si="2855"/>
        <v/>
      </c>
      <c r="O2878" s="17" t="str">
        <f t="shared" si="2855"/>
        <v/>
      </c>
      <c r="P2878" s="17" t="str">
        <f t="shared" si="2855"/>
        <v/>
      </c>
      <c r="Q2878" s="17" t="str">
        <f t="shared" si="2855"/>
        <v/>
      </c>
      <c r="R2878" s="15"/>
      <c r="S2878" s="15"/>
      <c r="T2878" s="15"/>
      <c r="U2878" s="15"/>
      <c r="V2878" s="15"/>
      <c r="W2878" s="15"/>
    </row>
    <row r="2879">
      <c r="A2879" s="14" t="s">
        <v>2934</v>
      </c>
      <c r="B2879" s="14">
        <v>0.0</v>
      </c>
      <c r="C2879" s="14">
        <v>0.0</v>
      </c>
      <c r="D2879" s="14">
        <v>0.0</v>
      </c>
      <c r="E2879" s="14">
        <v>0.0</v>
      </c>
      <c r="F2879" s="14">
        <v>5.894</v>
      </c>
      <c r="G2879" s="14">
        <v>0.0</v>
      </c>
      <c r="H2879" s="14">
        <v>52.026</v>
      </c>
      <c r="J2879" s="15" t="str">
        <f t="shared" si="1"/>
        <v/>
      </c>
      <c r="K2879" s="17" t="str">
        <f t="shared" ref="K2879:Q2879" si="2856">IFERROR(IF(right(left($A2879,7),2)=right(left($A2880,7),2),"",sum(B2856:B2879)),"")</f>
        <v/>
      </c>
      <c r="L2879" s="17" t="str">
        <f t="shared" si="2856"/>
        <v/>
      </c>
      <c r="M2879" s="17" t="str">
        <f t="shared" si="2856"/>
        <v/>
      </c>
      <c r="N2879" s="17" t="str">
        <f t="shared" si="2856"/>
        <v/>
      </c>
      <c r="O2879" s="17" t="str">
        <f t="shared" si="2856"/>
        <v/>
      </c>
      <c r="P2879" s="17" t="str">
        <f t="shared" si="2856"/>
        <v/>
      </c>
      <c r="Q2879" s="17" t="str">
        <f t="shared" si="2856"/>
        <v/>
      </c>
      <c r="R2879" s="15"/>
      <c r="S2879" s="15"/>
      <c r="T2879" s="15"/>
      <c r="U2879" s="15"/>
      <c r="V2879" s="15"/>
      <c r="W2879" s="15"/>
    </row>
    <row r="2880">
      <c r="A2880" s="14" t="s">
        <v>2935</v>
      </c>
      <c r="B2880" s="14">
        <v>0.0</v>
      </c>
      <c r="C2880" s="14">
        <v>0.0</v>
      </c>
      <c r="D2880" s="14">
        <v>0.0</v>
      </c>
      <c r="E2880" s="14">
        <v>0.0</v>
      </c>
      <c r="F2880" s="14">
        <v>0.0</v>
      </c>
      <c r="G2880" s="14">
        <v>0.0</v>
      </c>
      <c r="H2880" s="14">
        <v>52.026</v>
      </c>
      <c r="J2880" s="15" t="str">
        <f t="shared" si="1"/>
        <v/>
      </c>
      <c r="K2880" s="17" t="str">
        <f t="shared" ref="K2880:Q2880" si="2857">IFERROR(IF(right(left($A2880,7),2)=right(left($A2881,7),2),"",sum(B2857:B2880)),"")</f>
        <v/>
      </c>
      <c r="L2880" s="17" t="str">
        <f t="shared" si="2857"/>
        <v/>
      </c>
      <c r="M2880" s="17" t="str">
        <f t="shared" si="2857"/>
        <v/>
      </c>
      <c r="N2880" s="17" t="str">
        <f t="shared" si="2857"/>
        <v/>
      </c>
      <c r="O2880" s="17" t="str">
        <f t="shared" si="2857"/>
        <v/>
      </c>
      <c r="P2880" s="17" t="str">
        <f t="shared" si="2857"/>
        <v/>
      </c>
      <c r="Q2880" s="17" t="str">
        <f t="shared" si="2857"/>
        <v/>
      </c>
      <c r="R2880" s="15"/>
      <c r="S2880" s="15"/>
      <c r="T2880" s="15"/>
      <c r="U2880" s="15"/>
      <c r="V2880" s="15"/>
      <c r="W2880" s="15"/>
    </row>
    <row r="2881">
      <c r="A2881" s="14" t="s">
        <v>2936</v>
      </c>
      <c r="B2881" s="14">
        <v>2.0026</v>
      </c>
      <c r="C2881" s="14">
        <v>0.0</v>
      </c>
      <c r="D2881" s="14">
        <v>0.0</v>
      </c>
      <c r="E2881" s="14">
        <v>0.0</v>
      </c>
      <c r="F2881" s="14">
        <v>0.4354</v>
      </c>
      <c r="G2881" s="14">
        <v>0.0</v>
      </c>
      <c r="H2881" s="14">
        <v>41.262</v>
      </c>
      <c r="J2881" s="15" t="str">
        <f t="shared" si="1"/>
        <v>2030W16</v>
      </c>
      <c r="K2881" s="17">
        <f t="shared" ref="K2881:Q2881" si="2858">IFERROR(IF(right(left($A2881,7),2)=right(left($A2882,7),2),"",sum(B2858:B2881)),"")</f>
        <v>10.1026</v>
      </c>
      <c r="L2881" s="17">
        <f t="shared" si="2858"/>
        <v>0</v>
      </c>
      <c r="M2881" s="17">
        <f t="shared" si="2858"/>
        <v>0</v>
      </c>
      <c r="N2881" s="17">
        <f t="shared" si="2858"/>
        <v>0</v>
      </c>
      <c r="O2881" s="17">
        <f t="shared" si="2858"/>
        <v>13.1594</v>
      </c>
      <c r="P2881" s="17">
        <f t="shared" si="2858"/>
        <v>419.147</v>
      </c>
      <c r="Q2881" s="17">
        <f t="shared" si="2858"/>
        <v>802.1364</v>
      </c>
      <c r="R2881" s="18">
        <f>sum(K2881:Q2881)</f>
        <v>1244.5454</v>
      </c>
      <c r="S2881" s="15"/>
      <c r="T2881" s="15"/>
      <c r="U2881" s="15"/>
      <c r="V2881" s="15"/>
      <c r="W2881" s="15"/>
    </row>
    <row r="2882">
      <c r="A2882" s="14" t="s">
        <v>2937</v>
      </c>
      <c r="B2882" s="14">
        <v>0.0</v>
      </c>
      <c r="C2882" s="14">
        <v>0.0</v>
      </c>
      <c r="D2882" s="14">
        <v>0.0</v>
      </c>
      <c r="E2882" s="14">
        <v>0.0</v>
      </c>
      <c r="F2882" s="14">
        <v>25.535</v>
      </c>
      <c r="G2882" s="14">
        <v>0.0</v>
      </c>
      <c r="H2882" s="14">
        <v>13.455</v>
      </c>
      <c r="J2882" s="15" t="str">
        <f t="shared" si="1"/>
        <v/>
      </c>
      <c r="K2882" s="17" t="str">
        <f t="shared" ref="K2882:Q2882" si="2859">IFERROR(IF(right(left($A2882,7),2)=right(left($A2883,7),2),"",sum(B2859:B2882)),"")</f>
        <v/>
      </c>
      <c r="L2882" s="17" t="str">
        <f t="shared" si="2859"/>
        <v/>
      </c>
      <c r="M2882" s="17" t="str">
        <f t="shared" si="2859"/>
        <v/>
      </c>
      <c r="N2882" s="17" t="str">
        <f t="shared" si="2859"/>
        <v/>
      </c>
      <c r="O2882" s="17" t="str">
        <f t="shared" si="2859"/>
        <v/>
      </c>
      <c r="P2882" s="17" t="str">
        <f t="shared" si="2859"/>
        <v/>
      </c>
      <c r="Q2882" s="17" t="str">
        <f t="shared" si="2859"/>
        <v/>
      </c>
      <c r="R2882" s="15"/>
      <c r="S2882" s="15"/>
      <c r="T2882" s="15"/>
      <c r="U2882" s="15"/>
      <c r="V2882" s="15"/>
      <c r="W2882" s="15"/>
    </row>
    <row r="2883">
      <c r="A2883" s="14" t="s">
        <v>2938</v>
      </c>
      <c r="B2883" s="14">
        <v>0.0</v>
      </c>
      <c r="C2883" s="14">
        <v>0.0</v>
      </c>
      <c r="D2883" s="14">
        <v>0.0</v>
      </c>
      <c r="E2883" s="14">
        <v>0.0</v>
      </c>
      <c r="F2883" s="14">
        <v>23.055</v>
      </c>
      <c r="G2883" s="14">
        <v>0.0</v>
      </c>
      <c r="H2883" s="14">
        <v>13.455</v>
      </c>
      <c r="J2883" s="15" t="str">
        <f t="shared" si="1"/>
        <v/>
      </c>
      <c r="K2883" s="17" t="str">
        <f t="shared" ref="K2883:Q2883" si="2860">IFERROR(IF(right(left($A2883,7),2)=right(left($A2884,7),2),"",sum(B2860:B2883)),"")</f>
        <v/>
      </c>
      <c r="L2883" s="17" t="str">
        <f t="shared" si="2860"/>
        <v/>
      </c>
      <c r="M2883" s="17" t="str">
        <f t="shared" si="2860"/>
        <v/>
      </c>
      <c r="N2883" s="17" t="str">
        <f t="shared" si="2860"/>
        <v/>
      </c>
      <c r="O2883" s="17" t="str">
        <f t="shared" si="2860"/>
        <v/>
      </c>
      <c r="P2883" s="17" t="str">
        <f t="shared" si="2860"/>
        <v/>
      </c>
      <c r="Q2883" s="17" t="str">
        <f t="shared" si="2860"/>
        <v/>
      </c>
      <c r="R2883" s="15"/>
      <c r="S2883" s="15"/>
      <c r="T2883" s="15"/>
      <c r="U2883" s="15"/>
      <c r="V2883" s="15"/>
      <c r="W2883" s="15"/>
    </row>
    <row r="2884">
      <c r="A2884" s="14" t="s">
        <v>2939</v>
      </c>
      <c r="B2884" s="14">
        <v>0.0</v>
      </c>
      <c r="C2884" s="14">
        <v>0.0</v>
      </c>
      <c r="D2884" s="14">
        <v>0.0</v>
      </c>
      <c r="E2884" s="14">
        <v>0.0</v>
      </c>
      <c r="F2884" s="14">
        <v>22.921</v>
      </c>
      <c r="G2884" s="14">
        <v>0.0</v>
      </c>
      <c r="H2884" s="14">
        <v>15.249</v>
      </c>
      <c r="J2884" s="15" t="str">
        <f t="shared" si="1"/>
        <v/>
      </c>
      <c r="K2884" s="17" t="str">
        <f t="shared" ref="K2884:Q2884" si="2861">IFERROR(IF(right(left($A2884,7),2)=right(left($A2885,7),2),"",sum(B2861:B2884)),"")</f>
        <v/>
      </c>
      <c r="L2884" s="17" t="str">
        <f t="shared" si="2861"/>
        <v/>
      </c>
      <c r="M2884" s="17" t="str">
        <f t="shared" si="2861"/>
        <v/>
      </c>
      <c r="N2884" s="17" t="str">
        <f t="shared" si="2861"/>
        <v/>
      </c>
      <c r="O2884" s="17" t="str">
        <f t="shared" si="2861"/>
        <v/>
      </c>
      <c r="P2884" s="17" t="str">
        <f t="shared" si="2861"/>
        <v/>
      </c>
      <c r="Q2884" s="17" t="str">
        <f t="shared" si="2861"/>
        <v/>
      </c>
      <c r="R2884" s="15"/>
      <c r="S2884" s="15"/>
      <c r="T2884" s="15"/>
      <c r="U2884" s="15"/>
      <c r="V2884" s="15"/>
      <c r="W2884" s="15"/>
    </row>
    <row r="2885">
      <c r="A2885" s="14" t="s">
        <v>2940</v>
      </c>
      <c r="B2885" s="14">
        <v>0.0</v>
      </c>
      <c r="C2885" s="14">
        <v>0.0</v>
      </c>
      <c r="D2885" s="14">
        <v>0.0</v>
      </c>
      <c r="E2885" s="14">
        <v>0.0</v>
      </c>
      <c r="F2885" s="14">
        <v>20.521</v>
      </c>
      <c r="G2885" s="14">
        <v>0.0</v>
      </c>
      <c r="H2885" s="14">
        <v>15.249</v>
      </c>
      <c r="J2885" s="15" t="str">
        <f t="shared" si="1"/>
        <v/>
      </c>
      <c r="K2885" s="17" t="str">
        <f t="shared" ref="K2885:Q2885" si="2862">IFERROR(IF(right(left($A2885,7),2)=right(left($A2886,7),2),"",sum(B2862:B2885)),"")</f>
        <v/>
      </c>
      <c r="L2885" s="17" t="str">
        <f t="shared" si="2862"/>
        <v/>
      </c>
      <c r="M2885" s="17" t="str">
        <f t="shared" si="2862"/>
        <v/>
      </c>
      <c r="N2885" s="17" t="str">
        <f t="shared" si="2862"/>
        <v/>
      </c>
      <c r="O2885" s="17" t="str">
        <f t="shared" si="2862"/>
        <v/>
      </c>
      <c r="P2885" s="17" t="str">
        <f t="shared" si="2862"/>
        <v/>
      </c>
      <c r="Q2885" s="17" t="str">
        <f t="shared" si="2862"/>
        <v/>
      </c>
      <c r="R2885" s="15"/>
      <c r="S2885" s="15"/>
      <c r="T2885" s="15"/>
      <c r="U2885" s="15"/>
      <c r="V2885" s="15"/>
      <c r="W2885" s="15"/>
    </row>
    <row r="2886">
      <c r="A2886" s="14" t="s">
        <v>2941</v>
      </c>
      <c r="B2886" s="14">
        <v>0.0</v>
      </c>
      <c r="C2886" s="14">
        <v>0.0</v>
      </c>
      <c r="D2886" s="14">
        <v>0.0</v>
      </c>
      <c r="E2886" s="14">
        <v>0.0</v>
      </c>
      <c r="F2886" s="14">
        <v>23.935</v>
      </c>
      <c r="G2886" s="14">
        <v>0.0</v>
      </c>
      <c r="H2886" s="14">
        <v>13.455</v>
      </c>
      <c r="J2886" s="15" t="str">
        <f t="shared" si="1"/>
        <v/>
      </c>
      <c r="K2886" s="17" t="str">
        <f t="shared" ref="K2886:Q2886" si="2863">IFERROR(IF(right(left($A2886,7),2)=right(left($A2887,7),2),"",sum(B2863:B2886)),"")</f>
        <v/>
      </c>
      <c r="L2886" s="17" t="str">
        <f t="shared" si="2863"/>
        <v/>
      </c>
      <c r="M2886" s="17" t="str">
        <f t="shared" si="2863"/>
        <v/>
      </c>
      <c r="N2886" s="17" t="str">
        <f t="shared" si="2863"/>
        <v/>
      </c>
      <c r="O2886" s="17" t="str">
        <f t="shared" si="2863"/>
        <v/>
      </c>
      <c r="P2886" s="17" t="str">
        <f t="shared" si="2863"/>
        <v/>
      </c>
      <c r="Q2886" s="17" t="str">
        <f t="shared" si="2863"/>
        <v/>
      </c>
      <c r="R2886" s="15"/>
      <c r="S2886" s="15"/>
      <c r="T2886" s="15"/>
      <c r="U2886" s="15"/>
      <c r="V2886" s="15"/>
      <c r="W2886" s="15"/>
    </row>
    <row r="2887">
      <c r="A2887" s="14" t="s">
        <v>2942</v>
      </c>
      <c r="B2887" s="14">
        <v>0.0</v>
      </c>
      <c r="C2887" s="14">
        <v>0.0</v>
      </c>
      <c r="D2887" s="14">
        <v>0.0</v>
      </c>
      <c r="E2887" s="14">
        <v>0.0</v>
      </c>
      <c r="F2887" s="14">
        <v>27.841</v>
      </c>
      <c r="G2887" s="14">
        <v>0.0</v>
      </c>
      <c r="H2887" s="14">
        <v>15.249</v>
      </c>
      <c r="J2887" s="15" t="str">
        <f t="shared" si="1"/>
        <v/>
      </c>
      <c r="K2887" s="17" t="str">
        <f t="shared" ref="K2887:Q2887" si="2864">IFERROR(IF(right(left($A2887,7),2)=right(left($A2888,7),2),"",sum(B2864:B2887)),"")</f>
        <v/>
      </c>
      <c r="L2887" s="17" t="str">
        <f t="shared" si="2864"/>
        <v/>
      </c>
      <c r="M2887" s="17" t="str">
        <f t="shared" si="2864"/>
        <v/>
      </c>
      <c r="N2887" s="17" t="str">
        <f t="shared" si="2864"/>
        <v/>
      </c>
      <c r="O2887" s="17" t="str">
        <f t="shared" si="2864"/>
        <v/>
      </c>
      <c r="P2887" s="17" t="str">
        <f t="shared" si="2864"/>
        <v/>
      </c>
      <c r="Q2887" s="17" t="str">
        <f t="shared" si="2864"/>
        <v/>
      </c>
      <c r="R2887" s="15"/>
      <c r="S2887" s="15"/>
      <c r="T2887" s="15"/>
      <c r="U2887" s="15"/>
      <c r="V2887" s="15"/>
      <c r="W2887" s="15"/>
    </row>
    <row r="2888">
      <c r="A2888" s="14" t="s">
        <v>2943</v>
      </c>
      <c r="B2888" s="14">
        <v>0.0</v>
      </c>
      <c r="C2888" s="14">
        <v>0.0</v>
      </c>
      <c r="D2888" s="14">
        <v>0.0</v>
      </c>
      <c r="E2888" s="14">
        <v>0.0</v>
      </c>
      <c r="F2888" s="14">
        <v>4.22</v>
      </c>
      <c r="G2888" s="14">
        <v>28.881</v>
      </c>
      <c r="H2888" s="14">
        <v>24.219</v>
      </c>
      <c r="J2888" s="15" t="str">
        <f t="shared" si="1"/>
        <v/>
      </c>
      <c r="K2888" s="17" t="str">
        <f t="shared" ref="K2888:Q2888" si="2865">IFERROR(IF(right(left($A2888,7),2)=right(left($A2889,7),2),"",sum(B2865:B2888)),"")</f>
        <v/>
      </c>
      <c r="L2888" s="17" t="str">
        <f t="shared" si="2865"/>
        <v/>
      </c>
      <c r="M2888" s="17" t="str">
        <f t="shared" si="2865"/>
        <v/>
      </c>
      <c r="N2888" s="17" t="str">
        <f t="shared" si="2865"/>
        <v/>
      </c>
      <c r="O2888" s="17" t="str">
        <f t="shared" si="2865"/>
        <v/>
      </c>
      <c r="P2888" s="17" t="str">
        <f t="shared" si="2865"/>
        <v/>
      </c>
      <c r="Q2888" s="17" t="str">
        <f t="shared" si="2865"/>
        <v/>
      </c>
      <c r="R2888" s="15"/>
      <c r="S2888" s="15"/>
      <c r="T2888" s="15"/>
      <c r="U2888" s="15"/>
      <c r="V2888" s="15"/>
      <c r="W2888" s="15"/>
    </row>
    <row r="2889">
      <c r="A2889" s="14" t="s">
        <v>2944</v>
      </c>
      <c r="B2889" s="14">
        <v>0.0</v>
      </c>
      <c r="C2889" s="14">
        <v>0.0</v>
      </c>
      <c r="D2889" s="14">
        <v>0.0</v>
      </c>
      <c r="E2889" s="14">
        <v>0.0</v>
      </c>
      <c r="F2889" s="14">
        <v>0.0</v>
      </c>
      <c r="G2889" s="14">
        <v>37.047000000000004</v>
      </c>
      <c r="H2889" s="14">
        <v>26.013</v>
      </c>
      <c r="J2889" s="15" t="str">
        <f t="shared" si="1"/>
        <v/>
      </c>
      <c r="K2889" s="17" t="str">
        <f t="shared" ref="K2889:Q2889" si="2866">IFERROR(IF(right(left($A2889,7),2)=right(left($A2890,7),2),"",sum(B2866:B2889)),"")</f>
        <v/>
      </c>
      <c r="L2889" s="17" t="str">
        <f t="shared" si="2866"/>
        <v/>
      </c>
      <c r="M2889" s="17" t="str">
        <f t="shared" si="2866"/>
        <v/>
      </c>
      <c r="N2889" s="17" t="str">
        <f t="shared" si="2866"/>
        <v/>
      </c>
      <c r="O2889" s="17" t="str">
        <f t="shared" si="2866"/>
        <v/>
      </c>
      <c r="P2889" s="17" t="str">
        <f t="shared" si="2866"/>
        <v/>
      </c>
      <c r="Q2889" s="17" t="str">
        <f t="shared" si="2866"/>
        <v/>
      </c>
      <c r="R2889" s="15"/>
      <c r="S2889" s="15"/>
      <c r="T2889" s="15"/>
      <c r="U2889" s="15"/>
      <c r="V2889" s="15"/>
      <c r="W2889" s="15"/>
    </row>
    <row r="2890">
      <c r="A2890" s="14" t="s">
        <v>2945</v>
      </c>
      <c r="B2890" s="14">
        <v>0.0</v>
      </c>
      <c r="C2890" s="14">
        <v>0.0</v>
      </c>
      <c r="D2890" s="14">
        <v>0.0</v>
      </c>
      <c r="E2890" s="14">
        <v>0.0</v>
      </c>
      <c r="F2890" s="14">
        <v>0.0</v>
      </c>
      <c r="G2890" s="14">
        <v>46.9</v>
      </c>
      <c r="H2890" s="14">
        <v>18.13</v>
      </c>
      <c r="J2890" s="15" t="str">
        <f t="shared" si="1"/>
        <v/>
      </c>
      <c r="K2890" s="17" t="str">
        <f t="shared" ref="K2890:Q2890" si="2867">IFERROR(IF(right(left($A2890,7),2)=right(left($A2891,7),2),"",sum(B2867:B2890)),"")</f>
        <v/>
      </c>
      <c r="L2890" s="17" t="str">
        <f t="shared" si="2867"/>
        <v/>
      </c>
      <c r="M2890" s="17" t="str">
        <f t="shared" si="2867"/>
        <v/>
      </c>
      <c r="N2890" s="17" t="str">
        <f t="shared" si="2867"/>
        <v/>
      </c>
      <c r="O2890" s="17" t="str">
        <f t="shared" si="2867"/>
        <v/>
      </c>
      <c r="P2890" s="17" t="str">
        <f t="shared" si="2867"/>
        <v/>
      </c>
      <c r="Q2890" s="17" t="str">
        <f t="shared" si="2867"/>
        <v/>
      </c>
      <c r="R2890" s="15"/>
      <c r="S2890" s="15"/>
      <c r="T2890" s="15"/>
      <c r="U2890" s="15"/>
      <c r="V2890" s="15"/>
      <c r="W2890" s="15"/>
    </row>
    <row r="2891">
      <c r="A2891" s="14" t="s">
        <v>2946</v>
      </c>
      <c r="B2891" s="14">
        <v>0.0</v>
      </c>
      <c r="C2891" s="14">
        <v>0.0</v>
      </c>
      <c r="D2891" s="14">
        <v>0.0</v>
      </c>
      <c r="E2891" s="14">
        <v>0.0</v>
      </c>
      <c r="F2891" s="14">
        <v>0.0</v>
      </c>
      <c r="G2891" s="14">
        <v>52.5</v>
      </c>
      <c r="H2891" s="14">
        <v>19.48</v>
      </c>
      <c r="J2891" s="15" t="str">
        <f t="shared" si="1"/>
        <v/>
      </c>
      <c r="K2891" s="17" t="str">
        <f t="shared" ref="K2891:Q2891" si="2868">IFERROR(IF(right(left($A2891,7),2)=right(left($A2892,7),2),"",sum(B2868:B2891)),"")</f>
        <v/>
      </c>
      <c r="L2891" s="17" t="str">
        <f t="shared" si="2868"/>
        <v/>
      </c>
      <c r="M2891" s="17" t="str">
        <f t="shared" si="2868"/>
        <v/>
      </c>
      <c r="N2891" s="17" t="str">
        <f t="shared" si="2868"/>
        <v/>
      </c>
      <c r="O2891" s="17" t="str">
        <f t="shared" si="2868"/>
        <v/>
      </c>
      <c r="P2891" s="17" t="str">
        <f t="shared" si="2868"/>
        <v/>
      </c>
      <c r="Q2891" s="17" t="str">
        <f t="shared" si="2868"/>
        <v/>
      </c>
      <c r="R2891" s="15"/>
      <c r="S2891" s="15"/>
      <c r="T2891" s="15"/>
      <c r="U2891" s="15"/>
      <c r="V2891" s="15"/>
      <c r="W2891" s="15"/>
    </row>
    <row r="2892">
      <c r="A2892" s="14" t="s">
        <v>2947</v>
      </c>
      <c r="B2892" s="14">
        <v>0.0</v>
      </c>
      <c r="C2892" s="14">
        <v>0.0</v>
      </c>
      <c r="D2892" s="14">
        <v>0.0</v>
      </c>
      <c r="E2892" s="14">
        <v>0.0</v>
      </c>
      <c r="F2892" s="14">
        <v>0.0</v>
      </c>
      <c r="G2892" s="14">
        <v>18.058</v>
      </c>
      <c r="H2892" s="14">
        <v>50.232</v>
      </c>
      <c r="J2892" s="15" t="str">
        <f t="shared" si="1"/>
        <v/>
      </c>
      <c r="K2892" s="17" t="str">
        <f t="shared" ref="K2892:Q2892" si="2869">IFERROR(IF(right(left($A2892,7),2)=right(left($A2893,7),2),"",sum(B2869:B2892)),"")</f>
        <v/>
      </c>
      <c r="L2892" s="17" t="str">
        <f t="shared" si="2869"/>
        <v/>
      </c>
      <c r="M2892" s="17" t="str">
        <f t="shared" si="2869"/>
        <v/>
      </c>
      <c r="N2892" s="17" t="str">
        <f t="shared" si="2869"/>
        <v/>
      </c>
      <c r="O2892" s="17" t="str">
        <f t="shared" si="2869"/>
        <v/>
      </c>
      <c r="P2892" s="17" t="str">
        <f t="shared" si="2869"/>
        <v/>
      </c>
      <c r="Q2892" s="17" t="str">
        <f t="shared" si="2869"/>
        <v/>
      </c>
      <c r="R2892" s="15"/>
      <c r="S2892" s="15"/>
      <c r="T2892" s="15"/>
      <c r="U2892" s="15"/>
      <c r="V2892" s="15"/>
      <c r="W2892" s="15"/>
    </row>
    <row r="2893">
      <c r="A2893" s="14" t="s">
        <v>2948</v>
      </c>
      <c r="B2893" s="14">
        <v>0.0</v>
      </c>
      <c r="C2893" s="14">
        <v>0.0</v>
      </c>
      <c r="D2893" s="14">
        <v>0.0</v>
      </c>
      <c r="E2893" s="14">
        <v>0.0</v>
      </c>
      <c r="F2893" s="14">
        <v>0.0</v>
      </c>
      <c r="G2893" s="14">
        <v>55.013</v>
      </c>
      <c r="H2893" s="14">
        <v>10.567</v>
      </c>
      <c r="J2893" s="15" t="str">
        <f t="shared" si="1"/>
        <v/>
      </c>
      <c r="K2893" s="17" t="str">
        <f t="shared" ref="K2893:Q2893" si="2870">IFERROR(IF(right(left($A2893,7),2)=right(left($A2894,7),2),"",sum(B2870:B2893)),"")</f>
        <v/>
      </c>
      <c r="L2893" s="17" t="str">
        <f t="shared" si="2870"/>
        <v/>
      </c>
      <c r="M2893" s="17" t="str">
        <f t="shared" si="2870"/>
        <v/>
      </c>
      <c r="N2893" s="17" t="str">
        <f t="shared" si="2870"/>
        <v/>
      </c>
      <c r="O2893" s="17" t="str">
        <f t="shared" si="2870"/>
        <v/>
      </c>
      <c r="P2893" s="17" t="str">
        <f t="shared" si="2870"/>
        <v/>
      </c>
      <c r="Q2893" s="17" t="str">
        <f t="shared" si="2870"/>
        <v/>
      </c>
      <c r="R2893" s="15"/>
      <c r="S2893" s="15"/>
      <c r="T2893" s="15"/>
      <c r="U2893" s="15"/>
      <c r="V2893" s="15"/>
      <c r="W2893" s="15"/>
    </row>
    <row r="2894">
      <c r="A2894" s="14" t="s">
        <v>2949</v>
      </c>
      <c r="B2894" s="14">
        <v>0.0</v>
      </c>
      <c r="C2894" s="14">
        <v>0.0</v>
      </c>
      <c r="D2894" s="14">
        <v>0.0</v>
      </c>
      <c r="E2894" s="14">
        <v>0.0</v>
      </c>
      <c r="F2894" s="14">
        <v>0.0</v>
      </c>
      <c r="G2894" s="14">
        <v>56.464000000000006</v>
      </c>
      <c r="H2894" s="14">
        <v>4.336</v>
      </c>
      <c r="J2894" s="15" t="str">
        <f t="shared" si="1"/>
        <v/>
      </c>
      <c r="K2894" s="17" t="str">
        <f t="shared" ref="K2894:Q2894" si="2871">IFERROR(IF(right(left($A2894,7),2)=right(left($A2895,7),2),"",sum(B2871:B2894)),"")</f>
        <v/>
      </c>
      <c r="L2894" s="17" t="str">
        <f t="shared" si="2871"/>
        <v/>
      </c>
      <c r="M2894" s="17" t="str">
        <f t="shared" si="2871"/>
        <v/>
      </c>
      <c r="N2894" s="17" t="str">
        <f t="shared" si="2871"/>
        <v/>
      </c>
      <c r="O2894" s="17" t="str">
        <f t="shared" si="2871"/>
        <v/>
      </c>
      <c r="P2894" s="17" t="str">
        <f t="shared" si="2871"/>
        <v/>
      </c>
      <c r="Q2894" s="17" t="str">
        <f t="shared" si="2871"/>
        <v/>
      </c>
      <c r="R2894" s="15"/>
      <c r="S2894" s="15"/>
      <c r="T2894" s="15"/>
      <c r="U2894" s="15"/>
      <c r="V2894" s="15"/>
      <c r="W2894" s="15"/>
    </row>
    <row r="2895">
      <c r="A2895" s="14" t="s">
        <v>2950</v>
      </c>
      <c r="B2895" s="14">
        <v>0.0</v>
      </c>
      <c r="C2895" s="14">
        <v>0.0</v>
      </c>
      <c r="D2895" s="14">
        <v>0.0</v>
      </c>
      <c r="E2895" s="14">
        <v>0.0</v>
      </c>
      <c r="F2895" s="14">
        <v>0.0</v>
      </c>
      <c r="G2895" s="14">
        <v>57.113</v>
      </c>
      <c r="H2895" s="14">
        <v>0.067</v>
      </c>
      <c r="J2895" s="15" t="str">
        <f t="shared" si="1"/>
        <v/>
      </c>
      <c r="K2895" s="17" t="str">
        <f t="shared" ref="K2895:Q2895" si="2872">IFERROR(IF(right(left($A2895,7),2)=right(left($A2896,7),2),"",sum(B2872:B2895)),"")</f>
        <v/>
      </c>
      <c r="L2895" s="17" t="str">
        <f t="shared" si="2872"/>
        <v/>
      </c>
      <c r="M2895" s="17" t="str">
        <f t="shared" si="2872"/>
        <v/>
      </c>
      <c r="N2895" s="17" t="str">
        <f t="shared" si="2872"/>
        <v/>
      </c>
      <c r="O2895" s="17" t="str">
        <f t="shared" si="2872"/>
        <v/>
      </c>
      <c r="P2895" s="17" t="str">
        <f t="shared" si="2872"/>
        <v/>
      </c>
      <c r="Q2895" s="17" t="str">
        <f t="shared" si="2872"/>
        <v/>
      </c>
      <c r="R2895" s="15"/>
      <c r="S2895" s="15"/>
      <c r="T2895" s="15"/>
      <c r="U2895" s="15"/>
      <c r="V2895" s="15"/>
      <c r="W2895" s="15"/>
    </row>
    <row r="2896">
      <c r="A2896" s="14" t="s">
        <v>2951</v>
      </c>
      <c r="B2896" s="14">
        <v>0.0</v>
      </c>
      <c r="C2896" s="14">
        <v>0.0</v>
      </c>
      <c r="D2896" s="14">
        <v>0.0</v>
      </c>
      <c r="E2896" s="14">
        <v>0.0</v>
      </c>
      <c r="F2896" s="14">
        <v>0.0</v>
      </c>
      <c r="G2896" s="14">
        <v>48.3</v>
      </c>
      <c r="H2896" s="14">
        <v>6.53</v>
      </c>
      <c r="J2896" s="15" t="str">
        <f t="shared" si="1"/>
        <v/>
      </c>
      <c r="K2896" s="17" t="str">
        <f t="shared" ref="K2896:Q2896" si="2873">IFERROR(IF(right(left($A2896,7),2)=right(left($A2897,7),2),"",sum(B2873:B2896)),"")</f>
        <v/>
      </c>
      <c r="L2896" s="17" t="str">
        <f t="shared" si="2873"/>
        <v/>
      </c>
      <c r="M2896" s="17" t="str">
        <f t="shared" si="2873"/>
        <v/>
      </c>
      <c r="N2896" s="17" t="str">
        <f t="shared" si="2873"/>
        <v/>
      </c>
      <c r="O2896" s="17" t="str">
        <f t="shared" si="2873"/>
        <v/>
      </c>
      <c r="P2896" s="17" t="str">
        <f t="shared" si="2873"/>
        <v/>
      </c>
      <c r="Q2896" s="17" t="str">
        <f t="shared" si="2873"/>
        <v/>
      </c>
      <c r="R2896" s="15"/>
      <c r="S2896" s="15"/>
      <c r="T2896" s="15"/>
      <c r="U2896" s="15"/>
      <c r="V2896" s="15"/>
      <c r="W2896" s="15"/>
    </row>
    <row r="2897">
      <c r="A2897" s="14" t="s">
        <v>2952</v>
      </c>
      <c r="B2897" s="14">
        <v>0.0</v>
      </c>
      <c r="C2897" s="14">
        <v>0.0</v>
      </c>
      <c r="D2897" s="14">
        <v>0.0</v>
      </c>
      <c r="E2897" s="14">
        <v>0.0</v>
      </c>
      <c r="F2897" s="14">
        <v>0.0</v>
      </c>
      <c r="G2897" s="14">
        <v>49.807</v>
      </c>
      <c r="H2897" s="14">
        <v>6.28241</v>
      </c>
      <c r="J2897" s="15" t="str">
        <f t="shared" si="1"/>
        <v/>
      </c>
      <c r="K2897" s="17" t="str">
        <f t="shared" ref="K2897:Q2897" si="2874">IFERROR(IF(right(left($A2897,7),2)=right(left($A2898,7),2),"",sum(B2874:B2897)),"")</f>
        <v/>
      </c>
      <c r="L2897" s="17" t="str">
        <f t="shared" si="2874"/>
        <v/>
      </c>
      <c r="M2897" s="17" t="str">
        <f t="shared" si="2874"/>
        <v/>
      </c>
      <c r="N2897" s="17" t="str">
        <f t="shared" si="2874"/>
        <v/>
      </c>
      <c r="O2897" s="17" t="str">
        <f t="shared" si="2874"/>
        <v/>
      </c>
      <c r="P2897" s="17" t="str">
        <f t="shared" si="2874"/>
        <v/>
      </c>
      <c r="Q2897" s="17" t="str">
        <f t="shared" si="2874"/>
        <v/>
      </c>
      <c r="R2897" s="15"/>
      <c r="S2897" s="15"/>
      <c r="T2897" s="15"/>
      <c r="U2897" s="15"/>
      <c r="V2897" s="15"/>
      <c r="W2897" s="15"/>
    </row>
    <row r="2898">
      <c r="A2898" s="14" t="s">
        <v>2953</v>
      </c>
      <c r="B2898" s="14">
        <v>0.0</v>
      </c>
      <c r="C2898" s="14">
        <v>0.0</v>
      </c>
      <c r="D2898" s="14">
        <v>0.0</v>
      </c>
      <c r="E2898" s="14">
        <v>0.0</v>
      </c>
      <c r="F2898" s="14">
        <v>0.0</v>
      </c>
      <c r="G2898" s="14">
        <v>40.6</v>
      </c>
      <c r="H2898" s="14">
        <v>16.91</v>
      </c>
      <c r="J2898" s="15" t="str">
        <f t="shared" si="1"/>
        <v/>
      </c>
      <c r="K2898" s="17" t="str">
        <f t="shared" ref="K2898:Q2898" si="2875">IFERROR(IF(right(left($A2898,7),2)=right(left($A2899,7),2),"",sum(B2875:B2898)),"")</f>
        <v/>
      </c>
      <c r="L2898" s="17" t="str">
        <f t="shared" si="2875"/>
        <v/>
      </c>
      <c r="M2898" s="17" t="str">
        <f t="shared" si="2875"/>
        <v/>
      </c>
      <c r="N2898" s="17" t="str">
        <f t="shared" si="2875"/>
        <v/>
      </c>
      <c r="O2898" s="17" t="str">
        <f t="shared" si="2875"/>
        <v/>
      </c>
      <c r="P2898" s="17" t="str">
        <f t="shared" si="2875"/>
        <v/>
      </c>
      <c r="Q2898" s="17" t="str">
        <f t="shared" si="2875"/>
        <v/>
      </c>
      <c r="R2898" s="15"/>
      <c r="S2898" s="15"/>
      <c r="T2898" s="15"/>
      <c r="U2898" s="15"/>
      <c r="V2898" s="15"/>
      <c r="W2898" s="15"/>
    </row>
    <row r="2899">
      <c r="A2899" s="14" t="s">
        <v>2954</v>
      </c>
      <c r="B2899" s="14">
        <v>0.0</v>
      </c>
      <c r="C2899" s="14">
        <v>0.0</v>
      </c>
      <c r="D2899" s="14">
        <v>0.0</v>
      </c>
      <c r="E2899" s="14">
        <v>0.0</v>
      </c>
      <c r="F2899" s="14">
        <v>0.0</v>
      </c>
      <c r="G2899" s="14">
        <v>32.636</v>
      </c>
      <c r="H2899" s="14">
        <v>27.104</v>
      </c>
      <c r="J2899" s="15" t="str">
        <f t="shared" si="1"/>
        <v/>
      </c>
      <c r="K2899" s="17" t="str">
        <f t="shared" ref="K2899:Q2899" si="2876">IFERROR(IF(right(left($A2899,7),2)=right(left($A2900,7),2),"",sum(B2876:B2899)),"")</f>
        <v/>
      </c>
      <c r="L2899" s="17" t="str">
        <f t="shared" si="2876"/>
        <v/>
      </c>
      <c r="M2899" s="17" t="str">
        <f t="shared" si="2876"/>
        <v/>
      </c>
      <c r="N2899" s="17" t="str">
        <f t="shared" si="2876"/>
        <v/>
      </c>
      <c r="O2899" s="17" t="str">
        <f t="shared" si="2876"/>
        <v/>
      </c>
      <c r="P2899" s="17" t="str">
        <f t="shared" si="2876"/>
        <v/>
      </c>
      <c r="Q2899" s="17" t="str">
        <f t="shared" si="2876"/>
        <v/>
      </c>
      <c r="R2899" s="15"/>
      <c r="S2899" s="15"/>
      <c r="T2899" s="15"/>
      <c r="U2899" s="15"/>
      <c r="V2899" s="15"/>
      <c r="W2899" s="15"/>
    </row>
    <row r="2900">
      <c r="A2900" s="14" t="s">
        <v>2955</v>
      </c>
      <c r="B2900" s="14">
        <v>0.0</v>
      </c>
      <c r="C2900" s="14">
        <v>0.0</v>
      </c>
      <c r="D2900" s="14">
        <v>0.0</v>
      </c>
      <c r="E2900" s="14">
        <v>0.0</v>
      </c>
      <c r="F2900" s="14">
        <v>10.555</v>
      </c>
      <c r="G2900" s="14">
        <v>5.957</v>
      </c>
      <c r="H2900" s="14">
        <v>39.468</v>
      </c>
      <c r="J2900" s="15" t="str">
        <f t="shared" si="1"/>
        <v/>
      </c>
      <c r="K2900" s="17" t="str">
        <f t="shared" ref="K2900:Q2900" si="2877">IFERROR(IF(right(left($A2900,7),2)=right(left($A2901,7),2),"",sum(B2877:B2900)),"")</f>
        <v/>
      </c>
      <c r="L2900" s="17" t="str">
        <f t="shared" si="2877"/>
        <v/>
      </c>
      <c r="M2900" s="17" t="str">
        <f t="shared" si="2877"/>
        <v/>
      </c>
      <c r="N2900" s="17" t="str">
        <f t="shared" si="2877"/>
        <v/>
      </c>
      <c r="O2900" s="17" t="str">
        <f t="shared" si="2877"/>
        <v/>
      </c>
      <c r="P2900" s="17" t="str">
        <f t="shared" si="2877"/>
        <v/>
      </c>
      <c r="Q2900" s="17" t="str">
        <f t="shared" si="2877"/>
        <v/>
      </c>
      <c r="R2900" s="15"/>
      <c r="S2900" s="15"/>
      <c r="T2900" s="15"/>
      <c r="U2900" s="15"/>
      <c r="V2900" s="15"/>
      <c r="W2900" s="15"/>
    </row>
    <row r="2901">
      <c r="A2901" s="14" t="s">
        <v>2956</v>
      </c>
      <c r="B2901" s="14">
        <v>0.0</v>
      </c>
      <c r="C2901" s="14">
        <v>0.0</v>
      </c>
      <c r="D2901" s="14">
        <v>0.0</v>
      </c>
      <c r="E2901" s="14">
        <v>0.0</v>
      </c>
      <c r="F2901" s="14">
        <v>27.184</v>
      </c>
      <c r="G2901" s="14">
        <v>0.0</v>
      </c>
      <c r="H2901" s="14">
        <v>34.086</v>
      </c>
      <c r="J2901" s="15" t="str">
        <f t="shared" si="1"/>
        <v/>
      </c>
      <c r="K2901" s="17" t="str">
        <f t="shared" ref="K2901:Q2901" si="2878">IFERROR(IF(right(left($A2901,7),2)=right(left($A2902,7),2),"",sum(B2878:B2901)),"")</f>
        <v/>
      </c>
      <c r="L2901" s="17" t="str">
        <f t="shared" si="2878"/>
        <v/>
      </c>
      <c r="M2901" s="17" t="str">
        <f t="shared" si="2878"/>
        <v/>
      </c>
      <c r="N2901" s="17" t="str">
        <f t="shared" si="2878"/>
        <v/>
      </c>
      <c r="O2901" s="17" t="str">
        <f t="shared" si="2878"/>
        <v/>
      </c>
      <c r="P2901" s="17" t="str">
        <f t="shared" si="2878"/>
        <v/>
      </c>
      <c r="Q2901" s="17" t="str">
        <f t="shared" si="2878"/>
        <v/>
      </c>
      <c r="R2901" s="15"/>
      <c r="S2901" s="15"/>
      <c r="T2901" s="15"/>
      <c r="U2901" s="15"/>
      <c r="V2901" s="15"/>
      <c r="W2901" s="15"/>
    </row>
    <row r="2902">
      <c r="A2902" s="14" t="s">
        <v>2957</v>
      </c>
      <c r="B2902" s="14">
        <v>0.0</v>
      </c>
      <c r="C2902" s="14">
        <v>0.0</v>
      </c>
      <c r="D2902" s="14">
        <v>0.0</v>
      </c>
      <c r="E2902" s="14">
        <v>11.276</v>
      </c>
      <c r="F2902" s="14">
        <v>35.0</v>
      </c>
      <c r="G2902" s="14">
        <v>0.0</v>
      </c>
      <c r="H2902" s="14">
        <v>19.734</v>
      </c>
      <c r="J2902" s="15" t="str">
        <f t="shared" si="1"/>
        <v/>
      </c>
      <c r="K2902" s="17" t="str">
        <f t="shared" ref="K2902:Q2902" si="2879">IFERROR(IF(right(left($A2902,7),2)=right(left($A2903,7),2),"",sum(B2879:B2902)),"")</f>
        <v/>
      </c>
      <c r="L2902" s="17" t="str">
        <f t="shared" si="2879"/>
        <v/>
      </c>
      <c r="M2902" s="17" t="str">
        <f t="shared" si="2879"/>
        <v/>
      </c>
      <c r="N2902" s="17" t="str">
        <f t="shared" si="2879"/>
        <v/>
      </c>
      <c r="O2902" s="17" t="str">
        <f t="shared" si="2879"/>
        <v/>
      </c>
      <c r="P2902" s="17" t="str">
        <f t="shared" si="2879"/>
        <v/>
      </c>
      <c r="Q2902" s="17" t="str">
        <f t="shared" si="2879"/>
        <v/>
      </c>
      <c r="R2902" s="15"/>
      <c r="S2902" s="15"/>
      <c r="T2902" s="15"/>
      <c r="U2902" s="15"/>
      <c r="V2902" s="15"/>
      <c r="W2902" s="15"/>
    </row>
    <row r="2903">
      <c r="A2903" s="14" t="s">
        <v>2958</v>
      </c>
      <c r="B2903" s="14">
        <v>2.003</v>
      </c>
      <c r="C2903" s="14">
        <v>0.0</v>
      </c>
      <c r="D2903" s="14">
        <v>0.0</v>
      </c>
      <c r="E2903" s="14">
        <v>0.0</v>
      </c>
      <c r="F2903" s="14">
        <v>35.0</v>
      </c>
      <c r="G2903" s="14">
        <v>0.0</v>
      </c>
      <c r="H2903" s="14">
        <v>18.837</v>
      </c>
      <c r="J2903" s="15" t="str">
        <f t="shared" si="1"/>
        <v/>
      </c>
      <c r="K2903" s="17" t="str">
        <f t="shared" ref="K2903:Q2903" si="2880">IFERROR(IF(right(left($A2903,7),2)=right(left($A2904,7),2),"",sum(B2880:B2903)),"")</f>
        <v/>
      </c>
      <c r="L2903" s="17" t="str">
        <f t="shared" si="2880"/>
        <v/>
      </c>
      <c r="M2903" s="17" t="str">
        <f t="shared" si="2880"/>
        <v/>
      </c>
      <c r="N2903" s="17" t="str">
        <f t="shared" si="2880"/>
        <v/>
      </c>
      <c r="O2903" s="17" t="str">
        <f t="shared" si="2880"/>
        <v/>
      </c>
      <c r="P2903" s="17" t="str">
        <f t="shared" si="2880"/>
        <v/>
      </c>
      <c r="Q2903" s="17" t="str">
        <f t="shared" si="2880"/>
        <v/>
      </c>
      <c r="R2903" s="15"/>
      <c r="S2903" s="15"/>
      <c r="T2903" s="15"/>
      <c r="U2903" s="15"/>
      <c r="V2903" s="15"/>
      <c r="W2903" s="15"/>
    </row>
    <row r="2904">
      <c r="A2904" s="14" t="s">
        <v>2959</v>
      </c>
      <c r="B2904" s="14">
        <v>0.997</v>
      </c>
      <c r="C2904" s="14">
        <v>0.0</v>
      </c>
      <c r="D2904" s="14">
        <v>0.0</v>
      </c>
      <c r="E2904" s="14">
        <v>3.341</v>
      </c>
      <c r="F2904" s="14">
        <v>35.0</v>
      </c>
      <c r="G2904" s="14">
        <v>0.0</v>
      </c>
      <c r="H2904" s="14">
        <v>14.352</v>
      </c>
      <c r="J2904" s="15" t="str">
        <f t="shared" si="1"/>
        <v/>
      </c>
      <c r="K2904" s="17" t="str">
        <f t="shared" ref="K2904:Q2904" si="2881">IFERROR(IF(right(left($A2904,7),2)=right(left($A2905,7),2),"",sum(B2881:B2904)),"")</f>
        <v/>
      </c>
      <c r="L2904" s="17" t="str">
        <f t="shared" si="2881"/>
        <v/>
      </c>
      <c r="M2904" s="17" t="str">
        <f t="shared" si="2881"/>
        <v/>
      </c>
      <c r="N2904" s="17" t="str">
        <f t="shared" si="2881"/>
        <v/>
      </c>
      <c r="O2904" s="17" t="str">
        <f t="shared" si="2881"/>
        <v/>
      </c>
      <c r="P2904" s="17" t="str">
        <f t="shared" si="2881"/>
        <v/>
      </c>
      <c r="Q2904" s="17" t="str">
        <f t="shared" si="2881"/>
        <v/>
      </c>
      <c r="R2904" s="15"/>
      <c r="S2904" s="15"/>
      <c r="T2904" s="15"/>
      <c r="U2904" s="15"/>
      <c r="V2904" s="15"/>
      <c r="W2904" s="15"/>
    </row>
    <row r="2905">
      <c r="A2905" s="14" t="s">
        <v>2960</v>
      </c>
      <c r="B2905" s="14">
        <v>0.0</v>
      </c>
      <c r="C2905" s="14">
        <v>0.0</v>
      </c>
      <c r="D2905" s="14">
        <v>0.0</v>
      </c>
      <c r="E2905" s="14">
        <v>0.0</v>
      </c>
      <c r="F2905" s="14">
        <v>34.326</v>
      </c>
      <c r="G2905" s="14">
        <v>0.0</v>
      </c>
      <c r="H2905" s="14">
        <v>10.764</v>
      </c>
      <c r="J2905" s="15" t="str">
        <f t="shared" si="1"/>
        <v>2030W17</v>
      </c>
      <c r="K2905" s="17">
        <f t="shared" ref="K2905:Q2905" si="2882">IFERROR(IF(right(left($A2905,7),2)=right(left($A2906,7),2),"",sum(B2882:B2905)),"")</f>
        <v>3</v>
      </c>
      <c r="L2905" s="17">
        <f t="shared" si="2882"/>
        <v>0</v>
      </c>
      <c r="M2905" s="17">
        <f t="shared" si="2882"/>
        <v>0</v>
      </c>
      <c r="N2905" s="17">
        <f t="shared" si="2882"/>
        <v>14.617</v>
      </c>
      <c r="O2905" s="17">
        <f t="shared" si="2882"/>
        <v>325.093</v>
      </c>
      <c r="P2905" s="17">
        <f t="shared" si="2882"/>
        <v>529.276</v>
      </c>
      <c r="Q2905" s="17">
        <f t="shared" si="2882"/>
        <v>433.22341</v>
      </c>
      <c r="R2905" s="18">
        <f>sum(K2905:Q2905)</f>
        <v>1305.20941</v>
      </c>
      <c r="S2905" s="15"/>
      <c r="T2905" s="15"/>
      <c r="U2905" s="15"/>
      <c r="V2905" s="15"/>
      <c r="W2905" s="15"/>
    </row>
    <row r="2906">
      <c r="A2906" s="14" t="s">
        <v>2961</v>
      </c>
      <c r="B2906" s="14">
        <v>0.0</v>
      </c>
      <c r="C2906" s="14">
        <v>0.0</v>
      </c>
      <c r="D2906" s="14">
        <v>0.0</v>
      </c>
      <c r="E2906" s="14">
        <v>0.0</v>
      </c>
      <c r="F2906" s="14">
        <v>30.306</v>
      </c>
      <c r="G2906" s="14">
        <v>0.0</v>
      </c>
      <c r="H2906" s="14">
        <v>10.764</v>
      </c>
      <c r="J2906" s="15" t="str">
        <f t="shared" si="1"/>
        <v/>
      </c>
      <c r="K2906" s="17" t="str">
        <f t="shared" ref="K2906:Q2906" si="2883">IFERROR(IF(right(left($A2906,7),2)=right(left($A2907,7),2),"",sum(B2883:B2906)),"")</f>
        <v/>
      </c>
      <c r="L2906" s="17" t="str">
        <f t="shared" si="2883"/>
        <v/>
      </c>
      <c r="M2906" s="17" t="str">
        <f t="shared" si="2883"/>
        <v/>
      </c>
      <c r="N2906" s="17" t="str">
        <f t="shared" si="2883"/>
        <v/>
      </c>
      <c r="O2906" s="17" t="str">
        <f t="shared" si="2883"/>
        <v/>
      </c>
      <c r="P2906" s="17" t="str">
        <f t="shared" si="2883"/>
        <v/>
      </c>
      <c r="Q2906" s="17" t="str">
        <f t="shared" si="2883"/>
        <v/>
      </c>
      <c r="R2906" s="15"/>
      <c r="S2906" s="15"/>
      <c r="T2906" s="15"/>
      <c r="U2906" s="15"/>
      <c r="V2906" s="15"/>
      <c r="W2906" s="15"/>
    </row>
    <row r="2907">
      <c r="A2907" s="14" t="s">
        <v>2962</v>
      </c>
      <c r="B2907" s="14">
        <v>0.0</v>
      </c>
      <c r="C2907" s="14">
        <v>0.0</v>
      </c>
      <c r="D2907" s="14">
        <v>0.0</v>
      </c>
      <c r="E2907" s="14">
        <v>0.0</v>
      </c>
      <c r="F2907" s="14">
        <v>17.609</v>
      </c>
      <c r="G2907" s="14">
        <v>0.0</v>
      </c>
      <c r="H2907" s="14">
        <v>20.631</v>
      </c>
      <c r="J2907" s="15" t="str">
        <f t="shared" si="1"/>
        <v/>
      </c>
      <c r="K2907" s="17" t="str">
        <f t="shared" ref="K2907:Q2907" si="2884">IFERROR(IF(right(left($A2907,7),2)=right(left($A2908,7),2),"",sum(B2884:B2907)),"")</f>
        <v/>
      </c>
      <c r="L2907" s="17" t="str">
        <f t="shared" si="2884"/>
        <v/>
      </c>
      <c r="M2907" s="17" t="str">
        <f t="shared" si="2884"/>
        <v/>
      </c>
      <c r="N2907" s="17" t="str">
        <f t="shared" si="2884"/>
        <v/>
      </c>
      <c r="O2907" s="17" t="str">
        <f t="shared" si="2884"/>
        <v/>
      </c>
      <c r="P2907" s="17" t="str">
        <f t="shared" si="2884"/>
        <v/>
      </c>
      <c r="Q2907" s="17" t="str">
        <f t="shared" si="2884"/>
        <v/>
      </c>
      <c r="R2907" s="15"/>
      <c r="S2907" s="15"/>
      <c r="T2907" s="15"/>
      <c r="U2907" s="15"/>
      <c r="V2907" s="15"/>
      <c r="W2907" s="15"/>
    </row>
    <row r="2908">
      <c r="A2908" s="14" t="s">
        <v>2963</v>
      </c>
      <c r="B2908" s="14">
        <v>0.0</v>
      </c>
      <c r="C2908" s="14">
        <v>0.0</v>
      </c>
      <c r="D2908" s="14">
        <v>0.0</v>
      </c>
      <c r="E2908" s="14">
        <v>0.0</v>
      </c>
      <c r="F2908" s="14">
        <v>16.782</v>
      </c>
      <c r="G2908" s="14">
        <v>0.0</v>
      </c>
      <c r="H2908" s="14">
        <v>21.528</v>
      </c>
      <c r="J2908" s="15" t="str">
        <f t="shared" si="1"/>
        <v/>
      </c>
      <c r="K2908" s="17" t="str">
        <f t="shared" ref="K2908:Q2908" si="2885">IFERROR(IF(right(left($A2908,7),2)=right(left($A2909,7),2),"",sum(B2885:B2908)),"")</f>
        <v/>
      </c>
      <c r="L2908" s="17" t="str">
        <f t="shared" si="2885"/>
        <v/>
      </c>
      <c r="M2908" s="17" t="str">
        <f t="shared" si="2885"/>
        <v/>
      </c>
      <c r="N2908" s="17" t="str">
        <f t="shared" si="2885"/>
        <v/>
      </c>
      <c r="O2908" s="17" t="str">
        <f t="shared" si="2885"/>
        <v/>
      </c>
      <c r="P2908" s="17" t="str">
        <f t="shared" si="2885"/>
        <v/>
      </c>
      <c r="Q2908" s="17" t="str">
        <f t="shared" si="2885"/>
        <v/>
      </c>
      <c r="R2908" s="15"/>
      <c r="S2908" s="15"/>
      <c r="T2908" s="15"/>
      <c r="U2908" s="15"/>
      <c r="V2908" s="15"/>
      <c r="W2908" s="15"/>
    </row>
    <row r="2909">
      <c r="A2909" s="14" t="s">
        <v>2964</v>
      </c>
      <c r="B2909" s="14">
        <v>0.0</v>
      </c>
      <c r="C2909" s="14">
        <v>0.0</v>
      </c>
      <c r="D2909" s="14">
        <v>0.0</v>
      </c>
      <c r="E2909" s="14">
        <v>0.0</v>
      </c>
      <c r="F2909" s="14">
        <v>21.114</v>
      </c>
      <c r="G2909" s="14">
        <v>0.0</v>
      </c>
      <c r="H2909" s="14">
        <v>16.146</v>
      </c>
      <c r="J2909" s="15" t="str">
        <f t="shared" si="1"/>
        <v/>
      </c>
      <c r="K2909" s="17" t="str">
        <f t="shared" ref="K2909:Q2909" si="2886">IFERROR(IF(right(left($A2909,7),2)=right(left($A2910,7),2),"",sum(B2886:B2909)),"")</f>
        <v/>
      </c>
      <c r="L2909" s="17" t="str">
        <f t="shared" si="2886"/>
        <v/>
      </c>
      <c r="M2909" s="17" t="str">
        <f t="shared" si="2886"/>
        <v/>
      </c>
      <c r="N2909" s="17" t="str">
        <f t="shared" si="2886"/>
        <v/>
      </c>
      <c r="O2909" s="17" t="str">
        <f t="shared" si="2886"/>
        <v/>
      </c>
      <c r="P2909" s="17" t="str">
        <f t="shared" si="2886"/>
        <v/>
      </c>
      <c r="Q2909" s="17" t="str">
        <f t="shared" si="2886"/>
        <v/>
      </c>
      <c r="R2909" s="15"/>
      <c r="S2909" s="15"/>
      <c r="T2909" s="15"/>
      <c r="U2909" s="15"/>
      <c r="V2909" s="15"/>
      <c r="W2909" s="15"/>
    </row>
    <row r="2910">
      <c r="A2910" s="14" t="s">
        <v>2965</v>
      </c>
      <c r="B2910" s="14">
        <v>0.0</v>
      </c>
      <c r="C2910" s="14">
        <v>0.0</v>
      </c>
      <c r="D2910" s="14">
        <v>0.0</v>
      </c>
      <c r="E2910" s="14">
        <v>0.0</v>
      </c>
      <c r="F2910" s="14">
        <v>16.195</v>
      </c>
      <c r="G2910" s="14">
        <v>0.0</v>
      </c>
      <c r="H2910" s="14">
        <v>22.425</v>
      </c>
      <c r="J2910" s="15" t="str">
        <f t="shared" si="1"/>
        <v/>
      </c>
      <c r="K2910" s="17" t="str">
        <f t="shared" ref="K2910:Q2910" si="2887">IFERROR(IF(right(left($A2910,7),2)=right(left($A2911,7),2),"",sum(B2887:B2910)),"")</f>
        <v/>
      </c>
      <c r="L2910" s="17" t="str">
        <f t="shared" si="2887"/>
        <v/>
      </c>
      <c r="M2910" s="17" t="str">
        <f t="shared" si="2887"/>
        <v/>
      </c>
      <c r="N2910" s="17" t="str">
        <f t="shared" si="2887"/>
        <v/>
      </c>
      <c r="O2910" s="17" t="str">
        <f t="shared" si="2887"/>
        <v/>
      </c>
      <c r="P2910" s="17" t="str">
        <f t="shared" si="2887"/>
        <v/>
      </c>
      <c r="Q2910" s="17" t="str">
        <f t="shared" si="2887"/>
        <v/>
      </c>
      <c r="R2910" s="15"/>
      <c r="S2910" s="15"/>
      <c r="T2910" s="15"/>
      <c r="U2910" s="15"/>
      <c r="V2910" s="15"/>
      <c r="W2910" s="15"/>
    </row>
    <row r="2911">
      <c r="A2911" s="14" t="s">
        <v>2966</v>
      </c>
      <c r="B2911" s="14">
        <v>0.0</v>
      </c>
      <c r="C2911" s="14">
        <v>0.0</v>
      </c>
      <c r="D2911" s="14">
        <v>0.0</v>
      </c>
      <c r="E2911" s="14">
        <v>0.0</v>
      </c>
      <c r="F2911" s="14">
        <v>26.483</v>
      </c>
      <c r="G2911" s="14">
        <v>0.0</v>
      </c>
      <c r="H2911" s="14">
        <v>18.837</v>
      </c>
      <c r="J2911" s="15" t="str">
        <f t="shared" si="1"/>
        <v/>
      </c>
      <c r="K2911" s="17" t="str">
        <f t="shared" ref="K2911:Q2911" si="2888">IFERROR(IF(right(left($A2911,7),2)=right(left($A2912,7),2),"",sum(B2888:B2911)),"")</f>
        <v/>
      </c>
      <c r="L2911" s="17" t="str">
        <f t="shared" si="2888"/>
        <v/>
      </c>
      <c r="M2911" s="17" t="str">
        <f t="shared" si="2888"/>
        <v/>
      </c>
      <c r="N2911" s="17" t="str">
        <f t="shared" si="2888"/>
        <v/>
      </c>
      <c r="O2911" s="17" t="str">
        <f t="shared" si="2888"/>
        <v/>
      </c>
      <c r="P2911" s="17" t="str">
        <f t="shared" si="2888"/>
        <v/>
      </c>
      <c r="Q2911" s="17" t="str">
        <f t="shared" si="2888"/>
        <v/>
      </c>
      <c r="R2911" s="15"/>
      <c r="S2911" s="15"/>
      <c r="T2911" s="15"/>
      <c r="U2911" s="15"/>
      <c r="V2911" s="15"/>
      <c r="W2911" s="15"/>
    </row>
    <row r="2912">
      <c r="A2912" s="14" t="s">
        <v>2967</v>
      </c>
      <c r="B2912" s="14">
        <v>0.0</v>
      </c>
      <c r="C2912" s="14">
        <v>0.0</v>
      </c>
      <c r="D2912" s="14">
        <v>0.0</v>
      </c>
      <c r="E2912" s="14">
        <v>0.0</v>
      </c>
      <c r="F2912" s="14">
        <v>8.102</v>
      </c>
      <c r="G2912" s="14">
        <v>25.330000000000002</v>
      </c>
      <c r="H2912" s="14">
        <v>21.528</v>
      </c>
      <c r="J2912" s="15" t="str">
        <f t="shared" si="1"/>
        <v/>
      </c>
      <c r="K2912" s="17" t="str">
        <f t="shared" ref="K2912:Q2912" si="2889">IFERROR(IF(right(left($A2912,7),2)=right(left($A2913,7),2),"",sum(B2889:B2912)),"")</f>
        <v/>
      </c>
      <c r="L2912" s="17" t="str">
        <f t="shared" si="2889"/>
        <v/>
      </c>
      <c r="M2912" s="17" t="str">
        <f t="shared" si="2889"/>
        <v/>
      </c>
      <c r="N2912" s="17" t="str">
        <f t="shared" si="2889"/>
        <v/>
      </c>
      <c r="O2912" s="17" t="str">
        <f t="shared" si="2889"/>
        <v/>
      </c>
      <c r="P2912" s="17" t="str">
        <f t="shared" si="2889"/>
        <v/>
      </c>
      <c r="Q2912" s="17" t="str">
        <f t="shared" si="2889"/>
        <v/>
      </c>
      <c r="R2912" s="15"/>
      <c r="S2912" s="15"/>
      <c r="T2912" s="15"/>
      <c r="U2912" s="15"/>
      <c r="V2912" s="15"/>
      <c r="W2912" s="15"/>
    </row>
    <row r="2913">
      <c r="A2913" s="14" t="s">
        <v>2968</v>
      </c>
      <c r="B2913" s="14">
        <v>0.0</v>
      </c>
      <c r="C2913" s="14">
        <v>0.0</v>
      </c>
      <c r="D2913" s="14">
        <v>0.0</v>
      </c>
      <c r="E2913" s="14">
        <v>0.0</v>
      </c>
      <c r="F2913" s="14">
        <v>4.872</v>
      </c>
      <c r="G2913" s="14">
        <v>36.391</v>
      </c>
      <c r="H2913" s="14">
        <v>18.837</v>
      </c>
      <c r="J2913" s="15" t="str">
        <f t="shared" si="1"/>
        <v/>
      </c>
      <c r="K2913" s="17" t="str">
        <f t="shared" ref="K2913:Q2913" si="2890">IFERROR(IF(right(left($A2913,7),2)=right(left($A2914,7),2),"",sum(B2890:B2913)),"")</f>
        <v/>
      </c>
      <c r="L2913" s="17" t="str">
        <f t="shared" si="2890"/>
        <v/>
      </c>
      <c r="M2913" s="17" t="str">
        <f t="shared" si="2890"/>
        <v/>
      </c>
      <c r="N2913" s="17" t="str">
        <f t="shared" si="2890"/>
        <v/>
      </c>
      <c r="O2913" s="17" t="str">
        <f t="shared" si="2890"/>
        <v/>
      </c>
      <c r="P2913" s="17" t="str">
        <f t="shared" si="2890"/>
        <v/>
      </c>
      <c r="Q2913" s="17" t="str">
        <f t="shared" si="2890"/>
        <v/>
      </c>
      <c r="R2913" s="15"/>
      <c r="S2913" s="15"/>
      <c r="T2913" s="15"/>
      <c r="U2913" s="15"/>
      <c r="V2913" s="15"/>
      <c r="W2913" s="15"/>
    </row>
    <row r="2914">
      <c r="A2914" s="14" t="s">
        <v>2969</v>
      </c>
      <c r="B2914" s="14">
        <v>0.0</v>
      </c>
      <c r="C2914" s="14">
        <v>0.0</v>
      </c>
      <c r="D2914" s="14">
        <v>0.0</v>
      </c>
      <c r="E2914" s="14">
        <v>0.0</v>
      </c>
      <c r="F2914" s="14">
        <v>0.0</v>
      </c>
      <c r="G2914" s="14">
        <v>44.8</v>
      </c>
      <c r="H2914" s="14">
        <v>26.47</v>
      </c>
      <c r="J2914" s="15" t="str">
        <f t="shared" si="1"/>
        <v/>
      </c>
      <c r="K2914" s="17" t="str">
        <f t="shared" ref="K2914:Q2914" si="2891">IFERROR(IF(right(left($A2914,7),2)=right(left($A2915,7),2),"",sum(B2891:B2914)),"")</f>
        <v/>
      </c>
      <c r="L2914" s="17" t="str">
        <f t="shared" si="2891"/>
        <v/>
      </c>
      <c r="M2914" s="17" t="str">
        <f t="shared" si="2891"/>
        <v/>
      </c>
      <c r="N2914" s="17" t="str">
        <f t="shared" si="2891"/>
        <v/>
      </c>
      <c r="O2914" s="17" t="str">
        <f t="shared" si="2891"/>
        <v/>
      </c>
      <c r="P2914" s="17" t="str">
        <f t="shared" si="2891"/>
        <v/>
      </c>
      <c r="Q2914" s="17" t="str">
        <f t="shared" si="2891"/>
        <v/>
      </c>
      <c r="R2914" s="15"/>
      <c r="S2914" s="15"/>
      <c r="T2914" s="15"/>
      <c r="U2914" s="15"/>
      <c r="V2914" s="15"/>
      <c r="W2914" s="15"/>
    </row>
    <row r="2915">
      <c r="A2915" s="14" t="s">
        <v>2970</v>
      </c>
      <c r="B2915" s="14">
        <v>2.55</v>
      </c>
      <c r="C2915" s="14">
        <v>0.0</v>
      </c>
      <c r="D2915" s="14">
        <v>0.0</v>
      </c>
      <c r="E2915" s="14">
        <v>0.0</v>
      </c>
      <c r="F2915" s="14">
        <v>0.0</v>
      </c>
      <c r="G2915" s="14">
        <v>19.003</v>
      </c>
      <c r="H2915" s="14">
        <v>45.747</v>
      </c>
      <c r="J2915" s="15" t="str">
        <f t="shared" si="1"/>
        <v/>
      </c>
      <c r="K2915" s="17" t="str">
        <f t="shared" ref="K2915:Q2915" si="2892">IFERROR(IF(right(left($A2915,7),2)=right(left($A2916,7),2),"",sum(B2892:B2915)),"")</f>
        <v/>
      </c>
      <c r="L2915" s="17" t="str">
        <f t="shared" si="2892"/>
        <v/>
      </c>
      <c r="M2915" s="17" t="str">
        <f t="shared" si="2892"/>
        <v/>
      </c>
      <c r="N2915" s="17" t="str">
        <f t="shared" si="2892"/>
        <v/>
      </c>
      <c r="O2915" s="17" t="str">
        <f t="shared" si="2892"/>
        <v/>
      </c>
      <c r="P2915" s="17" t="str">
        <f t="shared" si="2892"/>
        <v/>
      </c>
      <c r="Q2915" s="17" t="str">
        <f t="shared" si="2892"/>
        <v/>
      </c>
      <c r="R2915" s="15"/>
      <c r="S2915" s="15"/>
      <c r="T2915" s="15"/>
      <c r="U2915" s="15"/>
      <c r="V2915" s="15"/>
      <c r="W2915" s="15"/>
    </row>
    <row r="2916">
      <c r="A2916" s="14" t="s">
        <v>2971</v>
      </c>
      <c r="B2916" s="14">
        <v>0.0</v>
      </c>
      <c r="C2916" s="14">
        <v>0.0</v>
      </c>
      <c r="D2916" s="14">
        <v>0.0</v>
      </c>
      <c r="E2916" s="14">
        <v>0.0</v>
      </c>
      <c r="F2916" s="14">
        <v>0.0</v>
      </c>
      <c r="G2916" s="14">
        <v>56.0</v>
      </c>
      <c r="H2916" s="14">
        <v>14.7</v>
      </c>
      <c r="J2916" s="15" t="str">
        <f t="shared" si="1"/>
        <v/>
      </c>
      <c r="K2916" s="17" t="str">
        <f t="shared" ref="K2916:Q2916" si="2893">IFERROR(IF(right(left($A2916,7),2)=right(left($A2917,7),2),"",sum(B2893:B2916)),"")</f>
        <v/>
      </c>
      <c r="L2916" s="17" t="str">
        <f t="shared" si="2893"/>
        <v/>
      </c>
      <c r="M2916" s="17" t="str">
        <f t="shared" si="2893"/>
        <v/>
      </c>
      <c r="N2916" s="17" t="str">
        <f t="shared" si="2893"/>
        <v/>
      </c>
      <c r="O2916" s="17" t="str">
        <f t="shared" si="2893"/>
        <v/>
      </c>
      <c r="P2916" s="17" t="str">
        <f t="shared" si="2893"/>
        <v/>
      </c>
      <c r="Q2916" s="17" t="str">
        <f t="shared" si="2893"/>
        <v/>
      </c>
      <c r="R2916" s="15"/>
      <c r="S2916" s="15"/>
      <c r="T2916" s="15"/>
      <c r="U2916" s="15"/>
      <c r="V2916" s="15"/>
      <c r="W2916" s="15"/>
    </row>
    <row r="2917">
      <c r="A2917" s="14" t="s">
        <v>2972</v>
      </c>
      <c r="B2917" s="14">
        <v>0.0</v>
      </c>
      <c r="C2917" s="14">
        <v>0.0</v>
      </c>
      <c r="D2917" s="14">
        <v>0.0</v>
      </c>
      <c r="E2917" s="14">
        <v>0.0</v>
      </c>
      <c r="F2917" s="14">
        <v>0.0</v>
      </c>
      <c r="G2917" s="14">
        <v>59.315</v>
      </c>
      <c r="H2917" s="14">
        <v>7.935</v>
      </c>
      <c r="J2917" s="15" t="str">
        <f t="shared" si="1"/>
        <v/>
      </c>
      <c r="K2917" s="17" t="str">
        <f t="shared" ref="K2917:Q2917" si="2894">IFERROR(IF(right(left($A2917,7),2)=right(left($A2918,7),2),"",sum(B2894:B2917)),"")</f>
        <v/>
      </c>
      <c r="L2917" s="17" t="str">
        <f t="shared" si="2894"/>
        <v/>
      </c>
      <c r="M2917" s="17" t="str">
        <f t="shared" si="2894"/>
        <v/>
      </c>
      <c r="N2917" s="17" t="str">
        <f t="shared" si="2894"/>
        <v/>
      </c>
      <c r="O2917" s="17" t="str">
        <f t="shared" si="2894"/>
        <v/>
      </c>
      <c r="P2917" s="17" t="str">
        <f t="shared" si="2894"/>
        <v/>
      </c>
      <c r="Q2917" s="17" t="str">
        <f t="shared" si="2894"/>
        <v/>
      </c>
      <c r="R2917" s="15"/>
      <c r="S2917" s="15"/>
      <c r="T2917" s="15"/>
      <c r="U2917" s="15"/>
      <c r="V2917" s="15"/>
      <c r="W2917" s="15"/>
    </row>
    <row r="2918">
      <c r="A2918" s="14" t="s">
        <v>2973</v>
      </c>
      <c r="B2918" s="14">
        <v>0.0</v>
      </c>
      <c r="C2918" s="14">
        <v>0.0</v>
      </c>
      <c r="D2918" s="14">
        <v>0.0</v>
      </c>
      <c r="E2918" s="14">
        <v>0.0</v>
      </c>
      <c r="F2918" s="14">
        <v>0.0</v>
      </c>
      <c r="G2918" s="14">
        <v>57.367999999999995</v>
      </c>
      <c r="H2918" s="14">
        <v>7.612</v>
      </c>
      <c r="J2918" s="15" t="str">
        <f t="shared" si="1"/>
        <v/>
      </c>
      <c r="K2918" s="17" t="str">
        <f t="shared" ref="K2918:Q2918" si="2895">IFERROR(IF(right(left($A2918,7),2)=right(left($A2919,7),2),"",sum(B2895:B2918)),"")</f>
        <v/>
      </c>
      <c r="L2918" s="17" t="str">
        <f t="shared" si="2895"/>
        <v/>
      </c>
      <c r="M2918" s="17" t="str">
        <f t="shared" si="2895"/>
        <v/>
      </c>
      <c r="N2918" s="17" t="str">
        <f t="shared" si="2895"/>
        <v/>
      </c>
      <c r="O2918" s="17" t="str">
        <f t="shared" si="2895"/>
        <v/>
      </c>
      <c r="P2918" s="17" t="str">
        <f t="shared" si="2895"/>
        <v/>
      </c>
      <c r="Q2918" s="17" t="str">
        <f t="shared" si="2895"/>
        <v/>
      </c>
      <c r="R2918" s="15"/>
      <c r="S2918" s="15"/>
      <c r="T2918" s="15"/>
      <c r="U2918" s="15"/>
      <c r="V2918" s="15"/>
      <c r="W2918" s="15"/>
    </row>
    <row r="2919">
      <c r="A2919" s="14" t="s">
        <v>2974</v>
      </c>
      <c r="B2919" s="14">
        <v>0.0</v>
      </c>
      <c r="C2919" s="14">
        <v>0.0</v>
      </c>
      <c r="D2919" s="14">
        <v>0.0</v>
      </c>
      <c r="E2919" s="14">
        <v>0.0</v>
      </c>
      <c r="F2919" s="14">
        <v>0.0</v>
      </c>
      <c r="G2919" s="14">
        <v>15.11</v>
      </c>
      <c r="H2919" s="14">
        <v>44.85</v>
      </c>
      <c r="J2919" s="15" t="str">
        <f t="shared" si="1"/>
        <v/>
      </c>
      <c r="K2919" s="17" t="str">
        <f t="shared" ref="K2919:Q2919" si="2896">IFERROR(IF(right(left($A2919,7),2)=right(left($A2920,7),2),"",sum(B2896:B2919)),"")</f>
        <v/>
      </c>
      <c r="L2919" s="17" t="str">
        <f t="shared" si="2896"/>
        <v/>
      </c>
      <c r="M2919" s="17" t="str">
        <f t="shared" si="2896"/>
        <v/>
      </c>
      <c r="N2919" s="17" t="str">
        <f t="shared" si="2896"/>
        <v/>
      </c>
      <c r="O2919" s="17" t="str">
        <f t="shared" si="2896"/>
        <v/>
      </c>
      <c r="P2919" s="17" t="str">
        <f t="shared" si="2896"/>
        <v/>
      </c>
      <c r="Q2919" s="17" t="str">
        <f t="shared" si="2896"/>
        <v/>
      </c>
      <c r="R2919" s="15"/>
      <c r="S2919" s="15"/>
      <c r="T2919" s="15"/>
      <c r="U2919" s="15"/>
      <c r="V2919" s="15"/>
      <c r="W2919" s="15"/>
    </row>
    <row r="2920">
      <c r="A2920" s="14" t="s">
        <v>2975</v>
      </c>
      <c r="B2920" s="14">
        <v>0.0</v>
      </c>
      <c r="C2920" s="14">
        <v>0.0</v>
      </c>
      <c r="D2920" s="14">
        <v>0.0</v>
      </c>
      <c r="E2920" s="14">
        <v>0.0</v>
      </c>
      <c r="F2920" s="14">
        <v>0.0</v>
      </c>
      <c r="G2920" s="14">
        <v>51.1</v>
      </c>
      <c r="H2920" s="14">
        <v>5.41</v>
      </c>
      <c r="J2920" s="15" t="str">
        <f t="shared" si="1"/>
        <v/>
      </c>
      <c r="K2920" s="17" t="str">
        <f t="shared" ref="K2920:Q2920" si="2897">IFERROR(IF(right(left($A2920,7),2)=right(left($A2921,7),2),"",sum(B2897:B2920)),"")</f>
        <v/>
      </c>
      <c r="L2920" s="17" t="str">
        <f t="shared" si="2897"/>
        <v/>
      </c>
      <c r="M2920" s="17" t="str">
        <f t="shared" si="2897"/>
        <v/>
      </c>
      <c r="N2920" s="17" t="str">
        <f t="shared" si="2897"/>
        <v/>
      </c>
      <c r="O2920" s="17" t="str">
        <f t="shared" si="2897"/>
        <v/>
      </c>
      <c r="P2920" s="17" t="str">
        <f t="shared" si="2897"/>
        <v/>
      </c>
      <c r="Q2920" s="17" t="str">
        <f t="shared" si="2897"/>
        <v/>
      </c>
      <c r="R2920" s="15"/>
      <c r="S2920" s="15"/>
      <c r="T2920" s="15"/>
      <c r="U2920" s="15"/>
      <c r="V2920" s="15"/>
      <c r="W2920" s="15"/>
    </row>
    <row r="2921">
      <c r="A2921" s="14" t="s">
        <v>2976</v>
      </c>
      <c r="B2921" s="14">
        <v>0.0</v>
      </c>
      <c r="C2921" s="14">
        <v>0.0</v>
      </c>
      <c r="D2921" s="14">
        <v>0.0</v>
      </c>
      <c r="E2921" s="14">
        <v>0.0</v>
      </c>
      <c r="F2921" s="14">
        <v>0.0</v>
      </c>
      <c r="G2921" s="14">
        <v>22.928</v>
      </c>
      <c r="H2921" s="14">
        <v>32.292</v>
      </c>
      <c r="J2921" s="15" t="str">
        <f t="shared" si="1"/>
        <v/>
      </c>
      <c r="K2921" s="17" t="str">
        <f t="shared" ref="K2921:Q2921" si="2898">IFERROR(IF(right(left($A2921,7),2)=right(left($A2922,7),2),"",sum(B2898:B2921)),"")</f>
        <v/>
      </c>
      <c r="L2921" s="17" t="str">
        <f t="shared" si="2898"/>
        <v/>
      </c>
      <c r="M2921" s="17" t="str">
        <f t="shared" si="2898"/>
        <v/>
      </c>
      <c r="N2921" s="17" t="str">
        <f t="shared" si="2898"/>
        <v/>
      </c>
      <c r="O2921" s="17" t="str">
        <f t="shared" si="2898"/>
        <v/>
      </c>
      <c r="P2921" s="17" t="str">
        <f t="shared" si="2898"/>
        <v/>
      </c>
      <c r="Q2921" s="17" t="str">
        <f t="shared" si="2898"/>
        <v/>
      </c>
      <c r="R2921" s="15"/>
      <c r="S2921" s="15"/>
      <c r="T2921" s="15"/>
      <c r="U2921" s="15"/>
      <c r="V2921" s="15"/>
      <c r="W2921" s="15"/>
    </row>
    <row r="2922">
      <c r="A2922" s="14" t="s">
        <v>2977</v>
      </c>
      <c r="B2922" s="14">
        <v>0.0</v>
      </c>
      <c r="C2922" s="14">
        <v>0.0</v>
      </c>
      <c r="D2922" s="14">
        <v>0.0</v>
      </c>
      <c r="E2922" s="14">
        <v>0.0</v>
      </c>
      <c r="F2922" s="14">
        <v>0.0</v>
      </c>
      <c r="G2922" s="14">
        <v>39.2</v>
      </c>
      <c r="H2922" s="14">
        <v>21.38</v>
      </c>
      <c r="J2922" s="15" t="str">
        <f t="shared" si="1"/>
        <v/>
      </c>
      <c r="K2922" s="17" t="str">
        <f t="shared" ref="K2922:Q2922" si="2899">IFERROR(IF(right(left($A2922,7),2)=right(left($A2923,7),2),"",sum(B2899:B2922)),"")</f>
        <v/>
      </c>
      <c r="L2922" s="17" t="str">
        <f t="shared" si="2899"/>
        <v/>
      </c>
      <c r="M2922" s="17" t="str">
        <f t="shared" si="2899"/>
        <v/>
      </c>
      <c r="N2922" s="17" t="str">
        <f t="shared" si="2899"/>
        <v/>
      </c>
      <c r="O2922" s="17" t="str">
        <f t="shared" si="2899"/>
        <v/>
      </c>
      <c r="P2922" s="17" t="str">
        <f t="shared" si="2899"/>
        <v/>
      </c>
      <c r="Q2922" s="17" t="str">
        <f t="shared" si="2899"/>
        <v/>
      </c>
      <c r="R2922" s="15"/>
      <c r="S2922" s="15"/>
      <c r="T2922" s="15"/>
      <c r="U2922" s="15"/>
      <c r="V2922" s="15"/>
      <c r="W2922" s="15"/>
    </row>
    <row r="2923">
      <c r="A2923" s="14" t="s">
        <v>2978</v>
      </c>
      <c r="B2923" s="14">
        <v>0.0</v>
      </c>
      <c r="C2923" s="14">
        <v>0.0</v>
      </c>
      <c r="D2923" s="14">
        <v>0.0</v>
      </c>
      <c r="E2923" s="14">
        <v>0.0</v>
      </c>
      <c r="F2923" s="14">
        <v>0.0</v>
      </c>
      <c r="G2923" s="14">
        <v>25.8834</v>
      </c>
      <c r="H2923" s="14">
        <v>34.086</v>
      </c>
      <c r="J2923" s="15" t="str">
        <f t="shared" si="1"/>
        <v/>
      </c>
      <c r="K2923" s="17" t="str">
        <f t="shared" ref="K2923:Q2923" si="2900">IFERROR(IF(right(left($A2923,7),2)=right(left($A2924,7),2),"",sum(B2900:B2923)),"")</f>
        <v/>
      </c>
      <c r="L2923" s="17" t="str">
        <f t="shared" si="2900"/>
        <v/>
      </c>
      <c r="M2923" s="17" t="str">
        <f t="shared" si="2900"/>
        <v/>
      </c>
      <c r="N2923" s="17" t="str">
        <f t="shared" si="2900"/>
        <v/>
      </c>
      <c r="O2923" s="17" t="str">
        <f t="shared" si="2900"/>
        <v/>
      </c>
      <c r="P2923" s="17" t="str">
        <f t="shared" si="2900"/>
        <v/>
      </c>
      <c r="Q2923" s="17" t="str">
        <f t="shared" si="2900"/>
        <v/>
      </c>
      <c r="R2923" s="15"/>
      <c r="S2923" s="15"/>
      <c r="T2923" s="15"/>
      <c r="U2923" s="15"/>
      <c r="V2923" s="15"/>
      <c r="W2923" s="15"/>
    </row>
    <row r="2924">
      <c r="A2924" s="14" t="s">
        <v>2979</v>
      </c>
      <c r="B2924" s="14">
        <v>0.0</v>
      </c>
      <c r="C2924" s="14">
        <v>0.0</v>
      </c>
      <c r="D2924" s="14">
        <v>0.0</v>
      </c>
      <c r="E2924" s="14">
        <v>0.0</v>
      </c>
      <c r="F2924" s="14">
        <v>13.031</v>
      </c>
      <c r="G2924" s="14">
        <v>10.412</v>
      </c>
      <c r="H2924" s="14">
        <v>36.777</v>
      </c>
      <c r="J2924" s="15" t="str">
        <f t="shared" si="1"/>
        <v/>
      </c>
      <c r="K2924" s="17" t="str">
        <f t="shared" ref="K2924:Q2924" si="2901">IFERROR(IF(right(left($A2924,7),2)=right(left($A2925,7),2),"",sum(B2901:B2924)),"")</f>
        <v/>
      </c>
      <c r="L2924" s="17" t="str">
        <f t="shared" si="2901"/>
        <v/>
      </c>
      <c r="M2924" s="17" t="str">
        <f t="shared" si="2901"/>
        <v/>
      </c>
      <c r="N2924" s="17" t="str">
        <f t="shared" si="2901"/>
        <v/>
      </c>
      <c r="O2924" s="17" t="str">
        <f t="shared" si="2901"/>
        <v/>
      </c>
      <c r="P2924" s="17" t="str">
        <f t="shared" si="2901"/>
        <v/>
      </c>
      <c r="Q2924" s="17" t="str">
        <f t="shared" si="2901"/>
        <v/>
      </c>
      <c r="R2924" s="15"/>
      <c r="S2924" s="15"/>
      <c r="T2924" s="15"/>
      <c r="U2924" s="15"/>
      <c r="V2924" s="15"/>
      <c r="W2924" s="15"/>
    </row>
    <row r="2925">
      <c r="A2925" s="14" t="s">
        <v>2980</v>
      </c>
      <c r="B2925" s="14">
        <v>0.0</v>
      </c>
      <c r="C2925" s="14">
        <v>0.0</v>
      </c>
      <c r="D2925" s="14">
        <v>0.0</v>
      </c>
      <c r="E2925" s="14">
        <v>0.0</v>
      </c>
      <c r="F2925" s="14">
        <v>32.044</v>
      </c>
      <c r="G2925" s="14">
        <v>0.0</v>
      </c>
      <c r="H2925" s="14">
        <v>34.086</v>
      </c>
      <c r="J2925" s="15" t="str">
        <f t="shared" si="1"/>
        <v/>
      </c>
      <c r="K2925" s="17" t="str">
        <f t="shared" ref="K2925:Q2925" si="2902">IFERROR(IF(right(left($A2925,7),2)=right(left($A2926,7),2),"",sum(B2902:B2925)),"")</f>
        <v/>
      </c>
      <c r="L2925" s="17" t="str">
        <f t="shared" si="2902"/>
        <v/>
      </c>
      <c r="M2925" s="17" t="str">
        <f t="shared" si="2902"/>
        <v/>
      </c>
      <c r="N2925" s="17" t="str">
        <f t="shared" si="2902"/>
        <v/>
      </c>
      <c r="O2925" s="17" t="str">
        <f t="shared" si="2902"/>
        <v/>
      </c>
      <c r="P2925" s="17" t="str">
        <f t="shared" si="2902"/>
        <v/>
      </c>
      <c r="Q2925" s="17" t="str">
        <f t="shared" si="2902"/>
        <v/>
      </c>
      <c r="R2925" s="15"/>
      <c r="S2925" s="15"/>
      <c r="T2925" s="15"/>
      <c r="U2925" s="15"/>
      <c r="V2925" s="15"/>
      <c r="W2925" s="15"/>
    </row>
    <row r="2926">
      <c r="A2926" s="14" t="s">
        <v>2981</v>
      </c>
      <c r="B2926" s="14">
        <v>3.0</v>
      </c>
      <c r="C2926" s="14">
        <v>0.0</v>
      </c>
      <c r="D2926" s="14">
        <v>0.0</v>
      </c>
      <c r="E2926" s="14">
        <v>14.084</v>
      </c>
      <c r="F2926" s="14">
        <v>35.0</v>
      </c>
      <c r="G2926" s="14">
        <v>0.0</v>
      </c>
      <c r="H2926" s="14">
        <v>16.146</v>
      </c>
      <c r="J2926" s="15" t="str">
        <f t="shared" si="1"/>
        <v/>
      </c>
      <c r="K2926" s="17" t="str">
        <f t="shared" ref="K2926:Q2926" si="2903">IFERROR(IF(right(left($A2926,7),2)=right(left($A2927,7),2),"",sum(B2903:B2926)),"")</f>
        <v/>
      </c>
      <c r="L2926" s="17" t="str">
        <f t="shared" si="2903"/>
        <v/>
      </c>
      <c r="M2926" s="17" t="str">
        <f t="shared" si="2903"/>
        <v/>
      </c>
      <c r="N2926" s="17" t="str">
        <f t="shared" si="2903"/>
        <v/>
      </c>
      <c r="O2926" s="17" t="str">
        <f t="shared" si="2903"/>
        <v/>
      </c>
      <c r="P2926" s="17" t="str">
        <f t="shared" si="2903"/>
        <v/>
      </c>
      <c r="Q2926" s="17" t="str">
        <f t="shared" si="2903"/>
        <v/>
      </c>
      <c r="R2926" s="15"/>
      <c r="S2926" s="15"/>
      <c r="T2926" s="15"/>
      <c r="U2926" s="15"/>
      <c r="V2926" s="15"/>
      <c r="W2926" s="15"/>
    </row>
    <row r="2927">
      <c r="A2927" s="14" t="s">
        <v>2982</v>
      </c>
      <c r="B2927" s="14">
        <v>0.0</v>
      </c>
      <c r="C2927" s="14">
        <v>0.0</v>
      </c>
      <c r="D2927" s="14">
        <v>0.0</v>
      </c>
      <c r="E2927" s="14">
        <v>16.893</v>
      </c>
      <c r="F2927" s="14">
        <v>35.0</v>
      </c>
      <c r="G2927" s="14">
        <v>0.0</v>
      </c>
      <c r="H2927" s="14">
        <v>9.867</v>
      </c>
      <c r="J2927" s="15" t="str">
        <f t="shared" si="1"/>
        <v/>
      </c>
      <c r="K2927" s="17" t="str">
        <f t="shared" ref="K2927:Q2927" si="2904">IFERROR(IF(right(left($A2927,7),2)=right(left($A2928,7),2),"",sum(B2904:B2927)),"")</f>
        <v/>
      </c>
      <c r="L2927" s="17" t="str">
        <f t="shared" si="2904"/>
        <v/>
      </c>
      <c r="M2927" s="17" t="str">
        <f t="shared" si="2904"/>
        <v/>
      </c>
      <c r="N2927" s="17" t="str">
        <f t="shared" si="2904"/>
        <v/>
      </c>
      <c r="O2927" s="17" t="str">
        <f t="shared" si="2904"/>
        <v/>
      </c>
      <c r="P2927" s="17" t="str">
        <f t="shared" si="2904"/>
        <v/>
      </c>
      <c r="Q2927" s="17" t="str">
        <f t="shared" si="2904"/>
        <v/>
      </c>
      <c r="R2927" s="15"/>
      <c r="S2927" s="15"/>
      <c r="T2927" s="15"/>
      <c r="U2927" s="15"/>
      <c r="V2927" s="15"/>
      <c r="W2927" s="15"/>
    </row>
    <row r="2928">
      <c r="A2928" s="14" t="s">
        <v>2983</v>
      </c>
      <c r="B2928" s="14">
        <v>0.0</v>
      </c>
      <c r="C2928" s="14">
        <v>0.0</v>
      </c>
      <c r="D2928" s="14">
        <v>0.0</v>
      </c>
      <c r="E2928" s="14">
        <v>12.257</v>
      </c>
      <c r="F2928" s="14">
        <v>35.0</v>
      </c>
      <c r="G2928" s="14">
        <v>0.0</v>
      </c>
      <c r="H2928" s="14">
        <v>8.073</v>
      </c>
      <c r="J2928" s="15" t="str">
        <f t="shared" si="1"/>
        <v/>
      </c>
      <c r="K2928" s="17" t="str">
        <f t="shared" ref="K2928:Q2928" si="2905">IFERROR(IF(right(left($A2928,7),2)=right(left($A2929,7),2),"",sum(B2905:B2928)),"")</f>
        <v/>
      </c>
      <c r="L2928" s="17" t="str">
        <f t="shared" si="2905"/>
        <v/>
      </c>
      <c r="M2928" s="17" t="str">
        <f t="shared" si="2905"/>
        <v/>
      </c>
      <c r="N2928" s="17" t="str">
        <f t="shared" si="2905"/>
        <v/>
      </c>
      <c r="O2928" s="17" t="str">
        <f t="shared" si="2905"/>
        <v/>
      </c>
      <c r="P2928" s="17" t="str">
        <f t="shared" si="2905"/>
        <v/>
      </c>
      <c r="Q2928" s="17" t="str">
        <f t="shared" si="2905"/>
        <v/>
      </c>
      <c r="R2928" s="15"/>
      <c r="S2928" s="15"/>
      <c r="T2928" s="15"/>
      <c r="U2928" s="15"/>
      <c r="V2928" s="15"/>
      <c r="W2928" s="15"/>
    </row>
    <row r="2929">
      <c r="A2929" s="14" t="s">
        <v>2984</v>
      </c>
      <c r="B2929" s="14">
        <v>0.0</v>
      </c>
      <c r="C2929" s="14">
        <v>0.0</v>
      </c>
      <c r="D2929" s="14">
        <v>0.0</v>
      </c>
      <c r="E2929" s="14">
        <v>4.854</v>
      </c>
      <c r="F2929" s="14">
        <v>35.0</v>
      </c>
      <c r="G2929" s="14">
        <v>0.0</v>
      </c>
      <c r="H2929" s="14">
        <v>7.176</v>
      </c>
      <c r="J2929" s="15" t="str">
        <f t="shared" si="1"/>
        <v>2030W18</v>
      </c>
      <c r="K2929" s="17">
        <f t="shared" ref="K2929:Q2929" si="2906">IFERROR(IF(right(left($A2929,7),2)=right(left($A2930,7),2),"",sum(B2906:B2929)),"")</f>
        <v>5.55</v>
      </c>
      <c r="L2929" s="17">
        <f t="shared" si="2906"/>
        <v>0</v>
      </c>
      <c r="M2929" s="17">
        <f t="shared" si="2906"/>
        <v>0</v>
      </c>
      <c r="N2929" s="17">
        <f t="shared" si="2906"/>
        <v>48.088</v>
      </c>
      <c r="O2929" s="17">
        <f t="shared" si="2906"/>
        <v>326.538</v>
      </c>
      <c r="P2929" s="17">
        <f t="shared" si="2906"/>
        <v>462.8404</v>
      </c>
      <c r="Q2929" s="17">
        <f t="shared" si="2906"/>
        <v>503.303</v>
      </c>
      <c r="R2929" s="18">
        <f>sum(K2929:Q2929)</f>
        <v>1346.3194</v>
      </c>
      <c r="S2929" s="15"/>
      <c r="T2929" s="15"/>
      <c r="U2929" s="15"/>
      <c r="V2929" s="15"/>
      <c r="W2929" s="15"/>
    </row>
    <row r="2930">
      <c r="A2930" s="14" t="s">
        <v>2985</v>
      </c>
      <c r="B2930" s="14">
        <v>0.0</v>
      </c>
      <c r="C2930" s="14">
        <v>0.0</v>
      </c>
      <c r="D2930" s="14">
        <v>0.0</v>
      </c>
      <c r="E2930" s="14">
        <v>0.0</v>
      </c>
      <c r="F2930" s="14">
        <v>8.117</v>
      </c>
      <c r="G2930" s="14">
        <v>0.0</v>
      </c>
      <c r="H2930" s="14">
        <v>34.983</v>
      </c>
      <c r="J2930" s="15" t="str">
        <f t="shared" si="1"/>
        <v/>
      </c>
      <c r="K2930" s="17" t="str">
        <f t="shared" ref="K2930:Q2930" si="2907">IFERROR(IF(right(left($A2930,7),2)=right(left($A2931,7),2),"",sum(B2907:B2930)),"")</f>
        <v/>
      </c>
      <c r="L2930" s="17" t="str">
        <f t="shared" si="2907"/>
        <v/>
      </c>
      <c r="M2930" s="17" t="str">
        <f t="shared" si="2907"/>
        <v/>
      </c>
      <c r="N2930" s="17" t="str">
        <f t="shared" si="2907"/>
        <v/>
      </c>
      <c r="O2930" s="17" t="str">
        <f t="shared" si="2907"/>
        <v/>
      </c>
      <c r="P2930" s="17" t="str">
        <f t="shared" si="2907"/>
        <v/>
      </c>
      <c r="Q2930" s="17" t="str">
        <f t="shared" si="2907"/>
        <v/>
      </c>
      <c r="R2930" s="15"/>
      <c r="S2930" s="15"/>
      <c r="T2930" s="15"/>
      <c r="U2930" s="15"/>
      <c r="V2930" s="15"/>
      <c r="W2930" s="15"/>
    </row>
    <row r="2931">
      <c r="A2931" s="14" t="s">
        <v>2986</v>
      </c>
      <c r="B2931" s="14">
        <v>0.0</v>
      </c>
      <c r="C2931" s="14">
        <v>0.0</v>
      </c>
      <c r="D2931" s="14">
        <v>0.0</v>
      </c>
      <c r="E2931" s="14">
        <v>0.0</v>
      </c>
      <c r="F2931" s="14">
        <v>2.252</v>
      </c>
      <c r="G2931" s="14">
        <v>0.0</v>
      </c>
      <c r="H2931" s="14">
        <v>39.468</v>
      </c>
      <c r="J2931" s="15" t="str">
        <f t="shared" si="1"/>
        <v/>
      </c>
      <c r="K2931" s="17" t="str">
        <f t="shared" ref="K2931:Q2931" si="2908">IFERROR(IF(right(left($A2931,7),2)=right(left($A2932,7),2),"",sum(B2908:B2931)),"")</f>
        <v/>
      </c>
      <c r="L2931" s="17" t="str">
        <f t="shared" si="2908"/>
        <v/>
      </c>
      <c r="M2931" s="17" t="str">
        <f t="shared" si="2908"/>
        <v/>
      </c>
      <c r="N2931" s="17" t="str">
        <f t="shared" si="2908"/>
        <v/>
      </c>
      <c r="O2931" s="17" t="str">
        <f t="shared" si="2908"/>
        <v/>
      </c>
      <c r="P2931" s="17" t="str">
        <f t="shared" si="2908"/>
        <v/>
      </c>
      <c r="Q2931" s="17" t="str">
        <f t="shared" si="2908"/>
        <v/>
      </c>
      <c r="R2931" s="15"/>
      <c r="S2931" s="15"/>
      <c r="T2931" s="15"/>
      <c r="U2931" s="15"/>
      <c r="V2931" s="15"/>
      <c r="W2931" s="15"/>
    </row>
    <row r="2932">
      <c r="A2932" s="14" t="s">
        <v>2987</v>
      </c>
      <c r="B2932" s="14">
        <v>0.0</v>
      </c>
      <c r="C2932" s="14">
        <v>0.0</v>
      </c>
      <c r="D2932" s="14">
        <v>0.0</v>
      </c>
      <c r="E2932" s="14">
        <v>0.0</v>
      </c>
      <c r="F2932" s="14">
        <v>9.578</v>
      </c>
      <c r="G2932" s="14">
        <v>0.0</v>
      </c>
      <c r="H2932" s="14">
        <v>32.292</v>
      </c>
      <c r="J2932" s="15" t="str">
        <f t="shared" si="1"/>
        <v/>
      </c>
      <c r="K2932" s="17" t="str">
        <f t="shared" ref="K2932:Q2932" si="2909">IFERROR(IF(right(left($A2932,7),2)=right(left($A2933,7),2),"",sum(B2909:B2932)),"")</f>
        <v/>
      </c>
      <c r="L2932" s="17" t="str">
        <f t="shared" si="2909"/>
        <v/>
      </c>
      <c r="M2932" s="17" t="str">
        <f t="shared" si="2909"/>
        <v/>
      </c>
      <c r="N2932" s="17" t="str">
        <f t="shared" si="2909"/>
        <v/>
      </c>
      <c r="O2932" s="17" t="str">
        <f t="shared" si="2909"/>
        <v/>
      </c>
      <c r="P2932" s="17" t="str">
        <f t="shared" si="2909"/>
        <v/>
      </c>
      <c r="Q2932" s="17" t="str">
        <f t="shared" si="2909"/>
        <v/>
      </c>
      <c r="R2932" s="15"/>
      <c r="S2932" s="15"/>
      <c r="T2932" s="15"/>
      <c r="U2932" s="15"/>
      <c r="V2932" s="15"/>
      <c r="W2932" s="15"/>
    </row>
    <row r="2933">
      <c r="A2933" s="14" t="s">
        <v>2988</v>
      </c>
      <c r="B2933" s="14">
        <v>0.0</v>
      </c>
      <c r="C2933" s="14">
        <v>0.0</v>
      </c>
      <c r="D2933" s="14">
        <v>0.0</v>
      </c>
      <c r="E2933" s="14">
        <v>0.0</v>
      </c>
      <c r="F2933" s="14">
        <v>0.0</v>
      </c>
      <c r="G2933" s="14">
        <v>0.0</v>
      </c>
      <c r="H2933" s="14">
        <v>38.571</v>
      </c>
      <c r="J2933" s="15" t="str">
        <f t="shared" si="1"/>
        <v/>
      </c>
      <c r="K2933" s="17" t="str">
        <f t="shared" ref="K2933:Q2933" si="2910">IFERROR(IF(right(left($A2933,7),2)=right(left($A2934,7),2),"",sum(B2910:B2933)),"")</f>
        <v/>
      </c>
      <c r="L2933" s="17" t="str">
        <f t="shared" si="2910"/>
        <v/>
      </c>
      <c r="M2933" s="17" t="str">
        <f t="shared" si="2910"/>
        <v/>
      </c>
      <c r="N2933" s="17" t="str">
        <f t="shared" si="2910"/>
        <v/>
      </c>
      <c r="O2933" s="17" t="str">
        <f t="shared" si="2910"/>
        <v/>
      </c>
      <c r="P2933" s="17" t="str">
        <f t="shared" si="2910"/>
        <v/>
      </c>
      <c r="Q2933" s="17" t="str">
        <f t="shared" si="2910"/>
        <v/>
      </c>
      <c r="R2933" s="15"/>
      <c r="S2933" s="15"/>
      <c r="T2933" s="15"/>
      <c r="U2933" s="15"/>
      <c r="V2933" s="15"/>
      <c r="W2933" s="15"/>
    </row>
    <row r="2934">
      <c r="A2934" s="14" t="s">
        <v>2989</v>
      </c>
      <c r="B2934" s="14">
        <v>0.0</v>
      </c>
      <c r="C2934" s="14">
        <v>0.0</v>
      </c>
      <c r="D2934" s="14">
        <v>0.0</v>
      </c>
      <c r="E2934" s="14">
        <v>0.0</v>
      </c>
      <c r="F2934" s="14">
        <v>3.29</v>
      </c>
      <c r="G2934" s="14">
        <v>0.0</v>
      </c>
      <c r="H2934" s="14">
        <v>35.88</v>
      </c>
      <c r="J2934" s="15" t="str">
        <f t="shared" si="1"/>
        <v/>
      </c>
      <c r="K2934" s="17" t="str">
        <f t="shared" ref="K2934:Q2934" si="2911">IFERROR(IF(right(left($A2934,7),2)=right(left($A2935,7),2),"",sum(B2911:B2934)),"")</f>
        <v/>
      </c>
      <c r="L2934" s="17" t="str">
        <f t="shared" si="2911"/>
        <v/>
      </c>
      <c r="M2934" s="17" t="str">
        <f t="shared" si="2911"/>
        <v/>
      </c>
      <c r="N2934" s="17" t="str">
        <f t="shared" si="2911"/>
        <v/>
      </c>
      <c r="O2934" s="17" t="str">
        <f t="shared" si="2911"/>
        <v/>
      </c>
      <c r="P2934" s="17" t="str">
        <f t="shared" si="2911"/>
        <v/>
      </c>
      <c r="Q2934" s="17" t="str">
        <f t="shared" si="2911"/>
        <v/>
      </c>
      <c r="R2934" s="15"/>
      <c r="S2934" s="15"/>
      <c r="T2934" s="15"/>
      <c r="U2934" s="15"/>
      <c r="V2934" s="15"/>
      <c r="W2934" s="15"/>
    </row>
    <row r="2935">
      <c r="A2935" s="14" t="s">
        <v>2990</v>
      </c>
      <c r="B2935" s="14">
        <v>0.24735</v>
      </c>
      <c r="C2935" s="14">
        <v>0.0</v>
      </c>
      <c r="D2935" s="14">
        <v>0.0</v>
      </c>
      <c r="E2935" s="14">
        <v>0.0</v>
      </c>
      <c r="F2935" s="14">
        <v>7.04165</v>
      </c>
      <c r="G2935" s="14">
        <v>0.0</v>
      </c>
      <c r="H2935" s="14">
        <v>38.571</v>
      </c>
      <c r="J2935" s="15" t="str">
        <f t="shared" si="1"/>
        <v/>
      </c>
      <c r="K2935" s="17" t="str">
        <f t="shared" ref="K2935:Q2935" si="2912">IFERROR(IF(right(left($A2935,7),2)=right(left($A2936,7),2),"",sum(B2912:B2935)),"")</f>
        <v/>
      </c>
      <c r="L2935" s="17" t="str">
        <f t="shared" si="2912"/>
        <v/>
      </c>
      <c r="M2935" s="17" t="str">
        <f t="shared" si="2912"/>
        <v/>
      </c>
      <c r="N2935" s="17" t="str">
        <f t="shared" si="2912"/>
        <v/>
      </c>
      <c r="O2935" s="17" t="str">
        <f t="shared" si="2912"/>
        <v/>
      </c>
      <c r="P2935" s="17" t="str">
        <f t="shared" si="2912"/>
        <v/>
      </c>
      <c r="Q2935" s="17" t="str">
        <f t="shared" si="2912"/>
        <v/>
      </c>
      <c r="R2935" s="15"/>
      <c r="S2935" s="15"/>
      <c r="T2935" s="15"/>
      <c r="U2935" s="15"/>
      <c r="V2935" s="15"/>
      <c r="W2935" s="15"/>
    </row>
    <row r="2936">
      <c r="A2936" s="14" t="s">
        <v>2991</v>
      </c>
      <c r="B2936" s="14">
        <v>0.0</v>
      </c>
      <c r="C2936" s="14">
        <v>0.0</v>
      </c>
      <c r="D2936" s="14">
        <v>0.0</v>
      </c>
      <c r="E2936" s="14">
        <v>0.0</v>
      </c>
      <c r="F2936" s="14">
        <v>0.0</v>
      </c>
      <c r="G2936" s="14">
        <v>30.485</v>
      </c>
      <c r="H2936" s="14">
        <v>26.575</v>
      </c>
      <c r="J2936" s="15" t="str">
        <f t="shared" si="1"/>
        <v/>
      </c>
      <c r="K2936" s="17" t="str">
        <f t="shared" ref="K2936:Q2936" si="2913">IFERROR(IF(right(left($A2936,7),2)=right(left($A2937,7),2),"",sum(B2913:B2936)),"")</f>
        <v/>
      </c>
      <c r="L2936" s="17" t="str">
        <f t="shared" si="2913"/>
        <v/>
      </c>
      <c r="M2936" s="17" t="str">
        <f t="shared" si="2913"/>
        <v/>
      </c>
      <c r="N2936" s="17" t="str">
        <f t="shared" si="2913"/>
        <v/>
      </c>
      <c r="O2936" s="17" t="str">
        <f t="shared" si="2913"/>
        <v/>
      </c>
      <c r="P2936" s="17" t="str">
        <f t="shared" si="2913"/>
        <v/>
      </c>
      <c r="Q2936" s="17" t="str">
        <f t="shared" si="2913"/>
        <v/>
      </c>
      <c r="R2936" s="15"/>
      <c r="S2936" s="15"/>
      <c r="T2936" s="15"/>
      <c r="U2936" s="15"/>
      <c r="V2936" s="15"/>
      <c r="W2936" s="15"/>
    </row>
    <row r="2937">
      <c r="A2937" s="14" t="s">
        <v>2992</v>
      </c>
      <c r="B2937" s="14">
        <v>0.0</v>
      </c>
      <c r="C2937" s="14">
        <v>0.0</v>
      </c>
      <c r="D2937" s="14">
        <v>0.0</v>
      </c>
      <c r="E2937" s="14">
        <v>0.0</v>
      </c>
      <c r="F2937" s="14">
        <v>0.0</v>
      </c>
      <c r="G2937" s="14">
        <v>22.627</v>
      </c>
      <c r="H2937" s="14">
        <v>43.953</v>
      </c>
      <c r="J2937" s="15" t="str">
        <f t="shared" si="1"/>
        <v/>
      </c>
      <c r="K2937" s="17" t="str">
        <f t="shared" ref="K2937:Q2937" si="2914">IFERROR(IF(right(left($A2937,7),2)=right(left($A2938,7),2),"",sum(B2914:B2937)),"")</f>
        <v/>
      </c>
      <c r="L2937" s="17" t="str">
        <f t="shared" si="2914"/>
        <v/>
      </c>
      <c r="M2937" s="17" t="str">
        <f t="shared" si="2914"/>
        <v/>
      </c>
      <c r="N2937" s="17" t="str">
        <f t="shared" si="2914"/>
        <v/>
      </c>
      <c r="O2937" s="17" t="str">
        <f t="shared" si="2914"/>
        <v/>
      </c>
      <c r="P2937" s="17" t="str">
        <f t="shared" si="2914"/>
        <v/>
      </c>
      <c r="Q2937" s="17" t="str">
        <f t="shared" si="2914"/>
        <v/>
      </c>
      <c r="R2937" s="15"/>
      <c r="S2937" s="15"/>
      <c r="T2937" s="15"/>
      <c r="U2937" s="15"/>
      <c r="V2937" s="15"/>
      <c r="W2937" s="15"/>
    </row>
    <row r="2938">
      <c r="A2938" s="14" t="s">
        <v>2993</v>
      </c>
      <c r="B2938" s="14">
        <v>0.0</v>
      </c>
      <c r="C2938" s="14">
        <v>0.0</v>
      </c>
      <c r="D2938" s="14">
        <v>0.0</v>
      </c>
      <c r="E2938" s="14">
        <v>0.0</v>
      </c>
      <c r="F2938" s="14">
        <v>0.0</v>
      </c>
      <c r="G2938" s="14">
        <v>47.6</v>
      </c>
      <c r="H2938" s="14">
        <v>25.03</v>
      </c>
      <c r="J2938" s="15" t="str">
        <f t="shared" si="1"/>
        <v/>
      </c>
      <c r="K2938" s="17" t="str">
        <f t="shared" ref="K2938:Q2938" si="2915">IFERROR(IF(right(left($A2938,7),2)=right(left($A2939,7),2),"",sum(B2915:B2938)),"")</f>
        <v/>
      </c>
      <c r="L2938" s="17" t="str">
        <f t="shared" si="2915"/>
        <v/>
      </c>
      <c r="M2938" s="17" t="str">
        <f t="shared" si="2915"/>
        <v/>
      </c>
      <c r="N2938" s="17" t="str">
        <f t="shared" si="2915"/>
        <v/>
      </c>
      <c r="O2938" s="17" t="str">
        <f t="shared" si="2915"/>
        <v/>
      </c>
      <c r="P2938" s="17" t="str">
        <f t="shared" si="2915"/>
        <v/>
      </c>
      <c r="Q2938" s="17" t="str">
        <f t="shared" si="2915"/>
        <v/>
      </c>
      <c r="R2938" s="15"/>
      <c r="S2938" s="15"/>
      <c r="T2938" s="15"/>
      <c r="U2938" s="15"/>
      <c r="V2938" s="15"/>
      <c r="W2938" s="15"/>
    </row>
    <row r="2939">
      <c r="A2939" s="14" t="s">
        <v>2994</v>
      </c>
      <c r="B2939" s="14">
        <v>0.0</v>
      </c>
      <c r="C2939" s="14">
        <v>0.0</v>
      </c>
      <c r="D2939" s="14">
        <v>0.0</v>
      </c>
      <c r="E2939" s="14">
        <v>0.0</v>
      </c>
      <c r="F2939" s="14">
        <v>0.0</v>
      </c>
      <c r="G2939" s="14">
        <v>23.98</v>
      </c>
      <c r="H2939" s="14">
        <v>53.82</v>
      </c>
      <c r="J2939" s="15" t="str">
        <f t="shared" si="1"/>
        <v/>
      </c>
      <c r="K2939" s="17" t="str">
        <f t="shared" ref="K2939:Q2939" si="2916">IFERROR(IF(right(left($A2939,7),2)=right(left($A2940,7),2),"",sum(B2916:B2939)),"")</f>
        <v/>
      </c>
      <c r="L2939" s="17" t="str">
        <f t="shared" si="2916"/>
        <v/>
      </c>
      <c r="M2939" s="17" t="str">
        <f t="shared" si="2916"/>
        <v/>
      </c>
      <c r="N2939" s="17" t="str">
        <f t="shared" si="2916"/>
        <v/>
      </c>
      <c r="O2939" s="17" t="str">
        <f t="shared" si="2916"/>
        <v/>
      </c>
      <c r="P2939" s="17" t="str">
        <f t="shared" si="2916"/>
        <v/>
      </c>
      <c r="Q2939" s="17" t="str">
        <f t="shared" si="2916"/>
        <v/>
      </c>
      <c r="R2939" s="15"/>
      <c r="S2939" s="15"/>
      <c r="T2939" s="15"/>
      <c r="U2939" s="15"/>
      <c r="V2939" s="15"/>
      <c r="W2939" s="15"/>
    </row>
    <row r="2940">
      <c r="A2940" s="14" t="s">
        <v>2995</v>
      </c>
      <c r="B2940" s="14">
        <v>0.0</v>
      </c>
      <c r="C2940" s="14">
        <v>0.0</v>
      </c>
      <c r="D2940" s="14">
        <v>0.0</v>
      </c>
      <c r="E2940" s="14">
        <v>0.0</v>
      </c>
      <c r="F2940" s="14">
        <v>0.0</v>
      </c>
      <c r="G2940" s="14">
        <v>56.0</v>
      </c>
      <c r="H2940" s="14">
        <v>21.19</v>
      </c>
      <c r="J2940" s="15" t="str">
        <f t="shared" si="1"/>
        <v/>
      </c>
      <c r="K2940" s="17" t="str">
        <f t="shared" ref="K2940:Q2940" si="2917">IFERROR(IF(right(left($A2940,7),2)=right(left($A2941,7),2),"",sum(B2917:B2940)),"")</f>
        <v/>
      </c>
      <c r="L2940" s="17" t="str">
        <f t="shared" si="2917"/>
        <v/>
      </c>
      <c r="M2940" s="17" t="str">
        <f t="shared" si="2917"/>
        <v/>
      </c>
      <c r="N2940" s="17" t="str">
        <f t="shared" si="2917"/>
        <v/>
      </c>
      <c r="O2940" s="17" t="str">
        <f t="shared" si="2917"/>
        <v/>
      </c>
      <c r="P2940" s="17" t="str">
        <f t="shared" si="2917"/>
        <v/>
      </c>
      <c r="Q2940" s="17" t="str">
        <f t="shared" si="2917"/>
        <v/>
      </c>
      <c r="R2940" s="15"/>
      <c r="S2940" s="15"/>
      <c r="T2940" s="15"/>
      <c r="U2940" s="15"/>
      <c r="V2940" s="15"/>
      <c r="W2940" s="15"/>
    </row>
    <row r="2941">
      <c r="A2941" s="14" t="s">
        <v>2996</v>
      </c>
      <c r="B2941" s="14">
        <v>0.0</v>
      </c>
      <c r="C2941" s="14">
        <v>0.0</v>
      </c>
      <c r="D2941" s="14">
        <v>0.0</v>
      </c>
      <c r="E2941" s="14">
        <v>0.0</v>
      </c>
      <c r="F2941" s="14">
        <v>0.0</v>
      </c>
      <c r="G2941" s="14">
        <v>52.5</v>
      </c>
      <c r="H2941" s="14">
        <v>19.83</v>
      </c>
      <c r="J2941" s="15" t="str">
        <f t="shared" si="1"/>
        <v/>
      </c>
      <c r="K2941" s="17" t="str">
        <f t="shared" ref="K2941:Q2941" si="2918">IFERROR(IF(right(left($A2941,7),2)=right(left($A2942,7),2),"",sum(B2918:B2941)),"")</f>
        <v/>
      </c>
      <c r="L2941" s="17" t="str">
        <f t="shared" si="2918"/>
        <v/>
      </c>
      <c r="M2941" s="17" t="str">
        <f t="shared" si="2918"/>
        <v/>
      </c>
      <c r="N2941" s="17" t="str">
        <f t="shared" si="2918"/>
        <v/>
      </c>
      <c r="O2941" s="17" t="str">
        <f t="shared" si="2918"/>
        <v/>
      </c>
      <c r="P2941" s="17" t="str">
        <f t="shared" si="2918"/>
        <v/>
      </c>
      <c r="Q2941" s="17" t="str">
        <f t="shared" si="2918"/>
        <v/>
      </c>
      <c r="R2941" s="15"/>
      <c r="S2941" s="15"/>
      <c r="T2941" s="15"/>
      <c r="U2941" s="15"/>
      <c r="V2941" s="15"/>
      <c r="W2941" s="15"/>
    </row>
    <row r="2942">
      <c r="A2942" s="14" t="s">
        <v>2997</v>
      </c>
      <c r="B2942" s="14">
        <v>0.0</v>
      </c>
      <c r="C2942" s="14">
        <v>0.0</v>
      </c>
      <c r="D2942" s="14">
        <v>0.0</v>
      </c>
      <c r="E2942" s="14">
        <v>0.0</v>
      </c>
      <c r="F2942" s="14">
        <v>0.0</v>
      </c>
      <c r="G2942" s="14">
        <v>55.815</v>
      </c>
      <c r="H2942" s="14">
        <v>13.745</v>
      </c>
      <c r="J2942" s="15" t="str">
        <f t="shared" si="1"/>
        <v/>
      </c>
      <c r="K2942" s="17" t="str">
        <f t="shared" ref="K2942:Q2942" si="2919">IFERROR(IF(right(left($A2942,7),2)=right(left($A2943,7),2),"",sum(B2919:B2942)),"")</f>
        <v/>
      </c>
      <c r="L2942" s="17" t="str">
        <f t="shared" si="2919"/>
        <v/>
      </c>
      <c r="M2942" s="17" t="str">
        <f t="shared" si="2919"/>
        <v/>
      </c>
      <c r="N2942" s="17" t="str">
        <f t="shared" si="2919"/>
        <v/>
      </c>
      <c r="O2942" s="17" t="str">
        <f t="shared" si="2919"/>
        <v/>
      </c>
      <c r="P2942" s="17" t="str">
        <f t="shared" si="2919"/>
        <v/>
      </c>
      <c r="Q2942" s="17" t="str">
        <f t="shared" si="2919"/>
        <v/>
      </c>
      <c r="R2942" s="15"/>
      <c r="S2942" s="15"/>
      <c r="T2942" s="15"/>
      <c r="U2942" s="15"/>
      <c r="V2942" s="15"/>
      <c r="W2942" s="15"/>
    </row>
    <row r="2943">
      <c r="A2943" s="14" t="s">
        <v>2998</v>
      </c>
      <c r="B2943" s="14">
        <v>0.0</v>
      </c>
      <c r="C2943" s="14">
        <v>0.0</v>
      </c>
      <c r="D2943" s="14">
        <v>0.0</v>
      </c>
      <c r="E2943" s="14">
        <v>0.0</v>
      </c>
      <c r="F2943" s="14">
        <v>0.0</v>
      </c>
      <c r="G2943" s="14">
        <v>56.464000000000006</v>
      </c>
      <c r="H2943" s="14">
        <v>7.136</v>
      </c>
      <c r="J2943" s="15" t="str">
        <f t="shared" si="1"/>
        <v/>
      </c>
      <c r="K2943" s="17" t="str">
        <f t="shared" ref="K2943:Q2943" si="2920">IFERROR(IF(right(left($A2943,7),2)=right(left($A2944,7),2),"",sum(B2920:B2943)),"")</f>
        <v/>
      </c>
      <c r="L2943" s="17" t="str">
        <f t="shared" si="2920"/>
        <v/>
      </c>
      <c r="M2943" s="17" t="str">
        <f t="shared" si="2920"/>
        <v/>
      </c>
      <c r="N2943" s="17" t="str">
        <f t="shared" si="2920"/>
        <v/>
      </c>
      <c r="O2943" s="17" t="str">
        <f t="shared" si="2920"/>
        <v/>
      </c>
      <c r="P2943" s="17" t="str">
        <f t="shared" si="2920"/>
        <v/>
      </c>
      <c r="Q2943" s="17" t="str">
        <f t="shared" si="2920"/>
        <v/>
      </c>
      <c r="R2943" s="15"/>
      <c r="S2943" s="15"/>
      <c r="T2943" s="15"/>
      <c r="U2943" s="15"/>
      <c r="V2943" s="15"/>
      <c r="W2943" s="15"/>
    </row>
    <row r="2944">
      <c r="A2944" s="14" t="s">
        <v>2999</v>
      </c>
      <c r="B2944" s="14">
        <v>0.0</v>
      </c>
      <c r="C2944" s="14">
        <v>0.0</v>
      </c>
      <c r="D2944" s="14">
        <v>0.0</v>
      </c>
      <c r="E2944" s="14">
        <v>0.0</v>
      </c>
      <c r="F2944" s="14">
        <v>0.0</v>
      </c>
      <c r="G2944" s="14">
        <v>60.066</v>
      </c>
      <c r="H2944" s="14">
        <v>2.524</v>
      </c>
      <c r="J2944" s="15" t="str">
        <f t="shared" si="1"/>
        <v/>
      </c>
      <c r="K2944" s="17" t="str">
        <f t="shared" ref="K2944:Q2944" si="2921">IFERROR(IF(right(left($A2944,7),2)=right(left($A2945,7),2),"",sum(B2921:B2944)),"")</f>
        <v/>
      </c>
      <c r="L2944" s="17" t="str">
        <f t="shared" si="2921"/>
        <v/>
      </c>
      <c r="M2944" s="17" t="str">
        <f t="shared" si="2921"/>
        <v/>
      </c>
      <c r="N2944" s="17" t="str">
        <f t="shared" si="2921"/>
        <v/>
      </c>
      <c r="O2944" s="17" t="str">
        <f t="shared" si="2921"/>
        <v/>
      </c>
      <c r="P2944" s="17" t="str">
        <f t="shared" si="2921"/>
        <v/>
      </c>
      <c r="Q2944" s="17" t="str">
        <f t="shared" si="2921"/>
        <v/>
      </c>
      <c r="R2944" s="15"/>
      <c r="S2944" s="15"/>
      <c r="T2944" s="15"/>
      <c r="U2944" s="15"/>
      <c r="V2944" s="15"/>
      <c r="W2944" s="15"/>
    </row>
    <row r="2945">
      <c r="A2945" s="14" t="s">
        <v>3000</v>
      </c>
      <c r="B2945" s="14">
        <v>0.0</v>
      </c>
      <c r="C2945" s="14">
        <v>0.0</v>
      </c>
      <c r="D2945" s="14">
        <v>0.0</v>
      </c>
      <c r="E2945" s="14">
        <v>0.0</v>
      </c>
      <c r="F2945" s="14">
        <v>0.0</v>
      </c>
      <c r="G2945" s="14">
        <v>51.410999999999994</v>
      </c>
      <c r="H2945" s="14">
        <v>10.789</v>
      </c>
      <c r="J2945" s="15" t="str">
        <f t="shared" si="1"/>
        <v/>
      </c>
      <c r="K2945" s="17" t="str">
        <f t="shared" ref="K2945:Q2945" si="2922">IFERROR(IF(right(left($A2945,7),2)=right(left($A2946,7),2),"",sum(B2922:B2945)),"")</f>
        <v/>
      </c>
      <c r="L2945" s="17" t="str">
        <f t="shared" si="2922"/>
        <v/>
      </c>
      <c r="M2945" s="17" t="str">
        <f t="shared" si="2922"/>
        <v/>
      </c>
      <c r="N2945" s="17" t="str">
        <f t="shared" si="2922"/>
        <v/>
      </c>
      <c r="O2945" s="17" t="str">
        <f t="shared" si="2922"/>
        <v/>
      </c>
      <c r="P2945" s="17" t="str">
        <f t="shared" si="2922"/>
        <v/>
      </c>
      <c r="Q2945" s="17" t="str">
        <f t="shared" si="2922"/>
        <v/>
      </c>
      <c r="R2945" s="15"/>
      <c r="S2945" s="15"/>
      <c r="T2945" s="15"/>
      <c r="U2945" s="15"/>
      <c r="V2945" s="15"/>
      <c r="W2945" s="15"/>
    </row>
    <row r="2946">
      <c r="A2946" s="14" t="s">
        <v>3001</v>
      </c>
      <c r="B2946" s="14">
        <v>0.0</v>
      </c>
      <c r="C2946" s="14">
        <v>0.0</v>
      </c>
      <c r="D2946" s="14">
        <v>0.0</v>
      </c>
      <c r="E2946" s="14">
        <v>0.0</v>
      </c>
      <c r="F2946" s="14">
        <v>0.0</v>
      </c>
      <c r="G2946" s="14">
        <v>43.4</v>
      </c>
      <c r="H2946" s="14">
        <v>17.96</v>
      </c>
      <c r="J2946" s="15" t="str">
        <f t="shared" si="1"/>
        <v/>
      </c>
      <c r="K2946" s="17" t="str">
        <f t="shared" ref="K2946:Q2946" si="2923">IFERROR(IF(right(left($A2946,7),2)=right(left($A2947,7),2),"",sum(B2923:B2946)),"")</f>
        <v/>
      </c>
      <c r="L2946" s="17" t="str">
        <f t="shared" si="2923"/>
        <v/>
      </c>
      <c r="M2946" s="17" t="str">
        <f t="shared" si="2923"/>
        <v/>
      </c>
      <c r="N2946" s="17" t="str">
        <f t="shared" si="2923"/>
        <v/>
      </c>
      <c r="O2946" s="17" t="str">
        <f t="shared" si="2923"/>
        <v/>
      </c>
      <c r="P2946" s="17" t="str">
        <f t="shared" si="2923"/>
        <v/>
      </c>
      <c r="Q2946" s="17" t="str">
        <f t="shared" si="2923"/>
        <v/>
      </c>
      <c r="R2946" s="15"/>
      <c r="S2946" s="15"/>
      <c r="T2946" s="15"/>
      <c r="U2946" s="15"/>
      <c r="V2946" s="15"/>
      <c r="W2946" s="15"/>
    </row>
    <row r="2947">
      <c r="A2947" s="14" t="s">
        <v>3002</v>
      </c>
      <c r="B2947" s="14">
        <v>2.1</v>
      </c>
      <c r="C2947" s="14">
        <v>0.0</v>
      </c>
      <c r="D2947" s="14">
        <v>0.0</v>
      </c>
      <c r="E2947" s="14">
        <v>0.0</v>
      </c>
      <c r="F2947" s="14">
        <v>0.0</v>
      </c>
      <c r="G2947" s="14">
        <v>2.091</v>
      </c>
      <c r="H2947" s="14">
        <v>59.219</v>
      </c>
      <c r="J2947" s="15" t="str">
        <f t="shared" si="1"/>
        <v/>
      </c>
      <c r="K2947" s="17" t="str">
        <f t="shared" ref="K2947:Q2947" si="2924">IFERROR(IF(right(left($A2947,7),2)=right(left($A2948,7),2),"",sum(B2924:B2947)),"")</f>
        <v/>
      </c>
      <c r="L2947" s="17" t="str">
        <f t="shared" si="2924"/>
        <v/>
      </c>
      <c r="M2947" s="17" t="str">
        <f t="shared" si="2924"/>
        <v/>
      </c>
      <c r="N2947" s="17" t="str">
        <f t="shared" si="2924"/>
        <v/>
      </c>
      <c r="O2947" s="17" t="str">
        <f t="shared" si="2924"/>
        <v/>
      </c>
      <c r="P2947" s="17" t="str">
        <f t="shared" si="2924"/>
        <v/>
      </c>
      <c r="Q2947" s="17" t="str">
        <f t="shared" si="2924"/>
        <v/>
      </c>
      <c r="R2947" s="15"/>
      <c r="S2947" s="15"/>
      <c r="T2947" s="15"/>
      <c r="U2947" s="15"/>
      <c r="V2947" s="15"/>
      <c r="W2947" s="15"/>
    </row>
    <row r="2948">
      <c r="A2948" s="14" t="s">
        <v>3003</v>
      </c>
      <c r="B2948" s="14">
        <v>0.0</v>
      </c>
      <c r="C2948" s="14">
        <v>0.0</v>
      </c>
      <c r="D2948" s="14">
        <v>0.0</v>
      </c>
      <c r="E2948" s="14">
        <v>0.0</v>
      </c>
      <c r="F2948" s="14">
        <v>0.0</v>
      </c>
      <c r="G2948" s="14">
        <v>14.116000000000001</v>
      </c>
      <c r="H2948" s="14">
        <v>54.334</v>
      </c>
      <c r="J2948" s="15" t="str">
        <f t="shared" si="1"/>
        <v/>
      </c>
      <c r="K2948" s="17" t="str">
        <f t="shared" ref="K2948:Q2948" si="2925">IFERROR(IF(right(left($A2948,7),2)=right(left($A2949,7),2),"",sum(B2925:B2948)),"")</f>
        <v/>
      </c>
      <c r="L2948" s="17" t="str">
        <f t="shared" si="2925"/>
        <v/>
      </c>
      <c r="M2948" s="17" t="str">
        <f t="shared" si="2925"/>
        <v/>
      </c>
      <c r="N2948" s="17" t="str">
        <f t="shared" si="2925"/>
        <v/>
      </c>
      <c r="O2948" s="17" t="str">
        <f t="shared" si="2925"/>
        <v/>
      </c>
      <c r="P2948" s="17" t="str">
        <f t="shared" si="2925"/>
        <v/>
      </c>
      <c r="Q2948" s="17" t="str">
        <f t="shared" si="2925"/>
        <v/>
      </c>
      <c r="R2948" s="15"/>
      <c r="S2948" s="15"/>
      <c r="T2948" s="15"/>
      <c r="U2948" s="15"/>
      <c r="V2948" s="15"/>
      <c r="W2948" s="15"/>
    </row>
    <row r="2949">
      <c r="A2949" s="14" t="s">
        <v>3004</v>
      </c>
      <c r="B2949" s="14">
        <v>0.0</v>
      </c>
      <c r="C2949" s="14">
        <v>0.0</v>
      </c>
      <c r="D2949" s="14">
        <v>0.0</v>
      </c>
      <c r="E2949" s="14">
        <v>0.0</v>
      </c>
      <c r="F2949" s="14">
        <v>22.604</v>
      </c>
      <c r="G2949" s="14">
        <v>0.0</v>
      </c>
      <c r="H2949" s="14">
        <v>52.026</v>
      </c>
      <c r="J2949" s="15" t="str">
        <f t="shared" si="1"/>
        <v/>
      </c>
      <c r="K2949" s="17" t="str">
        <f t="shared" ref="K2949:Q2949" si="2926">IFERROR(IF(right(left($A2949,7),2)=right(left($A2950,7),2),"",sum(B2926:B2949)),"")</f>
        <v/>
      </c>
      <c r="L2949" s="17" t="str">
        <f t="shared" si="2926"/>
        <v/>
      </c>
      <c r="M2949" s="17" t="str">
        <f t="shared" si="2926"/>
        <v/>
      </c>
      <c r="N2949" s="17" t="str">
        <f t="shared" si="2926"/>
        <v/>
      </c>
      <c r="O2949" s="17" t="str">
        <f t="shared" si="2926"/>
        <v/>
      </c>
      <c r="P2949" s="17" t="str">
        <f t="shared" si="2926"/>
        <v/>
      </c>
      <c r="Q2949" s="17" t="str">
        <f t="shared" si="2926"/>
        <v/>
      </c>
      <c r="R2949" s="15"/>
      <c r="S2949" s="15"/>
      <c r="T2949" s="15"/>
      <c r="U2949" s="15"/>
      <c r="V2949" s="15"/>
      <c r="W2949" s="15"/>
    </row>
    <row r="2950">
      <c r="A2950" s="14" t="s">
        <v>3005</v>
      </c>
      <c r="B2950" s="14">
        <v>3.0</v>
      </c>
      <c r="C2950" s="14">
        <v>0.0</v>
      </c>
      <c r="D2950" s="14">
        <v>0.0</v>
      </c>
      <c r="E2950" s="14">
        <v>0.0</v>
      </c>
      <c r="F2950" s="14">
        <v>18.232</v>
      </c>
      <c r="G2950" s="14">
        <v>0.0</v>
      </c>
      <c r="H2950" s="14">
        <v>48.438</v>
      </c>
      <c r="J2950" s="15" t="str">
        <f t="shared" si="1"/>
        <v/>
      </c>
      <c r="K2950" s="17" t="str">
        <f t="shared" ref="K2950:Q2950" si="2927">IFERROR(IF(right(left($A2950,7),2)=right(left($A2951,7),2),"",sum(B2927:B2950)),"")</f>
        <v/>
      </c>
      <c r="L2950" s="17" t="str">
        <f t="shared" si="2927"/>
        <v/>
      </c>
      <c r="M2950" s="17" t="str">
        <f t="shared" si="2927"/>
        <v/>
      </c>
      <c r="N2950" s="17" t="str">
        <f t="shared" si="2927"/>
        <v/>
      </c>
      <c r="O2950" s="17" t="str">
        <f t="shared" si="2927"/>
        <v/>
      </c>
      <c r="P2950" s="17" t="str">
        <f t="shared" si="2927"/>
        <v/>
      </c>
      <c r="Q2950" s="17" t="str">
        <f t="shared" si="2927"/>
        <v/>
      </c>
      <c r="R2950" s="15"/>
      <c r="S2950" s="15"/>
      <c r="T2950" s="15"/>
      <c r="U2950" s="15"/>
      <c r="V2950" s="15"/>
      <c r="W2950" s="15"/>
    </row>
    <row r="2951">
      <c r="A2951" s="14" t="s">
        <v>3006</v>
      </c>
      <c r="B2951" s="14">
        <v>0.0</v>
      </c>
      <c r="C2951" s="14">
        <v>0.0</v>
      </c>
      <c r="D2951" s="14">
        <v>0.0</v>
      </c>
      <c r="E2951" s="14">
        <v>0.0</v>
      </c>
      <c r="F2951" s="14">
        <v>23.346</v>
      </c>
      <c r="G2951" s="14">
        <v>0.0</v>
      </c>
      <c r="H2951" s="14">
        <v>46.644</v>
      </c>
      <c r="J2951" s="15" t="str">
        <f t="shared" si="1"/>
        <v/>
      </c>
      <c r="K2951" s="17" t="str">
        <f t="shared" ref="K2951:Q2951" si="2928">IFERROR(IF(right(left($A2951,7),2)=right(left($A2952,7),2),"",sum(B2928:B2951)),"")</f>
        <v/>
      </c>
      <c r="L2951" s="17" t="str">
        <f t="shared" si="2928"/>
        <v/>
      </c>
      <c r="M2951" s="17" t="str">
        <f t="shared" si="2928"/>
        <v/>
      </c>
      <c r="N2951" s="17" t="str">
        <f t="shared" si="2928"/>
        <v/>
      </c>
      <c r="O2951" s="17" t="str">
        <f t="shared" si="2928"/>
        <v/>
      </c>
      <c r="P2951" s="17" t="str">
        <f t="shared" si="2928"/>
        <v/>
      </c>
      <c r="Q2951" s="17" t="str">
        <f t="shared" si="2928"/>
        <v/>
      </c>
      <c r="R2951" s="15"/>
      <c r="S2951" s="15"/>
      <c r="T2951" s="15"/>
      <c r="U2951" s="15"/>
      <c r="V2951" s="15"/>
      <c r="W2951" s="15"/>
    </row>
    <row r="2952">
      <c r="A2952" s="14" t="s">
        <v>3007</v>
      </c>
      <c r="B2952" s="14">
        <v>0.0</v>
      </c>
      <c r="C2952" s="14">
        <v>0.0</v>
      </c>
      <c r="D2952" s="14">
        <v>0.0</v>
      </c>
      <c r="E2952" s="14">
        <v>0.0</v>
      </c>
      <c r="F2952" s="14">
        <v>12.795</v>
      </c>
      <c r="G2952" s="14">
        <v>0.0</v>
      </c>
      <c r="H2952" s="14">
        <v>40.365</v>
      </c>
      <c r="J2952" s="15" t="str">
        <f t="shared" si="1"/>
        <v/>
      </c>
      <c r="K2952" s="17" t="str">
        <f t="shared" ref="K2952:Q2952" si="2929">IFERROR(IF(right(left($A2952,7),2)=right(left($A2953,7),2),"",sum(B2929:B2952)),"")</f>
        <v/>
      </c>
      <c r="L2952" s="17" t="str">
        <f t="shared" si="2929"/>
        <v/>
      </c>
      <c r="M2952" s="17" t="str">
        <f t="shared" si="2929"/>
        <v/>
      </c>
      <c r="N2952" s="17" t="str">
        <f t="shared" si="2929"/>
        <v/>
      </c>
      <c r="O2952" s="17" t="str">
        <f t="shared" si="2929"/>
        <v/>
      </c>
      <c r="P2952" s="17" t="str">
        <f t="shared" si="2929"/>
        <v/>
      </c>
      <c r="Q2952" s="17" t="str">
        <f t="shared" si="2929"/>
        <v/>
      </c>
      <c r="R2952" s="15"/>
      <c r="S2952" s="15"/>
      <c r="T2952" s="15"/>
      <c r="U2952" s="15"/>
      <c r="V2952" s="15"/>
      <c r="W2952" s="15"/>
    </row>
    <row r="2953">
      <c r="A2953" s="14" t="s">
        <v>3008</v>
      </c>
      <c r="B2953" s="14">
        <v>0.0</v>
      </c>
      <c r="C2953" s="14">
        <v>0.0</v>
      </c>
      <c r="D2953" s="14">
        <v>0.0</v>
      </c>
      <c r="E2953" s="14">
        <v>0.0</v>
      </c>
      <c r="F2953" s="14">
        <v>10.353</v>
      </c>
      <c r="G2953" s="14">
        <v>0.0</v>
      </c>
      <c r="H2953" s="14">
        <v>36.777</v>
      </c>
      <c r="J2953" s="15" t="str">
        <f t="shared" si="1"/>
        <v>2030W19</v>
      </c>
      <c r="K2953" s="17">
        <f t="shared" ref="K2953:Q2953" si="2930">IFERROR(IF(right(left($A2953,7),2)=right(left($A2954,7),2),"",sum(B2930:B2953)),"")</f>
        <v>5.34735</v>
      </c>
      <c r="L2953" s="17">
        <f t="shared" si="2930"/>
        <v>0</v>
      </c>
      <c r="M2953" s="17">
        <f t="shared" si="2930"/>
        <v>0</v>
      </c>
      <c r="N2953" s="17">
        <f t="shared" si="2930"/>
        <v>0</v>
      </c>
      <c r="O2953" s="17">
        <f t="shared" si="2930"/>
        <v>117.60865</v>
      </c>
      <c r="P2953" s="17">
        <f t="shared" si="2930"/>
        <v>516.555</v>
      </c>
      <c r="Q2953" s="17">
        <f t="shared" si="2930"/>
        <v>800.12</v>
      </c>
      <c r="R2953" s="18">
        <f>sum(K2953:Q2953)</f>
        <v>1439.631</v>
      </c>
      <c r="S2953" s="15"/>
      <c r="T2953" s="15"/>
      <c r="U2953" s="15"/>
      <c r="V2953" s="15"/>
      <c r="W2953" s="15"/>
    </row>
    <row r="2954">
      <c r="A2954" s="14" t="s">
        <v>3009</v>
      </c>
      <c r="B2954" s="14">
        <v>0.0</v>
      </c>
      <c r="C2954" s="14">
        <v>0.0</v>
      </c>
      <c r="D2954" s="14">
        <v>0.0</v>
      </c>
      <c r="E2954" s="14">
        <v>0.0</v>
      </c>
      <c r="F2954" s="14">
        <v>28.391</v>
      </c>
      <c r="G2954" s="14">
        <v>0.0</v>
      </c>
      <c r="H2954" s="14">
        <v>15.249</v>
      </c>
      <c r="J2954" s="15" t="str">
        <f t="shared" si="1"/>
        <v/>
      </c>
      <c r="K2954" s="17" t="str">
        <f t="shared" ref="K2954:Q2954" si="2931">IFERROR(IF(right(left($A2954,7),2)=right(left($A2955,7),2),"",sum(B2931:B2954)),"")</f>
        <v/>
      </c>
      <c r="L2954" s="17" t="str">
        <f t="shared" si="2931"/>
        <v/>
      </c>
      <c r="M2954" s="17" t="str">
        <f t="shared" si="2931"/>
        <v/>
      </c>
      <c r="N2954" s="17" t="str">
        <f t="shared" si="2931"/>
        <v/>
      </c>
      <c r="O2954" s="17" t="str">
        <f t="shared" si="2931"/>
        <v/>
      </c>
      <c r="P2954" s="17" t="str">
        <f t="shared" si="2931"/>
        <v/>
      </c>
      <c r="Q2954" s="17" t="str">
        <f t="shared" si="2931"/>
        <v/>
      </c>
      <c r="R2954" s="15"/>
      <c r="S2954" s="15"/>
      <c r="T2954" s="15"/>
      <c r="U2954" s="15"/>
      <c r="V2954" s="15"/>
      <c r="W2954" s="15"/>
    </row>
    <row r="2955">
      <c r="A2955" s="14" t="s">
        <v>3010</v>
      </c>
      <c r="B2955" s="14">
        <v>0.0</v>
      </c>
      <c r="C2955" s="14">
        <v>0.0</v>
      </c>
      <c r="D2955" s="14">
        <v>0.0</v>
      </c>
      <c r="E2955" s="14">
        <v>0.0</v>
      </c>
      <c r="F2955" s="14">
        <v>34.9</v>
      </c>
      <c r="G2955" s="14">
        <v>0.0</v>
      </c>
      <c r="H2955" s="14">
        <v>8.97</v>
      </c>
      <c r="J2955" s="15" t="str">
        <f t="shared" si="1"/>
        <v/>
      </c>
      <c r="K2955" s="17" t="str">
        <f t="shared" ref="K2955:Q2955" si="2932">IFERROR(IF(right(left($A2955,7),2)=right(left($A2956,7),2),"",sum(B2932:B2955)),"")</f>
        <v/>
      </c>
      <c r="L2955" s="17" t="str">
        <f t="shared" si="2932"/>
        <v/>
      </c>
      <c r="M2955" s="17" t="str">
        <f t="shared" si="2932"/>
        <v/>
      </c>
      <c r="N2955" s="17" t="str">
        <f t="shared" si="2932"/>
        <v/>
      </c>
      <c r="O2955" s="17" t="str">
        <f t="shared" si="2932"/>
        <v/>
      </c>
      <c r="P2955" s="17" t="str">
        <f t="shared" si="2932"/>
        <v/>
      </c>
      <c r="Q2955" s="17" t="str">
        <f t="shared" si="2932"/>
        <v/>
      </c>
      <c r="R2955" s="15"/>
      <c r="S2955" s="15"/>
      <c r="T2955" s="15"/>
      <c r="U2955" s="15"/>
      <c r="V2955" s="15"/>
      <c r="W2955" s="15"/>
    </row>
    <row r="2956">
      <c r="A2956" s="14" t="s">
        <v>3011</v>
      </c>
      <c r="B2956" s="14">
        <v>0.0</v>
      </c>
      <c r="C2956" s="14">
        <v>0.0</v>
      </c>
      <c r="D2956" s="14">
        <v>0.0</v>
      </c>
      <c r="E2956" s="14">
        <v>0.0</v>
      </c>
      <c r="F2956" s="14">
        <v>31.753</v>
      </c>
      <c r="G2956" s="14">
        <v>0.0</v>
      </c>
      <c r="H2956" s="14">
        <v>9.867</v>
      </c>
      <c r="J2956" s="15" t="str">
        <f t="shared" si="1"/>
        <v/>
      </c>
      <c r="K2956" s="17" t="str">
        <f t="shared" ref="K2956:Q2956" si="2933">IFERROR(IF(right(left($A2956,7),2)=right(left($A2957,7),2),"",sum(B2933:B2956)),"")</f>
        <v/>
      </c>
      <c r="L2956" s="17" t="str">
        <f t="shared" si="2933"/>
        <v/>
      </c>
      <c r="M2956" s="17" t="str">
        <f t="shared" si="2933"/>
        <v/>
      </c>
      <c r="N2956" s="17" t="str">
        <f t="shared" si="2933"/>
        <v/>
      </c>
      <c r="O2956" s="17" t="str">
        <f t="shared" si="2933"/>
        <v/>
      </c>
      <c r="P2956" s="17" t="str">
        <f t="shared" si="2933"/>
        <v/>
      </c>
      <c r="Q2956" s="17" t="str">
        <f t="shared" si="2933"/>
        <v/>
      </c>
      <c r="R2956" s="15"/>
      <c r="S2956" s="15"/>
      <c r="T2956" s="15"/>
      <c r="U2956" s="15"/>
      <c r="V2956" s="15"/>
      <c r="W2956" s="15"/>
    </row>
    <row r="2957">
      <c r="A2957" s="14" t="s">
        <v>3012</v>
      </c>
      <c r="B2957" s="14">
        <v>0.0</v>
      </c>
      <c r="C2957" s="14">
        <v>0.0</v>
      </c>
      <c r="D2957" s="14">
        <v>0.0</v>
      </c>
      <c r="E2957" s="14">
        <v>0.0</v>
      </c>
      <c r="F2957" s="14">
        <v>22.474</v>
      </c>
      <c r="G2957" s="14">
        <v>0.0</v>
      </c>
      <c r="H2957" s="14">
        <v>16.146</v>
      </c>
      <c r="J2957" s="15" t="str">
        <f t="shared" si="1"/>
        <v/>
      </c>
      <c r="K2957" s="17" t="str">
        <f t="shared" ref="K2957:Q2957" si="2934">IFERROR(IF(right(left($A2957,7),2)=right(left($A2958,7),2),"",sum(B2934:B2957)),"")</f>
        <v/>
      </c>
      <c r="L2957" s="17" t="str">
        <f t="shared" si="2934"/>
        <v/>
      </c>
      <c r="M2957" s="17" t="str">
        <f t="shared" si="2934"/>
        <v/>
      </c>
      <c r="N2957" s="17" t="str">
        <f t="shared" si="2934"/>
        <v/>
      </c>
      <c r="O2957" s="17" t="str">
        <f t="shared" si="2934"/>
        <v/>
      </c>
      <c r="P2957" s="17" t="str">
        <f t="shared" si="2934"/>
        <v/>
      </c>
      <c r="Q2957" s="17" t="str">
        <f t="shared" si="2934"/>
        <v/>
      </c>
      <c r="R2957" s="15"/>
      <c r="S2957" s="15"/>
      <c r="T2957" s="15"/>
      <c r="U2957" s="15"/>
      <c r="V2957" s="15"/>
      <c r="W2957" s="15"/>
    </row>
    <row r="2958">
      <c r="A2958" s="14" t="s">
        <v>3013</v>
      </c>
      <c r="B2958" s="14">
        <v>0.0</v>
      </c>
      <c r="C2958" s="14">
        <v>0.0</v>
      </c>
      <c r="D2958" s="14">
        <v>0.0</v>
      </c>
      <c r="E2958" s="14">
        <v>0.0</v>
      </c>
      <c r="F2958" s="14">
        <v>23.263</v>
      </c>
      <c r="G2958" s="14">
        <v>0.0</v>
      </c>
      <c r="H2958" s="14">
        <v>18.837</v>
      </c>
      <c r="J2958" s="15" t="str">
        <f t="shared" si="1"/>
        <v/>
      </c>
      <c r="K2958" s="17" t="str">
        <f t="shared" ref="K2958:Q2958" si="2935">IFERROR(IF(right(left($A2958,7),2)=right(left($A2959,7),2),"",sum(B2935:B2958)),"")</f>
        <v/>
      </c>
      <c r="L2958" s="17" t="str">
        <f t="shared" si="2935"/>
        <v/>
      </c>
      <c r="M2958" s="17" t="str">
        <f t="shared" si="2935"/>
        <v/>
      </c>
      <c r="N2958" s="17" t="str">
        <f t="shared" si="2935"/>
        <v/>
      </c>
      <c r="O2958" s="17" t="str">
        <f t="shared" si="2935"/>
        <v/>
      </c>
      <c r="P2958" s="17" t="str">
        <f t="shared" si="2935"/>
        <v/>
      </c>
      <c r="Q2958" s="17" t="str">
        <f t="shared" si="2935"/>
        <v/>
      </c>
      <c r="R2958" s="15"/>
      <c r="S2958" s="15"/>
      <c r="T2958" s="15"/>
      <c r="U2958" s="15"/>
      <c r="V2958" s="15"/>
      <c r="W2958" s="15"/>
    </row>
    <row r="2959">
      <c r="A2959" s="14" t="s">
        <v>3014</v>
      </c>
      <c r="B2959" s="14">
        <v>0.0</v>
      </c>
      <c r="C2959" s="14">
        <v>0.0</v>
      </c>
      <c r="D2959" s="14">
        <v>0.0</v>
      </c>
      <c r="E2959" s="14">
        <v>0.0</v>
      </c>
      <c r="F2959" s="14">
        <v>28.853</v>
      </c>
      <c r="G2959" s="14">
        <v>0.7</v>
      </c>
      <c r="H2959" s="14">
        <v>18.837</v>
      </c>
      <c r="J2959" s="15" t="str">
        <f t="shared" si="1"/>
        <v/>
      </c>
      <c r="K2959" s="17" t="str">
        <f t="shared" ref="K2959:Q2959" si="2936">IFERROR(IF(right(left($A2959,7),2)=right(left($A2960,7),2),"",sum(B2936:B2959)),"")</f>
        <v/>
      </c>
      <c r="L2959" s="17" t="str">
        <f t="shared" si="2936"/>
        <v/>
      </c>
      <c r="M2959" s="17" t="str">
        <f t="shared" si="2936"/>
        <v/>
      </c>
      <c r="N2959" s="17" t="str">
        <f t="shared" si="2936"/>
        <v/>
      </c>
      <c r="O2959" s="17" t="str">
        <f t="shared" si="2936"/>
        <v/>
      </c>
      <c r="P2959" s="17" t="str">
        <f t="shared" si="2936"/>
        <v/>
      </c>
      <c r="Q2959" s="17" t="str">
        <f t="shared" si="2936"/>
        <v/>
      </c>
      <c r="R2959" s="15"/>
      <c r="S2959" s="15"/>
      <c r="T2959" s="15"/>
      <c r="U2959" s="15"/>
      <c r="V2959" s="15"/>
      <c r="W2959" s="15"/>
    </row>
    <row r="2960">
      <c r="A2960" s="14" t="s">
        <v>3015</v>
      </c>
      <c r="B2960" s="14">
        <v>0.0</v>
      </c>
      <c r="C2960" s="14">
        <v>0.0</v>
      </c>
      <c r="D2960" s="14">
        <v>0.0</v>
      </c>
      <c r="E2960" s="14">
        <v>0.0</v>
      </c>
      <c r="F2960" s="14">
        <v>14.372</v>
      </c>
      <c r="G2960" s="14">
        <v>30.485</v>
      </c>
      <c r="H2960" s="14">
        <v>17.043</v>
      </c>
      <c r="J2960" s="15" t="str">
        <f t="shared" si="1"/>
        <v/>
      </c>
      <c r="K2960" s="17" t="str">
        <f t="shared" ref="K2960:Q2960" si="2937">IFERROR(IF(right(left($A2960,7),2)=right(left($A2961,7),2),"",sum(B2937:B2960)),"")</f>
        <v/>
      </c>
      <c r="L2960" s="17" t="str">
        <f t="shared" si="2937"/>
        <v/>
      </c>
      <c r="M2960" s="17" t="str">
        <f t="shared" si="2937"/>
        <v/>
      </c>
      <c r="N2960" s="17" t="str">
        <f t="shared" si="2937"/>
        <v/>
      </c>
      <c r="O2960" s="17" t="str">
        <f t="shared" si="2937"/>
        <v/>
      </c>
      <c r="P2960" s="17" t="str">
        <f t="shared" si="2937"/>
        <v/>
      </c>
      <c r="Q2960" s="17" t="str">
        <f t="shared" si="2937"/>
        <v/>
      </c>
      <c r="R2960" s="15"/>
      <c r="S2960" s="15"/>
      <c r="T2960" s="15"/>
      <c r="U2960" s="15"/>
      <c r="V2960" s="15"/>
      <c r="W2960" s="15"/>
    </row>
    <row r="2961">
      <c r="A2961" s="14" t="s">
        <v>3016</v>
      </c>
      <c r="B2961" s="14">
        <v>0.0</v>
      </c>
      <c r="C2961" s="14">
        <v>0.0</v>
      </c>
      <c r="D2961" s="14">
        <v>0.0</v>
      </c>
      <c r="E2961" s="14">
        <v>0.0</v>
      </c>
      <c r="F2961" s="14">
        <v>1.165</v>
      </c>
      <c r="G2961" s="14">
        <v>44.55</v>
      </c>
      <c r="H2961" s="14">
        <v>22.425</v>
      </c>
      <c r="J2961" s="15" t="str">
        <f t="shared" si="1"/>
        <v/>
      </c>
      <c r="K2961" s="17" t="str">
        <f t="shared" ref="K2961:Q2961" si="2938">IFERROR(IF(right(left($A2961,7),2)=right(left($A2962,7),2),"",sum(B2938:B2961)),"")</f>
        <v/>
      </c>
      <c r="L2961" s="17" t="str">
        <f t="shared" si="2938"/>
        <v/>
      </c>
      <c r="M2961" s="17" t="str">
        <f t="shared" si="2938"/>
        <v/>
      </c>
      <c r="N2961" s="17" t="str">
        <f t="shared" si="2938"/>
        <v/>
      </c>
      <c r="O2961" s="17" t="str">
        <f t="shared" si="2938"/>
        <v/>
      </c>
      <c r="P2961" s="17" t="str">
        <f t="shared" si="2938"/>
        <v/>
      </c>
      <c r="Q2961" s="17" t="str">
        <f t="shared" si="2938"/>
        <v/>
      </c>
      <c r="R2961" s="15"/>
      <c r="S2961" s="15"/>
      <c r="T2961" s="15"/>
      <c r="U2961" s="15"/>
      <c r="V2961" s="15"/>
      <c r="W2961" s="15"/>
    </row>
    <row r="2962">
      <c r="A2962" s="14" t="s">
        <v>3017</v>
      </c>
      <c r="B2962" s="14">
        <v>0.0</v>
      </c>
      <c r="C2962" s="14">
        <v>0.0</v>
      </c>
      <c r="D2962" s="14">
        <v>0.0</v>
      </c>
      <c r="E2962" s="14">
        <v>0.0</v>
      </c>
      <c r="F2962" s="14">
        <v>0.0</v>
      </c>
      <c r="G2962" s="14">
        <v>47.31</v>
      </c>
      <c r="H2962" s="14">
        <v>26.91</v>
      </c>
      <c r="J2962" s="15" t="str">
        <f t="shared" si="1"/>
        <v/>
      </c>
      <c r="K2962" s="17" t="str">
        <f t="shared" ref="K2962:Q2962" si="2939">IFERROR(IF(right(left($A2962,7),2)=right(left($A2963,7),2),"",sum(B2939:B2962)),"")</f>
        <v/>
      </c>
      <c r="L2962" s="17" t="str">
        <f t="shared" si="2939"/>
        <v/>
      </c>
      <c r="M2962" s="17" t="str">
        <f t="shared" si="2939"/>
        <v/>
      </c>
      <c r="N2962" s="17" t="str">
        <f t="shared" si="2939"/>
        <v/>
      </c>
      <c r="O2962" s="17" t="str">
        <f t="shared" si="2939"/>
        <v/>
      </c>
      <c r="P2962" s="17" t="str">
        <f t="shared" si="2939"/>
        <v/>
      </c>
      <c r="Q2962" s="17" t="str">
        <f t="shared" si="2939"/>
        <v/>
      </c>
      <c r="R2962" s="15"/>
      <c r="S2962" s="15"/>
      <c r="T2962" s="15"/>
      <c r="U2962" s="15"/>
      <c r="V2962" s="15"/>
      <c r="W2962" s="15"/>
    </row>
    <row r="2963">
      <c r="A2963" s="14" t="s">
        <v>3018</v>
      </c>
      <c r="B2963" s="14">
        <v>2.55</v>
      </c>
      <c r="C2963" s="14">
        <v>0.0</v>
      </c>
      <c r="D2963" s="14">
        <v>0.0</v>
      </c>
      <c r="E2963" s="14">
        <v>0.0</v>
      </c>
      <c r="F2963" s="14">
        <v>0.0</v>
      </c>
      <c r="G2963" s="14">
        <v>41.719</v>
      </c>
      <c r="H2963" s="14">
        <v>38.571</v>
      </c>
      <c r="J2963" s="15" t="str">
        <f t="shared" si="1"/>
        <v/>
      </c>
      <c r="K2963" s="17" t="str">
        <f t="shared" ref="K2963:Q2963" si="2940">IFERROR(IF(right(left($A2963,7),2)=right(left($A2964,7),2),"",sum(B2940:B2963)),"")</f>
        <v/>
      </c>
      <c r="L2963" s="17" t="str">
        <f t="shared" si="2940"/>
        <v/>
      </c>
      <c r="M2963" s="17" t="str">
        <f t="shared" si="2940"/>
        <v/>
      </c>
      <c r="N2963" s="17" t="str">
        <f t="shared" si="2940"/>
        <v/>
      </c>
      <c r="O2963" s="17" t="str">
        <f t="shared" si="2940"/>
        <v/>
      </c>
      <c r="P2963" s="17" t="str">
        <f t="shared" si="2940"/>
        <v/>
      </c>
      <c r="Q2963" s="17" t="str">
        <f t="shared" si="2940"/>
        <v/>
      </c>
      <c r="R2963" s="15"/>
      <c r="S2963" s="15"/>
      <c r="T2963" s="15"/>
      <c r="U2963" s="15"/>
      <c r="V2963" s="15"/>
      <c r="W2963" s="15"/>
    </row>
    <row r="2964">
      <c r="A2964" s="14" t="s">
        <v>3019</v>
      </c>
      <c r="B2964" s="14">
        <v>0.0</v>
      </c>
      <c r="C2964" s="14">
        <v>0.0</v>
      </c>
      <c r="D2964" s="14">
        <v>0.0</v>
      </c>
      <c r="E2964" s="14">
        <v>0.0</v>
      </c>
      <c r="F2964" s="14">
        <v>0.0</v>
      </c>
      <c r="G2964" s="14">
        <v>55.3</v>
      </c>
      <c r="H2964" s="14">
        <v>24.9294</v>
      </c>
      <c r="J2964" s="15" t="str">
        <f t="shared" si="1"/>
        <v/>
      </c>
      <c r="K2964" s="17" t="str">
        <f t="shared" ref="K2964:Q2964" si="2941">IFERROR(IF(right(left($A2964,7),2)=right(left($A2965,7),2),"",sum(B2941:B2964)),"")</f>
        <v/>
      </c>
      <c r="L2964" s="17" t="str">
        <f t="shared" si="2941"/>
        <v/>
      </c>
      <c r="M2964" s="17" t="str">
        <f t="shared" si="2941"/>
        <v/>
      </c>
      <c r="N2964" s="17" t="str">
        <f t="shared" si="2941"/>
        <v/>
      </c>
      <c r="O2964" s="17" t="str">
        <f t="shared" si="2941"/>
        <v/>
      </c>
      <c r="P2964" s="17" t="str">
        <f t="shared" si="2941"/>
        <v/>
      </c>
      <c r="Q2964" s="17" t="str">
        <f t="shared" si="2941"/>
        <v/>
      </c>
      <c r="R2964" s="15"/>
      <c r="S2964" s="15"/>
      <c r="T2964" s="15"/>
      <c r="U2964" s="15"/>
      <c r="V2964" s="15"/>
      <c r="W2964" s="15"/>
    </row>
    <row r="2965">
      <c r="A2965" s="14" t="s">
        <v>3020</v>
      </c>
      <c r="B2965" s="14">
        <v>0.0</v>
      </c>
      <c r="C2965" s="14">
        <v>0.0</v>
      </c>
      <c r="D2965" s="14">
        <v>0.0</v>
      </c>
      <c r="E2965" s="14">
        <v>0.0</v>
      </c>
      <c r="F2965" s="14">
        <v>0.0</v>
      </c>
      <c r="G2965" s="14">
        <v>29.546999999999997</v>
      </c>
      <c r="H2965" s="14">
        <v>43.953</v>
      </c>
      <c r="J2965" s="15" t="str">
        <f t="shared" si="1"/>
        <v/>
      </c>
      <c r="K2965" s="17" t="str">
        <f t="shared" ref="K2965:Q2965" si="2942">IFERROR(IF(right(left($A2965,7),2)=right(left($A2966,7),2),"",sum(B2942:B2965)),"")</f>
        <v/>
      </c>
      <c r="L2965" s="17" t="str">
        <f t="shared" si="2942"/>
        <v/>
      </c>
      <c r="M2965" s="17" t="str">
        <f t="shared" si="2942"/>
        <v/>
      </c>
      <c r="N2965" s="17" t="str">
        <f t="shared" si="2942"/>
        <v/>
      </c>
      <c r="O2965" s="17" t="str">
        <f t="shared" si="2942"/>
        <v/>
      </c>
      <c r="P2965" s="17" t="str">
        <f t="shared" si="2942"/>
        <v/>
      </c>
      <c r="Q2965" s="17" t="str">
        <f t="shared" si="2942"/>
        <v/>
      </c>
      <c r="R2965" s="15"/>
      <c r="S2965" s="15"/>
      <c r="T2965" s="15"/>
      <c r="U2965" s="15"/>
      <c r="V2965" s="15"/>
      <c r="W2965" s="15"/>
    </row>
    <row r="2966">
      <c r="A2966" s="14" t="s">
        <v>3021</v>
      </c>
      <c r="B2966" s="14">
        <v>0.0</v>
      </c>
      <c r="C2966" s="14">
        <v>0.0</v>
      </c>
      <c r="D2966" s="14">
        <v>0.0</v>
      </c>
      <c r="E2966" s="14">
        <v>0.0</v>
      </c>
      <c r="F2966" s="14">
        <v>0.0</v>
      </c>
      <c r="G2966" s="14">
        <v>23.416</v>
      </c>
      <c r="H2966" s="14">
        <v>46.644</v>
      </c>
      <c r="J2966" s="15" t="str">
        <f t="shared" si="1"/>
        <v/>
      </c>
      <c r="K2966" s="17" t="str">
        <f t="shared" ref="K2966:Q2966" si="2943">IFERROR(IF(right(left($A2966,7),2)=right(left($A2967,7),2),"",sum(B2943:B2966)),"")</f>
        <v/>
      </c>
      <c r="L2966" s="17" t="str">
        <f t="shared" si="2943"/>
        <v/>
      </c>
      <c r="M2966" s="17" t="str">
        <f t="shared" si="2943"/>
        <v/>
      </c>
      <c r="N2966" s="17" t="str">
        <f t="shared" si="2943"/>
        <v/>
      </c>
      <c r="O2966" s="17" t="str">
        <f t="shared" si="2943"/>
        <v/>
      </c>
      <c r="P2966" s="17" t="str">
        <f t="shared" si="2943"/>
        <v/>
      </c>
      <c r="Q2966" s="17" t="str">
        <f t="shared" si="2943"/>
        <v/>
      </c>
      <c r="R2966" s="15"/>
      <c r="S2966" s="15"/>
      <c r="T2966" s="15"/>
      <c r="U2966" s="15"/>
      <c r="V2966" s="15"/>
      <c r="W2966" s="15"/>
    </row>
    <row r="2967">
      <c r="A2967" s="14" t="s">
        <v>3022</v>
      </c>
      <c r="B2967" s="14">
        <v>0.0</v>
      </c>
      <c r="C2967" s="14">
        <v>0.0</v>
      </c>
      <c r="D2967" s="14">
        <v>0.0</v>
      </c>
      <c r="E2967" s="14">
        <v>0.0</v>
      </c>
      <c r="F2967" s="14">
        <v>0.0</v>
      </c>
      <c r="G2967" s="14">
        <v>56.464000000000006</v>
      </c>
      <c r="H2967" s="14">
        <v>9.346</v>
      </c>
      <c r="J2967" s="15" t="str">
        <f t="shared" si="1"/>
        <v/>
      </c>
      <c r="K2967" s="17" t="str">
        <f t="shared" ref="K2967:Q2967" si="2944">IFERROR(IF(right(left($A2967,7),2)=right(left($A2968,7),2),"",sum(B2944:B2967)),"")</f>
        <v/>
      </c>
      <c r="L2967" s="17" t="str">
        <f t="shared" si="2944"/>
        <v/>
      </c>
      <c r="M2967" s="17" t="str">
        <f t="shared" si="2944"/>
        <v/>
      </c>
      <c r="N2967" s="17" t="str">
        <f t="shared" si="2944"/>
        <v/>
      </c>
      <c r="O2967" s="17" t="str">
        <f t="shared" si="2944"/>
        <v/>
      </c>
      <c r="P2967" s="17" t="str">
        <f t="shared" si="2944"/>
        <v/>
      </c>
      <c r="Q2967" s="17" t="str">
        <f t="shared" si="2944"/>
        <v/>
      </c>
      <c r="R2967" s="15"/>
      <c r="S2967" s="15"/>
      <c r="T2967" s="15"/>
      <c r="U2967" s="15"/>
      <c r="V2967" s="15"/>
      <c r="W2967" s="15"/>
    </row>
    <row r="2968">
      <c r="A2968" s="14" t="s">
        <v>3023</v>
      </c>
      <c r="B2968" s="14">
        <v>0.0</v>
      </c>
      <c r="C2968" s="14">
        <v>0.0</v>
      </c>
      <c r="D2968" s="14">
        <v>0.0</v>
      </c>
      <c r="E2968" s="14">
        <v>0.0</v>
      </c>
      <c r="F2968" s="14">
        <v>0.0</v>
      </c>
      <c r="G2968" s="14">
        <v>54.6</v>
      </c>
      <c r="H2968" s="14">
        <v>10.55</v>
      </c>
      <c r="J2968" s="15" t="str">
        <f t="shared" si="1"/>
        <v/>
      </c>
      <c r="K2968" s="17" t="str">
        <f t="shared" ref="K2968:Q2968" si="2945">IFERROR(IF(right(left($A2968,7),2)=right(left($A2969,7),2),"",sum(B2945:B2968)),"")</f>
        <v/>
      </c>
      <c r="L2968" s="17" t="str">
        <f t="shared" si="2945"/>
        <v/>
      </c>
      <c r="M2968" s="17" t="str">
        <f t="shared" si="2945"/>
        <v/>
      </c>
      <c r="N2968" s="17" t="str">
        <f t="shared" si="2945"/>
        <v/>
      </c>
      <c r="O2968" s="17" t="str">
        <f t="shared" si="2945"/>
        <v/>
      </c>
      <c r="P2968" s="17" t="str">
        <f t="shared" si="2945"/>
        <v/>
      </c>
      <c r="Q2968" s="17" t="str">
        <f t="shared" si="2945"/>
        <v/>
      </c>
      <c r="R2968" s="15"/>
      <c r="S2968" s="15"/>
      <c r="T2968" s="15"/>
      <c r="U2968" s="15"/>
      <c r="V2968" s="15"/>
      <c r="W2968" s="15"/>
    </row>
    <row r="2969">
      <c r="A2969" s="14" t="s">
        <v>3024</v>
      </c>
      <c r="B2969" s="14">
        <v>0.0</v>
      </c>
      <c r="C2969" s="14">
        <v>0.0</v>
      </c>
      <c r="D2969" s="14">
        <v>0.0</v>
      </c>
      <c r="E2969" s="14">
        <v>0.0</v>
      </c>
      <c r="F2969" s="14">
        <v>0.0</v>
      </c>
      <c r="G2969" s="14">
        <v>53.409</v>
      </c>
      <c r="H2969" s="14">
        <v>6.651</v>
      </c>
      <c r="J2969" s="15" t="str">
        <f t="shared" si="1"/>
        <v/>
      </c>
      <c r="K2969" s="17" t="str">
        <f t="shared" ref="K2969:Q2969" si="2946">IFERROR(IF(right(left($A2969,7),2)=right(left($A2970,7),2),"",sum(B2946:B2969)),"")</f>
        <v/>
      </c>
      <c r="L2969" s="17" t="str">
        <f t="shared" si="2946"/>
        <v/>
      </c>
      <c r="M2969" s="17" t="str">
        <f t="shared" si="2946"/>
        <v/>
      </c>
      <c r="N2969" s="17" t="str">
        <f t="shared" si="2946"/>
        <v/>
      </c>
      <c r="O2969" s="17" t="str">
        <f t="shared" si="2946"/>
        <v/>
      </c>
      <c r="P2969" s="17" t="str">
        <f t="shared" si="2946"/>
        <v/>
      </c>
      <c r="Q2969" s="17" t="str">
        <f t="shared" si="2946"/>
        <v/>
      </c>
      <c r="R2969" s="15"/>
      <c r="S2969" s="15"/>
      <c r="T2969" s="15"/>
      <c r="U2969" s="15"/>
      <c r="V2969" s="15"/>
      <c r="W2969" s="15"/>
    </row>
    <row r="2970">
      <c r="A2970" s="14" t="s">
        <v>3025</v>
      </c>
      <c r="B2970" s="14">
        <v>0.0</v>
      </c>
      <c r="C2970" s="14">
        <v>0.0</v>
      </c>
      <c r="D2970" s="14">
        <v>0.0</v>
      </c>
      <c r="E2970" s="14">
        <v>0.0</v>
      </c>
      <c r="F2970" s="14">
        <v>0.0</v>
      </c>
      <c r="G2970" s="14">
        <v>44.1</v>
      </c>
      <c r="H2970" s="14">
        <v>24.21</v>
      </c>
      <c r="J2970" s="15" t="str">
        <f t="shared" si="1"/>
        <v/>
      </c>
      <c r="K2970" s="17" t="str">
        <f t="shared" ref="K2970:Q2970" si="2947">IFERROR(IF(right(left($A2970,7),2)=right(left($A2971,7),2),"",sum(B2947:B2970)),"")</f>
        <v/>
      </c>
      <c r="L2970" s="17" t="str">
        <f t="shared" si="2947"/>
        <v/>
      </c>
      <c r="M2970" s="17" t="str">
        <f t="shared" si="2947"/>
        <v/>
      </c>
      <c r="N2970" s="17" t="str">
        <f t="shared" si="2947"/>
        <v/>
      </c>
      <c r="O2970" s="17" t="str">
        <f t="shared" si="2947"/>
        <v/>
      </c>
      <c r="P2970" s="17" t="str">
        <f t="shared" si="2947"/>
        <v/>
      </c>
      <c r="Q2970" s="17" t="str">
        <f t="shared" si="2947"/>
        <v/>
      </c>
      <c r="R2970" s="15"/>
      <c r="S2970" s="15"/>
      <c r="T2970" s="15"/>
      <c r="U2970" s="15"/>
      <c r="V2970" s="15"/>
      <c r="W2970" s="15"/>
    </row>
    <row r="2971">
      <c r="A2971" s="14" t="s">
        <v>3026</v>
      </c>
      <c r="B2971" s="14">
        <v>0.0</v>
      </c>
      <c r="C2971" s="14">
        <v>0.0</v>
      </c>
      <c r="D2971" s="14">
        <v>0.0</v>
      </c>
      <c r="E2971" s="14">
        <v>0.0</v>
      </c>
      <c r="F2971" s="14">
        <v>0.0</v>
      </c>
      <c r="G2971" s="14">
        <v>35.042</v>
      </c>
      <c r="H2971" s="14">
        <v>26.818</v>
      </c>
      <c r="J2971" s="15" t="str">
        <f t="shared" si="1"/>
        <v/>
      </c>
      <c r="K2971" s="17" t="str">
        <f t="shared" ref="K2971:Q2971" si="2948">IFERROR(IF(right(left($A2971,7),2)=right(left($A2972,7),2),"",sum(B2948:B2971)),"")</f>
        <v/>
      </c>
      <c r="L2971" s="17" t="str">
        <f t="shared" si="2948"/>
        <v/>
      </c>
      <c r="M2971" s="17" t="str">
        <f t="shared" si="2948"/>
        <v/>
      </c>
      <c r="N2971" s="17" t="str">
        <f t="shared" si="2948"/>
        <v/>
      </c>
      <c r="O2971" s="17" t="str">
        <f t="shared" si="2948"/>
        <v/>
      </c>
      <c r="P2971" s="17" t="str">
        <f t="shared" si="2948"/>
        <v/>
      </c>
      <c r="Q2971" s="17" t="str">
        <f t="shared" si="2948"/>
        <v/>
      </c>
      <c r="R2971" s="15"/>
      <c r="S2971" s="15"/>
      <c r="T2971" s="15"/>
      <c r="U2971" s="15"/>
      <c r="V2971" s="15"/>
      <c r="W2971" s="15"/>
    </row>
    <row r="2972">
      <c r="A2972" s="14" t="s">
        <v>3027</v>
      </c>
      <c r="B2972" s="14">
        <v>0.0</v>
      </c>
      <c r="C2972" s="14">
        <v>0.0</v>
      </c>
      <c r="D2972" s="14">
        <v>0.0</v>
      </c>
      <c r="E2972" s="14">
        <v>0.0</v>
      </c>
      <c r="F2972" s="14">
        <v>0.0</v>
      </c>
      <c r="G2972" s="14">
        <v>17.82</v>
      </c>
      <c r="H2972" s="14">
        <v>47.96</v>
      </c>
      <c r="J2972" s="15" t="str">
        <f t="shared" si="1"/>
        <v/>
      </c>
      <c r="K2972" s="17" t="str">
        <f t="shared" ref="K2972:Q2972" si="2949">IFERROR(IF(right(left($A2972,7),2)=right(left($A2973,7),2),"",sum(B2949:B2972)),"")</f>
        <v/>
      </c>
      <c r="L2972" s="17" t="str">
        <f t="shared" si="2949"/>
        <v/>
      </c>
      <c r="M2972" s="17" t="str">
        <f t="shared" si="2949"/>
        <v/>
      </c>
      <c r="N2972" s="17" t="str">
        <f t="shared" si="2949"/>
        <v/>
      </c>
      <c r="O2972" s="17" t="str">
        <f t="shared" si="2949"/>
        <v/>
      </c>
      <c r="P2972" s="17" t="str">
        <f t="shared" si="2949"/>
        <v/>
      </c>
      <c r="Q2972" s="17" t="str">
        <f t="shared" si="2949"/>
        <v/>
      </c>
      <c r="R2972" s="15"/>
      <c r="S2972" s="15"/>
      <c r="T2972" s="15"/>
      <c r="U2972" s="15"/>
      <c r="V2972" s="15"/>
      <c r="W2972" s="15"/>
    </row>
    <row r="2973">
      <c r="A2973" s="14" t="s">
        <v>3028</v>
      </c>
      <c r="B2973" s="14">
        <v>0.0</v>
      </c>
      <c r="C2973" s="14">
        <v>0.0</v>
      </c>
      <c r="D2973" s="14">
        <v>0.0</v>
      </c>
      <c r="E2973" s="14">
        <v>0.0</v>
      </c>
      <c r="F2973" s="14">
        <v>33.369</v>
      </c>
      <c r="G2973" s="14">
        <v>0.0</v>
      </c>
      <c r="H2973" s="14">
        <v>38.571</v>
      </c>
      <c r="J2973" s="15" t="str">
        <f t="shared" si="1"/>
        <v/>
      </c>
      <c r="K2973" s="17" t="str">
        <f t="shared" ref="K2973:Q2973" si="2950">IFERROR(IF(right(left($A2973,7),2)=right(left($A2974,7),2),"",sum(B2950:B2973)),"")</f>
        <v/>
      </c>
      <c r="L2973" s="17" t="str">
        <f t="shared" si="2950"/>
        <v/>
      </c>
      <c r="M2973" s="17" t="str">
        <f t="shared" si="2950"/>
        <v/>
      </c>
      <c r="N2973" s="17" t="str">
        <f t="shared" si="2950"/>
        <v/>
      </c>
      <c r="O2973" s="17" t="str">
        <f t="shared" si="2950"/>
        <v/>
      </c>
      <c r="P2973" s="17" t="str">
        <f t="shared" si="2950"/>
        <v/>
      </c>
      <c r="Q2973" s="17" t="str">
        <f t="shared" si="2950"/>
        <v/>
      </c>
      <c r="R2973" s="15"/>
      <c r="S2973" s="15"/>
      <c r="T2973" s="15"/>
      <c r="U2973" s="15"/>
      <c r="V2973" s="15"/>
      <c r="W2973" s="15"/>
    </row>
    <row r="2974">
      <c r="A2974" s="14" t="s">
        <v>3029</v>
      </c>
      <c r="B2974" s="14">
        <v>0.0</v>
      </c>
      <c r="C2974" s="14">
        <v>0.0</v>
      </c>
      <c r="D2974" s="14">
        <v>0.0</v>
      </c>
      <c r="E2974" s="14">
        <v>17.12</v>
      </c>
      <c r="F2974" s="14">
        <v>35.0</v>
      </c>
      <c r="G2974" s="14">
        <v>0.0</v>
      </c>
      <c r="H2974" s="14">
        <v>17.94</v>
      </c>
      <c r="J2974" s="15" t="str">
        <f t="shared" si="1"/>
        <v/>
      </c>
      <c r="K2974" s="17" t="str">
        <f t="shared" ref="K2974:Q2974" si="2951">IFERROR(IF(right(left($A2974,7),2)=right(left($A2975,7),2),"",sum(B2951:B2974)),"")</f>
        <v/>
      </c>
      <c r="L2974" s="17" t="str">
        <f t="shared" si="2951"/>
        <v/>
      </c>
      <c r="M2974" s="17" t="str">
        <f t="shared" si="2951"/>
        <v/>
      </c>
      <c r="N2974" s="17" t="str">
        <f t="shared" si="2951"/>
        <v/>
      </c>
      <c r="O2974" s="17" t="str">
        <f t="shared" si="2951"/>
        <v/>
      </c>
      <c r="P2974" s="17" t="str">
        <f t="shared" si="2951"/>
        <v/>
      </c>
      <c r="Q2974" s="17" t="str">
        <f t="shared" si="2951"/>
        <v/>
      </c>
      <c r="R2974" s="15"/>
      <c r="S2974" s="15"/>
      <c r="T2974" s="15"/>
      <c r="U2974" s="15"/>
      <c r="V2974" s="15"/>
      <c r="W2974" s="15"/>
    </row>
    <row r="2975">
      <c r="A2975" s="14" t="s">
        <v>3030</v>
      </c>
      <c r="B2975" s="14">
        <v>3.0</v>
      </c>
      <c r="C2975" s="14">
        <v>0.0</v>
      </c>
      <c r="D2975" s="14">
        <v>0.0</v>
      </c>
      <c r="E2975" s="14">
        <v>16.954</v>
      </c>
      <c r="F2975" s="14">
        <v>35.0</v>
      </c>
      <c r="G2975" s="14">
        <v>0.0</v>
      </c>
      <c r="H2975" s="14">
        <v>7.176</v>
      </c>
      <c r="J2975" s="15" t="str">
        <f t="shared" si="1"/>
        <v/>
      </c>
      <c r="K2975" s="17" t="str">
        <f t="shared" ref="K2975:Q2975" si="2952">IFERROR(IF(right(left($A2975,7),2)=right(left($A2976,7),2),"",sum(B2952:B2975)),"")</f>
        <v/>
      </c>
      <c r="L2975" s="17" t="str">
        <f t="shared" si="2952"/>
        <v/>
      </c>
      <c r="M2975" s="17" t="str">
        <f t="shared" si="2952"/>
        <v/>
      </c>
      <c r="N2975" s="17" t="str">
        <f t="shared" si="2952"/>
        <v/>
      </c>
      <c r="O2975" s="17" t="str">
        <f t="shared" si="2952"/>
        <v/>
      </c>
      <c r="P2975" s="17" t="str">
        <f t="shared" si="2952"/>
        <v/>
      </c>
      <c r="Q2975" s="17" t="str">
        <f t="shared" si="2952"/>
        <v/>
      </c>
      <c r="R2975" s="15"/>
      <c r="S2975" s="15"/>
      <c r="T2975" s="15"/>
      <c r="U2975" s="15"/>
      <c r="V2975" s="15"/>
      <c r="W2975" s="15"/>
    </row>
    <row r="2976">
      <c r="A2976" s="14" t="s">
        <v>3031</v>
      </c>
      <c r="B2976" s="14">
        <v>0.0</v>
      </c>
      <c r="C2976" s="14">
        <v>0.0</v>
      </c>
      <c r="D2976" s="14">
        <v>0.0</v>
      </c>
      <c r="E2976" s="14">
        <v>11.377</v>
      </c>
      <c r="F2976" s="14">
        <v>35.0</v>
      </c>
      <c r="G2976" s="14">
        <v>0.0</v>
      </c>
      <c r="H2976" s="14">
        <v>8.073</v>
      </c>
      <c r="J2976" s="15" t="str">
        <f t="shared" si="1"/>
        <v/>
      </c>
      <c r="K2976" s="17" t="str">
        <f t="shared" ref="K2976:Q2976" si="2953">IFERROR(IF(right(left($A2976,7),2)=right(left($A2977,7),2),"",sum(B2953:B2976)),"")</f>
        <v/>
      </c>
      <c r="L2976" s="17" t="str">
        <f t="shared" si="2953"/>
        <v/>
      </c>
      <c r="M2976" s="17" t="str">
        <f t="shared" si="2953"/>
        <v/>
      </c>
      <c r="N2976" s="17" t="str">
        <f t="shared" si="2953"/>
        <v/>
      </c>
      <c r="O2976" s="17" t="str">
        <f t="shared" si="2953"/>
        <v/>
      </c>
      <c r="P2976" s="17" t="str">
        <f t="shared" si="2953"/>
        <v/>
      </c>
      <c r="Q2976" s="17" t="str">
        <f t="shared" si="2953"/>
        <v/>
      </c>
      <c r="R2976" s="15"/>
      <c r="S2976" s="15"/>
      <c r="T2976" s="15"/>
      <c r="U2976" s="15"/>
      <c r="V2976" s="15"/>
      <c r="W2976" s="15"/>
    </row>
    <row r="2977">
      <c r="A2977" s="14" t="s">
        <v>3032</v>
      </c>
      <c r="B2977" s="14">
        <v>0.0</v>
      </c>
      <c r="C2977" s="14">
        <v>0.0</v>
      </c>
      <c r="D2977" s="14">
        <v>0.0</v>
      </c>
      <c r="E2977" s="14">
        <v>4.28</v>
      </c>
      <c r="F2977" s="14">
        <v>35.0</v>
      </c>
      <c r="G2977" s="14">
        <v>0.0</v>
      </c>
      <c r="H2977" s="14">
        <v>8.97</v>
      </c>
      <c r="J2977" s="15" t="str">
        <f t="shared" si="1"/>
        <v>2030W20</v>
      </c>
      <c r="K2977" s="17">
        <f t="shared" ref="K2977:Q2977" si="2954">IFERROR(IF(right(left($A2977,7),2)=right(left($A2978,7),2),"",sum(B2954:B2977)),"")</f>
        <v>5.55</v>
      </c>
      <c r="L2977" s="17">
        <f t="shared" si="2954"/>
        <v>0</v>
      </c>
      <c r="M2977" s="17">
        <f t="shared" si="2954"/>
        <v>0</v>
      </c>
      <c r="N2977" s="17">
        <f t="shared" si="2954"/>
        <v>49.731</v>
      </c>
      <c r="O2977" s="17">
        <f t="shared" si="2954"/>
        <v>358.54</v>
      </c>
      <c r="P2977" s="17">
        <f t="shared" si="2954"/>
        <v>534.462</v>
      </c>
      <c r="Q2977" s="17">
        <f t="shared" si="2954"/>
        <v>514.6464</v>
      </c>
      <c r="R2977" s="18">
        <f>sum(K2977:Q2977)</f>
        <v>1462.9294</v>
      </c>
      <c r="S2977" s="15"/>
      <c r="T2977" s="15"/>
      <c r="U2977" s="15"/>
      <c r="V2977" s="15"/>
      <c r="W2977" s="15"/>
    </row>
    <row r="2978">
      <c r="A2978" s="14" t="s">
        <v>3033</v>
      </c>
      <c r="B2978" s="14">
        <v>0.0</v>
      </c>
      <c r="C2978" s="14">
        <v>0.0</v>
      </c>
      <c r="D2978" s="14">
        <v>0.0</v>
      </c>
      <c r="E2978" s="14">
        <v>0.0</v>
      </c>
      <c r="F2978" s="14">
        <v>23.887</v>
      </c>
      <c r="G2978" s="14">
        <v>0.0</v>
      </c>
      <c r="H2978" s="14">
        <v>17.043</v>
      </c>
      <c r="J2978" s="15" t="str">
        <f t="shared" si="1"/>
        <v/>
      </c>
      <c r="K2978" s="17" t="str">
        <f t="shared" ref="K2978:Q2978" si="2955">IFERROR(IF(right(left($A2978,7),2)=right(left($A2979,7),2),"",sum(B2955:B2978)),"")</f>
        <v/>
      </c>
      <c r="L2978" s="17" t="str">
        <f t="shared" si="2955"/>
        <v/>
      </c>
      <c r="M2978" s="17" t="str">
        <f t="shared" si="2955"/>
        <v/>
      </c>
      <c r="N2978" s="17" t="str">
        <f t="shared" si="2955"/>
        <v/>
      </c>
      <c r="O2978" s="17" t="str">
        <f t="shared" si="2955"/>
        <v/>
      </c>
      <c r="P2978" s="17" t="str">
        <f t="shared" si="2955"/>
        <v/>
      </c>
      <c r="Q2978" s="17" t="str">
        <f t="shared" si="2955"/>
        <v/>
      </c>
      <c r="R2978" s="15"/>
      <c r="S2978" s="15"/>
      <c r="T2978" s="15"/>
      <c r="U2978" s="15"/>
      <c r="V2978" s="15"/>
      <c r="W2978" s="15"/>
    </row>
    <row r="2979">
      <c r="A2979" s="14" t="s">
        <v>3034</v>
      </c>
      <c r="B2979" s="14">
        <v>0.0</v>
      </c>
      <c r="C2979" s="14">
        <v>0.0</v>
      </c>
      <c r="D2979" s="14">
        <v>0.0</v>
      </c>
      <c r="E2979" s="14">
        <v>0.0</v>
      </c>
      <c r="F2979" s="14">
        <v>24.046</v>
      </c>
      <c r="G2979" s="14">
        <v>0.0</v>
      </c>
      <c r="H2979" s="14">
        <v>19.734</v>
      </c>
      <c r="J2979" s="15" t="str">
        <f t="shared" si="1"/>
        <v/>
      </c>
      <c r="K2979" s="17" t="str">
        <f t="shared" ref="K2979:Q2979" si="2956">IFERROR(IF(right(left($A2979,7),2)=right(left($A2980,7),2),"",sum(B2956:B2979)),"")</f>
        <v/>
      </c>
      <c r="L2979" s="17" t="str">
        <f t="shared" si="2956"/>
        <v/>
      </c>
      <c r="M2979" s="17" t="str">
        <f t="shared" si="2956"/>
        <v/>
      </c>
      <c r="N2979" s="17" t="str">
        <f t="shared" si="2956"/>
        <v/>
      </c>
      <c r="O2979" s="17" t="str">
        <f t="shared" si="2956"/>
        <v/>
      </c>
      <c r="P2979" s="17" t="str">
        <f t="shared" si="2956"/>
        <v/>
      </c>
      <c r="Q2979" s="17" t="str">
        <f t="shared" si="2956"/>
        <v/>
      </c>
      <c r="R2979" s="15"/>
      <c r="S2979" s="15"/>
      <c r="T2979" s="15"/>
      <c r="U2979" s="15"/>
      <c r="V2979" s="15"/>
      <c r="W2979" s="15"/>
    </row>
    <row r="2980">
      <c r="A2980" s="14" t="s">
        <v>3035</v>
      </c>
      <c r="B2980" s="14">
        <v>0.0</v>
      </c>
      <c r="C2980" s="14">
        <v>0.0</v>
      </c>
      <c r="D2980" s="14">
        <v>0.0</v>
      </c>
      <c r="E2980" s="14">
        <v>0.0</v>
      </c>
      <c r="F2980" s="14">
        <v>16.891</v>
      </c>
      <c r="G2980" s="14">
        <v>0.0</v>
      </c>
      <c r="H2980" s="14">
        <v>24.219</v>
      </c>
      <c r="J2980" s="15" t="str">
        <f t="shared" si="1"/>
        <v/>
      </c>
      <c r="K2980" s="17" t="str">
        <f t="shared" ref="K2980:Q2980" si="2957">IFERROR(IF(right(left($A2980,7),2)=right(left($A2981,7),2),"",sum(B2957:B2980)),"")</f>
        <v/>
      </c>
      <c r="L2980" s="17" t="str">
        <f t="shared" si="2957"/>
        <v/>
      </c>
      <c r="M2980" s="17" t="str">
        <f t="shared" si="2957"/>
        <v/>
      </c>
      <c r="N2980" s="17" t="str">
        <f t="shared" si="2957"/>
        <v/>
      </c>
      <c r="O2980" s="17" t="str">
        <f t="shared" si="2957"/>
        <v/>
      </c>
      <c r="P2980" s="17" t="str">
        <f t="shared" si="2957"/>
        <v/>
      </c>
      <c r="Q2980" s="17" t="str">
        <f t="shared" si="2957"/>
        <v/>
      </c>
      <c r="R2980" s="15"/>
      <c r="S2980" s="15"/>
      <c r="T2980" s="15"/>
      <c r="U2980" s="15"/>
      <c r="V2980" s="15"/>
      <c r="W2980" s="15"/>
    </row>
    <row r="2981">
      <c r="A2981" s="14" t="s">
        <v>3036</v>
      </c>
      <c r="B2981" s="14">
        <v>0.0</v>
      </c>
      <c r="C2981" s="14">
        <v>0.0</v>
      </c>
      <c r="D2981" s="14">
        <v>0.0</v>
      </c>
      <c r="E2981" s="14">
        <v>0.0</v>
      </c>
      <c r="F2981" s="14">
        <v>19.849</v>
      </c>
      <c r="G2981" s="14">
        <v>0.0</v>
      </c>
      <c r="H2981" s="14">
        <v>20.631</v>
      </c>
      <c r="J2981" s="15" t="str">
        <f t="shared" si="1"/>
        <v/>
      </c>
      <c r="K2981" s="17" t="str">
        <f t="shared" ref="K2981:Q2981" si="2958">IFERROR(IF(right(left($A2981,7),2)=right(left($A2982,7),2),"",sum(B2958:B2981)),"")</f>
        <v/>
      </c>
      <c r="L2981" s="17" t="str">
        <f t="shared" si="2958"/>
        <v/>
      </c>
      <c r="M2981" s="17" t="str">
        <f t="shared" si="2958"/>
        <v/>
      </c>
      <c r="N2981" s="17" t="str">
        <f t="shared" si="2958"/>
        <v/>
      </c>
      <c r="O2981" s="17" t="str">
        <f t="shared" si="2958"/>
        <v/>
      </c>
      <c r="P2981" s="17" t="str">
        <f t="shared" si="2958"/>
        <v/>
      </c>
      <c r="Q2981" s="17" t="str">
        <f t="shared" si="2958"/>
        <v/>
      </c>
      <c r="R2981" s="15"/>
      <c r="S2981" s="15"/>
      <c r="T2981" s="15"/>
      <c r="U2981" s="15"/>
      <c r="V2981" s="15"/>
      <c r="W2981" s="15"/>
    </row>
    <row r="2982">
      <c r="A2982" s="14" t="s">
        <v>3037</v>
      </c>
      <c r="B2982" s="14">
        <v>0.0</v>
      </c>
      <c r="C2982" s="14">
        <v>0.0</v>
      </c>
      <c r="D2982" s="14">
        <v>0.0</v>
      </c>
      <c r="E2982" s="14">
        <v>0.0</v>
      </c>
      <c r="F2982" s="14">
        <v>25.767</v>
      </c>
      <c r="G2982" s="14">
        <v>0.0</v>
      </c>
      <c r="H2982" s="14">
        <v>17.043</v>
      </c>
      <c r="J2982" s="15" t="str">
        <f t="shared" si="1"/>
        <v/>
      </c>
      <c r="K2982" s="17" t="str">
        <f t="shared" ref="K2982:Q2982" si="2959">IFERROR(IF(right(left($A2982,7),2)=right(left($A2983,7),2),"",sum(B2959:B2982)),"")</f>
        <v/>
      </c>
      <c r="L2982" s="17" t="str">
        <f t="shared" si="2959"/>
        <v/>
      </c>
      <c r="M2982" s="17" t="str">
        <f t="shared" si="2959"/>
        <v/>
      </c>
      <c r="N2982" s="17" t="str">
        <f t="shared" si="2959"/>
        <v/>
      </c>
      <c r="O2982" s="17" t="str">
        <f t="shared" si="2959"/>
        <v/>
      </c>
      <c r="P2982" s="17" t="str">
        <f t="shared" si="2959"/>
        <v/>
      </c>
      <c r="Q2982" s="17" t="str">
        <f t="shared" si="2959"/>
        <v/>
      </c>
      <c r="R2982" s="15"/>
      <c r="S2982" s="15"/>
      <c r="T2982" s="15"/>
      <c r="U2982" s="15"/>
      <c r="V2982" s="15"/>
      <c r="W2982" s="15"/>
    </row>
    <row r="2983">
      <c r="A2983" s="14" t="s">
        <v>3038</v>
      </c>
      <c r="B2983" s="14">
        <v>0.0</v>
      </c>
      <c r="C2983" s="14">
        <v>0.0</v>
      </c>
      <c r="D2983" s="14">
        <v>0.0</v>
      </c>
      <c r="E2983" s="14">
        <v>0.0</v>
      </c>
      <c r="F2983" s="14">
        <v>29.569</v>
      </c>
      <c r="G2983" s="14">
        <v>0.751</v>
      </c>
      <c r="H2983" s="14">
        <v>17.94</v>
      </c>
      <c r="J2983" s="15" t="str">
        <f t="shared" si="1"/>
        <v/>
      </c>
      <c r="K2983" s="17" t="str">
        <f t="shared" ref="K2983:Q2983" si="2960">IFERROR(IF(right(left($A2983,7),2)=right(left($A2984,7),2),"",sum(B2960:B2983)),"")</f>
        <v/>
      </c>
      <c r="L2983" s="17" t="str">
        <f t="shared" si="2960"/>
        <v/>
      </c>
      <c r="M2983" s="17" t="str">
        <f t="shared" si="2960"/>
        <v/>
      </c>
      <c r="N2983" s="17" t="str">
        <f t="shared" si="2960"/>
        <v/>
      </c>
      <c r="O2983" s="17" t="str">
        <f t="shared" si="2960"/>
        <v/>
      </c>
      <c r="P2983" s="17" t="str">
        <f t="shared" si="2960"/>
        <v/>
      </c>
      <c r="Q2983" s="17" t="str">
        <f t="shared" si="2960"/>
        <v/>
      </c>
      <c r="R2983" s="15"/>
      <c r="S2983" s="15"/>
      <c r="T2983" s="15"/>
      <c r="U2983" s="15"/>
      <c r="V2983" s="15"/>
      <c r="W2983" s="15"/>
    </row>
    <row r="2984">
      <c r="A2984" s="14" t="s">
        <v>3039</v>
      </c>
      <c r="B2984" s="14">
        <v>0.0</v>
      </c>
      <c r="C2984" s="14">
        <v>0.0</v>
      </c>
      <c r="D2984" s="14">
        <v>0.0</v>
      </c>
      <c r="E2984" s="14">
        <v>0.0</v>
      </c>
      <c r="F2984" s="14">
        <v>11.764</v>
      </c>
      <c r="G2984" s="14">
        <v>29.683</v>
      </c>
      <c r="H2984" s="14">
        <v>17.043</v>
      </c>
      <c r="J2984" s="15" t="str">
        <f t="shared" si="1"/>
        <v/>
      </c>
      <c r="K2984" s="17" t="str">
        <f t="shared" ref="K2984:Q2984" si="2961">IFERROR(IF(right(left($A2984,7),2)=right(left($A2985,7),2),"",sum(B2961:B2984)),"")</f>
        <v/>
      </c>
      <c r="L2984" s="17" t="str">
        <f t="shared" si="2961"/>
        <v/>
      </c>
      <c r="M2984" s="17" t="str">
        <f t="shared" si="2961"/>
        <v/>
      </c>
      <c r="N2984" s="17" t="str">
        <f t="shared" si="2961"/>
        <v/>
      </c>
      <c r="O2984" s="17" t="str">
        <f t="shared" si="2961"/>
        <v/>
      </c>
      <c r="P2984" s="17" t="str">
        <f t="shared" si="2961"/>
        <v/>
      </c>
      <c r="Q2984" s="17" t="str">
        <f t="shared" si="2961"/>
        <v/>
      </c>
      <c r="R2984" s="15"/>
      <c r="S2984" s="15"/>
      <c r="T2984" s="15"/>
      <c r="U2984" s="15"/>
      <c r="V2984" s="15"/>
      <c r="W2984" s="15"/>
    </row>
    <row r="2985">
      <c r="A2985" s="14" t="s">
        <v>3040</v>
      </c>
      <c r="B2985" s="14">
        <v>0.0</v>
      </c>
      <c r="C2985" s="14">
        <v>0.0</v>
      </c>
      <c r="D2985" s="14">
        <v>0.0</v>
      </c>
      <c r="E2985" s="14">
        <v>0.0</v>
      </c>
      <c r="F2985" s="14">
        <v>10.164</v>
      </c>
      <c r="G2985" s="14">
        <v>39.395</v>
      </c>
      <c r="H2985" s="14">
        <v>20.631</v>
      </c>
      <c r="J2985" s="15" t="str">
        <f t="shared" si="1"/>
        <v/>
      </c>
      <c r="K2985" s="17" t="str">
        <f t="shared" ref="K2985:Q2985" si="2962">IFERROR(IF(right(left($A2985,7),2)=right(left($A2986,7),2),"",sum(B2962:B2985)),"")</f>
        <v/>
      </c>
      <c r="L2985" s="17" t="str">
        <f t="shared" si="2962"/>
        <v/>
      </c>
      <c r="M2985" s="17" t="str">
        <f t="shared" si="2962"/>
        <v/>
      </c>
      <c r="N2985" s="17" t="str">
        <f t="shared" si="2962"/>
        <v/>
      </c>
      <c r="O2985" s="17" t="str">
        <f t="shared" si="2962"/>
        <v/>
      </c>
      <c r="P2985" s="17" t="str">
        <f t="shared" si="2962"/>
        <v/>
      </c>
      <c r="Q2985" s="17" t="str">
        <f t="shared" si="2962"/>
        <v/>
      </c>
      <c r="R2985" s="15"/>
      <c r="S2985" s="15"/>
      <c r="T2985" s="15"/>
      <c r="U2985" s="15"/>
      <c r="V2985" s="15"/>
      <c r="W2985" s="15"/>
    </row>
    <row r="2986">
      <c r="A2986" s="14" t="s">
        <v>3041</v>
      </c>
      <c r="B2986" s="14">
        <v>0.0</v>
      </c>
      <c r="C2986" s="14">
        <v>0.0</v>
      </c>
      <c r="D2986" s="14">
        <v>0.0</v>
      </c>
      <c r="E2986" s="14">
        <v>0.0</v>
      </c>
      <c r="F2986" s="14">
        <v>0.0</v>
      </c>
      <c r="G2986" s="14">
        <v>44.254</v>
      </c>
      <c r="H2986" s="14">
        <v>34.086</v>
      </c>
      <c r="J2986" s="15" t="str">
        <f t="shared" si="1"/>
        <v/>
      </c>
      <c r="K2986" s="17" t="str">
        <f t="shared" ref="K2986:Q2986" si="2963">IFERROR(IF(right(left($A2986,7),2)=right(left($A2987,7),2),"",sum(B2963:B2986)),"")</f>
        <v/>
      </c>
      <c r="L2986" s="17" t="str">
        <f t="shared" si="2963"/>
        <v/>
      </c>
      <c r="M2986" s="17" t="str">
        <f t="shared" si="2963"/>
        <v/>
      </c>
      <c r="N2986" s="17" t="str">
        <f t="shared" si="2963"/>
        <v/>
      </c>
      <c r="O2986" s="17" t="str">
        <f t="shared" si="2963"/>
        <v/>
      </c>
      <c r="P2986" s="17" t="str">
        <f t="shared" si="2963"/>
        <v/>
      </c>
      <c r="Q2986" s="17" t="str">
        <f t="shared" si="2963"/>
        <v/>
      </c>
      <c r="R2986" s="15"/>
      <c r="S2986" s="15"/>
      <c r="T2986" s="15"/>
      <c r="U2986" s="15"/>
      <c r="V2986" s="15"/>
      <c r="W2986" s="15"/>
    </row>
    <row r="2987">
      <c r="A2987" s="14" t="s">
        <v>3042</v>
      </c>
      <c r="B2987" s="14">
        <v>2.55</v>
      </c>
      <c r="C2987" s="14">
        <v>0.0</v>
      </c>
      <c r="D2987" s="14">
        <v>0.0</v>
      </c>
      <c r="E2987" s="14">
        <v>0.0</v>
      </c>
      <c r="F2987" s="14">
        <v>0.0</v>
      </c>
      <c r="G2987" s="14">
        <v>40.719</v>
      </c>
      <c r="H2987" s="14">
        <v>38.571</v>
      </c>
      <c r="J2987" s="15" t="str">
        <f t="shared" si="1"/>
        <v/>
      </c>
      <c r="K2987" s="17" t="str">
        <f t="shared" ref="K2987:Q2987" si="2964">IFERROR(IF(right(left($A2987,7),2)=right(left($A2988,7),2),"",sum(B2964:B2987)),"")</f>
        <v/>
      </c>
      <c r="L2987" s="17" t="str">
        <f t="shared" si="2964"/>
        <v/>
      </c>
      <c r="M2987" s="17" t="str">
        <f t="shared" si="2964"/>
        <v/>
      </c>
      <c r="N2987" s="17" t="str">
        <f t="shared" si="2964"/>
        <v/>
      </c>
      <c r="O2987" s="17" t="str">
        <f t="shared" si="2964"/>
        <v/>
      </c>
      <c r="P2987" s="17" t="str">
        <f t="shared" si="2964"/>
        <v/>
      </c>
      <c r="Q2987" s="17" t="str">
        <f t="shared" si="2964"/>
        <v/>
      </c>
      <c r="R2987" s="15"/>
      <c r="S2987" s="15"/>
      <c r="T2987" s="15"/>
      <c r="U2987" s="15"/>
      <c r="V2987" s="15"/>
      <c r="W2987" s="15"/>
    </row>
    <row r="2988">
      <c r="A2988" s="14" t="s">
        <v>3043</v>
      </c>
      <c r="B2988" s="14">
        <v>0.0</v>
      </c>
      <c r="C2988" s="14">
        <v>0.0</v>
      </c>
      <c r="D2988" s="14">
        <v>0.0</v>
      </c>
      <c r="E2988" s="14">
        <v>0.0</v>
      </c>
      <c r="F2988" s="14">
        <v>0.0</v>
      </c>
      <c r="G2988" s="14">
        <v>53.9</v>
      </c>
      <c r="H2988" s="14">
        <v>26.56</v>
      </c>
      <c r="J2988" s="15" t="str">
        <f t="shared" si="1"/>
        <v/>
      </c>
      <c r="K2988" s="17" t="str">
        <f t="shared" ref="K2988:Q2988" si="2965">IFERROR(IF(right(left($A2988,7),2)=right(left($A2989,7),2),"",sum(B2965:B2988)),"")</f>
        <v/>
      </c>
      <c r="L2988" s="17" t="str">
        <f t="shared" si="2965"/>
        <v/>
      </c>
      <c r="M2988" s="17" t="str">
        <f t="shared" si="2965"/>
        <v/>
      </c>
      <c r="N2988" s="17" t="str">
        <f t="shared" si="2965"/>
        <v/>
      </c>
      <c r="O2988" s="17" t="str">
        <f t="shared" si="2965"/>
        <v/>
      </c>
      <c r="P2988" s="17" t="str">
        <f t="shared" si="2965"/>
        <v/>
      </c>
      <c r="Q2988" s="17" t="str">
        <f t="shared" si="2965"/>
        <v/>
      </c>
      <c r="R2988" s="15"/>
      <c r="S2988" s="15"/>
      <c r="T2988" s="15"/>
      <c r="U2988" s="15"/>
      <c r="V2988" s="15"/>
      <c r="W2988" s="15"/>
    </row>
    <row r="2989">
      <c r="A2989" s="14" t="s">
        <v>3044</v>
      </c>
      <c r="B2989" s="14">
        <v>0.0</v>
      </c>
      <c r="C2989" s="14">
        <v>0.0</v>
      </c>
      <c r="D2989" s="14">
        <v>0.0</v>
      </c>
      <c r="E2989" s="14">
        <v>0.0</v>
      </c>
      <c r="F2989" s="14">
        <v>0.0</v>
      </c>
      <c r="G2989" s="14">
        <v>56.0</v>
      </c>
      <c r="H2989" s="14">
        <v>19.69</v>
      </c>
      <c r="J2989" s="15" t="str">
        <f t="shared" si="1"/>
        <v/>
      </c>
      <c r="K2989" s="17" t="str">
        <f t="shared" ref="K2989:Q2989" si="2966">IFERROR(IF(right(left($A2989,7),2)=right(left($A2990,7),2),"",sum(B2966:B2989)),"")</f>
        <v/>
      </c>
      <c r="L2989" s="17" t="str">
        <f t="shared" si="2966"/>
        <v/>
      </c>
      <c r="M2989" s="17" t="str">
        <f t="shared" si="2966"/>
        <v/>
      </c>
      <c r="N2989" s="17" t="str">
        <f t="shared" si="2966"/>
        <v/>
      </c>
      <c r="O2989" s="17" t="str">
        <f t="shared" si="2966"/>
        <v/>
      </c>
      <c r="P2989" s="17" t="str">
        <f t="shared" si="2966"/>
        <v/>
      </c>
      <c r="Q2989" s="17" t="str">
        <f t="shared" si="2966"/>
        <v/>
      </c>
      <c r="R2989" s="15"/>
      <c r="S2989" s="15"/>
      <c r="T2989" s="15"/>
      <c r="U2989" s="15"/>
      <c r="V2989" s="15"/>
      <c r="W2989" s="15"/>
    </row>
    <row r="2990">
      <c r="A2990" s="14" t="s">
        <v>3045</v>
      </c>
      <c r="B2990" s="14">
        <v>0.0</v>
      </c>
      <c r="C2990" s="14">
        <v>0.0</v>
      </c>
      <c r="D2990" s="14">
        <v>0.0</v>
      </c>
      <c r="E2990" s="14">
        <v>0.0</v>
      </c>
      <c r="F2990" s="14">
        <v>0.0</v>
      </c>
      <c r="G2990" s="14">
        <v>35.964</v>
      </c>
      <c r="H2990" s="14">
        <v>43.056</v>
      </c>
      <c r="J2990" s="15" t="str">
        <f t="shared" si="1"/>
        <v/>
      </c>
      <c r="K2990" s="17" t="str">
        <f t="shared" ref="K2990:Q2990" si="2967">IFERROR(IF(right(left($A2990,7),2)=right(left($A2991,7),2),"",sum(B2967:B2990)),"")</f>
        <v/>
      </c>
      <c r="L2990" s="17" t="str">
        <f t="shared" si="2967"/>
        <v/>
      </c>
      <c r="M2990" s="17" t="str">
        <f t="shared" si="2967"/>
        <v/>
      </c>
      <c r="N2990" s="17" t="str">
        <f t="shared" si="2967"/>
        <v/>
      </c>
      <c r="O2990" s="17" t="str">
        <f t="shared" si="2967"/>
        <v/>
      </c>
      <c r="P2990" s="17" t="str">
        <f t="shared" si="2967"/>
        <v/>
      </c>
      <c r="Q2990" s="17" t="str">
        <f t="shared" si="2967"/>
        <v/>
      </c>
      <c r="R2990" s="15"/>
      <c r="S2990" s="15"/>
      <c r="T2990" s="15"/>
      <c r="U2990" s="15"/>
      <c r="V2990" s="15"/>
      <c r="W2990" s="15"/>
    </row>
    <row r="2991">
      <c r="A2991" s="14" t="s">
        <v>3046</v>
      </c>
      <c r="B2991" s="14">
        <v>0.0</v>
      </c>
      <c r="C2991" s="14">
        <v>0.0</v>
      </c>
      <c r="D2991" s="14">
        <v>0.0</v>
      </c>
      <c r="E2991" s="14">
        <v>0.0</v>
      </c>
      <c r="F2991" s="14">
        <v>0.0</v>
      </c>
      <c r="G2991" s="14">
        <v>19.839</v>
      </c>
      <c r="H2991" s="14">
        <v>47.541</v>
      </c>
      <c r="J2991" s="15" t="str">
        <f t="shared" si="1"/>
        <v/>
      </c>
      <c r="K2991" s="17" t="str">
        <f t="shared" ref="K2991:Q2991" si="2968">IFERROR(IF(right(left($A2991,7),2)=right(left($A2992,7),2),"",sum(B2968:B2991)),"")</f>
        <v/>
      </c>
      <c r="L2991" s="17" t="str">
        <f t="shared" si="2968"/>
        <v/>
      </c>
      <c r="M2991" s="17" t="str">
        <f t="shared" si="2968"/>
        <v/>
      </c>
      <c r="N2991" s="17" t="str">
        <f t="shared" si="2968"/>
        <v/>
      </c>
      <c r="O2991" s="17" t="str">
        <f t="shared" si="2968"/>
        <v/>
      </c>
      <c r="P2991" s="17" t="str">
        <f t="shared" si="2968"/>
        <v/>
      </c>
      <c r="Q2991" s="17" t="str">
        <f t="shared" si="2968"/>
        <v/>
      </c>
      <c r="R2991" s="15"/>
      <c r="S2991" s="15"/>
      <c r="T2991" s="15"/>
      <c r="U2991" s="15"/>
      <c r="V2991" s="15"/>
      <c r="W2991" s="15"/>
    </row>
    <row r="2992">
      <c r="A2992" s="14" t="s">
        <v>3047</v>
      </c>
      <c r="B2992" s="14">
        <v>0.0</v>
      </c>
      <c r="C2992" s="14">
        <v>0.0</v>
      </c>
      <c r="D2992" s="14">
        <v>0.0</v>
      </c>
      <c r="E2992" s="14">
        <v>0.0</v>
      </c>
      <c r="F2992" s="14">
        <v>0.0</v>
      </c>
      <c r="G2992" s="14">
        <v>49.7</v>
      </c>
      <c r="H2992" s="14">
        <v>15.57</v>
      </c>
      <c r="J2992" s="15" t="str">
        <f t="shared" si="1"/>
        <v/>
      </c>
      <c r="K2992" s="17" t="str">
        <f t="shared" ref="K2992:Q2992" si="2969">IFERROR(IF(right(left($A2992,7),2)=right(left($A2993,7),2),"",sum(B2969:B2992)),"")</f>
        <v/>
      </c>
      <c r="L2992" s="17" t="str">
        <f t="shared" si="2969"/>
        <v/>
      </c>
      <c r="M2992" s="17" t="str">
        <f t="shared" si="2969"/>
        <v/>
      </c>
      <c r="N2992" s="17" t="str">
        <f t="shared" si="2969"/>
        <v/>
      </c>
      <c r="O2992" s="17" t="str">
        <f t="shared" si="2969"/>
        <v/>
      </c>
      <c r="P2992" s="17" t="str">
        <f t="shared" si="2969"/>
        <v/>
      </c>
      <c r="Q2992" s="17" t="str">
        <f t="shared" si="2969"/>
        <v/>
      </c>
      <c r="R2992" s="15"/>
      <c r="S2992" s="15"/>
      <c r="T2992" s="15"/>
      <c r="U2992" s="15"/>
      <c r="V2992" s="15"/>
      <c r="W2992" s="15"/>
    </row>
    <row r="2993">
      <c r="A2993" s="14" t="s">
        <v>3048</v>
      </c>
      <c r="B2993" s="14">
        <v>0.0</v>
      </c>
      <c r="C2993" s="14">
        <v>0.0</v>
      </c>
      <c r="D2993" s="14">
        <v>0.0</v>
      </c>
      <c r="E2993" s="14">
        <v>0.0</v>
      </c>
      <c r="F2993" s="14">
        <v>0.0</v>
      </c>
      <c r="G2993" s="14">
        <v>19.355</v>
      </c>
      <c r="H2993" s="14">
        <v>49.335</v>
      </c>
      <c r="J2993" s="15" t="str">
        <f t="shared" si="1"/>
        <v/>
      </c>
      <c r="K2993" s="17" t="str">
        <f t="shared" ref="K2993:Q2993" si="2970">IFERROR(IF(right(left($A2993,7),2)=right(left($A2994,7),2),"",sum(B2970:B2993)),"")</f>
        <v/>
      </c>
      <c r="L2993" s="17" t="str">
        <f t="shared" si="2970"/>
        <v/>
      </c>
      <c r="M2993" s="17" t="str">
        <f t="shared" si="2970"/>
        <v/>
      </c>
      <c r="N2993" s="17" t="str">
        <f t="shared" si="2970"/>
        <v/>
      </c>
      <c r="O2993" s="17" t="str">
        <f t="shared" si="2970"/>
        <v/>
      </c>
      <c r="P2993" s="17" t="str">
        <f t="shared" si="2970"/>
        <v/>
      </c>
      <c r="Q2993" s="17" t="str">
        <f t="shared" si="2970"/>
        <v/>
      </c>
      <c r="R2993" s="15"/>
      <c r="S2993" s="15"/>
      <c r="T2993" s="15"/>
      <c r="U2993" s="15"/>
      <c r="V2993" s="15"/>
      <c r="W2993" s="15"/>
    </row>
    <row r="2994">
      <c r="A2994" s="14" t="s">
        <v>3049</v>
      </c>
      <c r="B2994" s="14">
        <v>0.0</v>
      </c>
      <c r="C2994" s="14">
        <v>0.0</v>
      </c>
      <c r="D2994" s="14">
        <v>0.0</v>
      </c>
      <c r="E2994" s="14">
        <v>0.0</v>
      </c>
      <c r="F2994" s="14">
        <v>0.0</v>
      </c>
      <c r="G2994" s="14">
        <v>13.99</v>
      </c>
      <c r="H2994" s="14">
        <v>53.82</v>
      </c>
      <c r="J2994" s="15" t="str">
        <f t="shared" si="1"/>
        <v/>
      </c>
      <c r="K2994" s="17" t="str">
        <f t="shared" ref="K2994:Q2994" si="2971">IFERROR(IF(right(left($A2994,7),2)=right(left($A2995,7),2),"",sum(B2971:B2994)),"")</f>
        <v/>
      </c>
      <c r="L2994" s="17" t="str">
        <f t="shared" si="2971"/>
        <v/>
      </c>
      <c r="M2994" s="17" t="str">
        <f t="shared" si="2971"/>
        <v/>
      </c>
      <c r="N2994" s="17" t="str">
        <f t="shared" si="2971"/>
        <v/>
      </c>
      <c r="O2994" s="17" t="str">
        <f t="shared" si="2971"/>
        <v/>
      </c>
      <c r="P2994" s="17" t="str">
        <f t="shared" si="2971"/>
        <v/>
      </c>
      <c r="Q2994" s="17" t="str">
        <f t="shared" si="2971"/>
        <v/>
      </c>
      <c r="R2994" s="15"/>
      <c r="S2994" s="15"/>
      <c r="T2994" s="15"/>
      <c r="U2994" s="15"/>
      <c r="V2994" s="15"/>
      <c r="W2994" s="15"/>
    </row>
    <row r="2995">
      <c r="A2995" s="14" t="s">
        <v>3050</v>
      </c>
      <c r="B2995" s="14">
        <v>0.0</v>
      </c>
      <c r="C2995" s="14">
        <v>0.0</v>
      </c>
      <c r="D2995" s="14">
        <v>0.0</v>
      </c>
      <c r="E2995" s="14">
        <v>0.0</v>
      </c>
      <c r="F2995" s="14">
        <v>0.0</v>
      </c>
      <c r="G2995" s="14">
        <v>32.9</v>
      </c>
      <c r="H2995" s="14">
        <v>39.0494</v>
      </c>
      <c r="J2995" s="15" t="str">
        <f t="shared" si="1"/>
        <v/>
      </c>
      <c r="K2995" s="17" t="str">
        <f t="shared" ref="K2995:Q2995" si="2972">IFERROR(IF(right(left($A2995,7),2)=right(left($A2996,7),2),"",sum(B2972:B2995)),"")</f>
        <v/>
      </c>
      <c r="L2995" s="17" t="str">
        <f t="shared" si="2972"/>
        <v/>
      </c>
      <c r="M2995" s="17" t="str">
        <f t="shared" si="2972"/>
        <v/>
      </c>
      <c r="N2995" s="17" t="str">
        <f t="shared" si="2972"/>
        <v/>
      </c>
      <c r="O2995" s="17" t="str">
        <f t="shared" si="2972"/>
        <v/>
      </c>
      <c r="P2995" s="17" t="str">
        <f t="shared" si="2972"/>
        <v/>
      </c>
      <c r="Q2995" s="17" t="str">
        <f t="shared" si="2972"/>
        <v/>
      </c>
      <c r="R2995" s="15"/>
      <c r="S2995" s="15"/>
      <c r="T2995" s="15"/>
      <c r="U2995" s="15"/>
      <c r="V2995" s="15"/>
      <c r="W2995" s="15"/>
    </row>
    <row r="2996">
      <c r="A2996" s="14" t="s">
        <v>3051</v>
      </c>
      <c r="B2996" s="14">
        <v>0.0</v>
      </c>
      <c r="C2996" s="14">
        <v>0.0</v>
      </c>
      <c r="D2996" s="14">
        <v>0.0</v>
      </c>
      <c r="E2996" s="14">
        <v>0.0</v>
      </c>
      <c r="F2996" s="14">
        <v>11.572</v>
      </c>
      <c r="G2996" s="14">
        <v>19.372999999999998</v>
      </c>
      <c r="H2996" s="14">
        <v>40.365</v>
      </c>
      <c r="J2996" s="15" t="str">
        <f t="shared" si="1"/>
        <v/>
      </c>
      <c r="K2996" s="17" t="str">
        <f t="shared" ref="K2996:Q2996" si="2973">IFERROR(IF(right(left($A2996,7),2)=right(left($A2997,7),2),"",sum(B2973:B2996)),"")</f>
        <v/>
      </c>
      <c r="L2996" s="17" t="str">
        <f t="shared" si="2973"/>
        <v/>
      </c>
      <c r="M2996" s="17" t="str">
        <f t="shared" si="2973"/>
        <v/>
      </c>
      <c r="N2996" s="17" t="str">
        <f t="shared" si="2973"/>
        <v/>
      </c>
      <c r="O2996" s="17" t="str">
        <f t="shared" si="2973"/>
        <v/>
      </c>
      <c r="P2996" s="17" t="str">
        <f t="shared" si="2973"/>
        <v/>
      </c>
      <c r="Q2996" s="17" t="str">
        <f t="shared" si="2973"/>
        <v/>
      </c>
      <c r="R2996" s="15"/>
      <c r="S2996" s="15"/>
      <c r="T2996" s="15"/>
      <c r="U2996" s="15"/>
      <c r="V2996" s="15"/>
      <c r="W2996" s="15"/>
    </row>
    <row r="2997">
      <c r="A2997" s="14" t="s">
        <v>3052</v>
      </c>
      <c r="B2997" s="14">
        <v>0.0</v>
      </c>
      <c r="C2997" s="14">
        <v>0.0</v>
      </c>
      <c r="D2997" s="14">
        <v>0.0</v>
      </c>
      <c r="E2997" s="14">
        <v>1.853</v>
      </c>
      <c r="F2997" s="14">
        <v>35.0</v>
      </c>
      <c r="G2997" s="14">
        <v>0.0</v>
      </c>
      <c r="H2997" s="14">
        <v>36.777</v>
      </c>
      <c r="J2997" s="15" t="str">
        <f t="shared" si="1"/>
        <v/>
      </c>
      <c r="K2997" s="17" t="str">
        <f t="shared" ref="K2997:Q2997" si="2974">IFERROR(IF(right(left($A2997,7),2)=right(left($A2998,7),2),"",sum(B2974:B2997)),"")</f>
        <v/>
      </c>
      <c r="L2997" s="17" t="str">
        <f t="shared" si="2974"/>
        <v/>
      </c>
      <c r="M2997" s="17" t="str">
        <f t="shared" si="2974"/>
        <v/>
      </c>
      <c r="N2997" s="17" t="str">
        <f t="shared" si="2974"/>
        <v/>
      </c>
      <c r="O2997" s="17" t="str">
        <f t="shared" si="2974"/>
        <v/>
      </c>
      <c r="P2997" s="17" t="str">
        <f t="shared" si="2974"/>
        <v/>
      </c>
      <c r="Q2997" s="17" t="str">
        <f t="shared" si="2974"/>
        <v/>
      </c>
      <c r="R2997" s="15"/>
      <c r="S2997" s="15"/>
      <c r="T2997" s="15"/>
      <c r="U2997" s="15"/>
      <c r="V2997" s="15"/>
      <c r="W2997" s="15"/>
    </row>
    <row r="2998">
      <c r="A2998" s="14" t="s">
        <v>3053</v>
      </c>
      <c r="B2998" s="14">
        <v>0.0</v>
      </c>
      <c r="C2998" s="14">
        <v>0.0</v>
      </c>
      <c r="D2998" s="14">
        <v>0.0</v>
      </c>
      <c r="E2998" s="14">
        <v>13.283</v>
      </c>
      <c r="F2998" s="14">
        <v>35.0</v>
      </c>
      <c r="G2998" s="14">
        <v>0.0</v>
      </c>
      <c r="H2998" s="14">
        <v>27.807</v>
      </c>
      <c r="J2998" s="15" t="str">
        <f t="shared" si="1"/>
        <v/>
      </c>
      <c r="K2998" s="17" t="str">
        <f t="shared" ref="K2998:Q2998" si="2975">IFERROR(IF(right(left($A2998,7),2)=right(left($A2999,7),2),"",sum(B2975:B2998)),"")</f>
        <v/>
      </c>
      <c r="L2998" s="17" t="str">
        <f t="shared" si="2975"/>
        <v/>
      </c>
      <c r="M2998" s="17" t="str">
        <f t="shared" si="2975"/>
        <v/>
      </c>
      <c r="N2998" s="17" t="str">
        <f t="shared" si="2975"/>
        <v/>
      </c>
      <c r="O2998" s="17" t="str">
        <f t="shared" si="2975"/>
        <v/>
      </c>
      <c r="P2998" s="17" t="str">
        <f t="shared" si="2975"/>
        <v/>
      </c>
      <c r="Q2998" s="17" t="str">
        <f t="shared" si="2975"/>
        <v/>
      </c>
      <c r="R2998" s="15"/>
      <c r="S2998" s="15"/>
      <c r="T2998" s="15"/>
      <c r="U2998" s="15"/>
      <c r="V2998" s="15"/>
      <c r="W2998" s="15"/>
    </row>
    <row r="2999">
      <c r="A2999" s="14" t="s">
        <v>3054</v>
      </c>
      <c r="B2999" s="14">
        <v>3.0</v>
      </c>
      <c r="C2999" s="14">
        <v>0.0</v>
      </c>
      <c r="D2999" s="14">
        <v>0.0</v>
      </c>
      <c r="E2999" s="14">
        <v>9.253</v>
      </c>
      <c r="F2999" s="14">
        <v>35.0</v>
      </c>
      <c r="G2999" s="14">
        <v>0.0</v>
      </c>
      <c r="H2999" s="14">
        <v>18.837</v>
      </c>
      <c r="J2999" s="15" t="str">
        <f t="shared" si="1"/>
        <v/>
      </c>
      <c r="K2999" s="17" t="str">
        <f t="shared" ref="K2999:Q2999" si="2976">IFERROR(IF(right(left($A2999,7),2)=right(left($A3000,7),2),"",sum(B2976:B2999)),"")</f>
        <v/>
      </c>
      <c r="L2999" s="17" t="str">
        <f t="shared" si="2976"/>
        <v/>
      </c>
      <c r="M2999" s="17" t="str">
        <f t="shared" si="2976"/>
        <v/>
      </c>
      <c r="N2999" s="17" t="str">
        <f t="shared" si="2976"/>
        <v/>
      </c>
      <c r="O2999" s="17" t="str">
        <f t="shared" si="2976"/>
        <v/>
      </c>
      <c r="P2999" s="17" t="str">
        <f t="shared" si="2976"/>
        <v/>
      </c>
      <c r="Q2999" s="17" t="str">
        <f t="shared" si="2976"/>
        <v/>
      </c>
      <c r="R2999" s="15"/>
      <c r="S2999" s="15"/>
      <c r="T2999" s="15"/>
      <c r="U2999" s="15"/>
      <c r="V2999" s="15"/>
      <c r="W2999" s="15"/>
    </row>
    <row r="3000">
      <c r="A3000" s="14" t="s">
        <v>3055</v>
      </c>
      <c r="B3000" s="14">
        <v>0.0</v>
      </c>
      <c r="C3000" s="14">
        <v>0.0</v>
      </c>
      <c r="D3000" s="14">
        <v>0.0</v>
      </c>
      <c r="E3000" s="14">
        <v>8.332</v>
      </c>
      <c r="F3000" s="14">
        <v>35.0</v>
      </c>
      <c r="G3000" s="14">
        <v>0.0</v>
      </c>
      <c r="H3000" s="14">
        <v>12.558</v>
      </c>
      <c r="J3000" s="15" t="str">
        <f t="shared" si="1"/>
        <v/>
      </c>
      <c r="K3000" s="17" t="str">
        <f t="shared" ref="K3000:Q3000" si="2977">IFERROR(IF(right(left($A3000,7),2)=right(left($A3001,7),2),"",sum(B2977:B3000)),"")</f>
        <v/>
      </c>
      <c r="L3000" s="17" t="str">
        <f t="shared" si="2977"/>
        <v/>
      </c>
      <c r="M3000" s="17" t="str">
        <f t="shared" si="2977"/>
        <v/>
      </c>
      <c r="N3000" s="17" t="str">
        <f t="shared" si="2977"/>
        <v/>
      </c>
      <c r="O3000" s="17" t="str">
        <f t="shared" si="2977"/>
        <v/>
      </c>
      <c r="P3000" s="17" t="str">
        <f t="shared" si="2977"/>
        <v/>
      </c>
      <c r="Q3000" s="17" t="str">
        <f t="shared" si="2977"/>
        <v/>
      </c>
      <c r="R3000" s="15"/>
      <c r="S3000" s="15"/>
      <c r="T3000" s="15"/>
      <c r="U3000" s="15"/>
      <c r="V3000" s="15"/>
      <c r="W3000" s="15"/>
    </row>
    <row r="3001">
      <c r="A3001" s="14" t="s">
        <v>3056</v>
      </c>
      <c r="B3001" s="14">
        <v>0.0</v>
      </c>
      <c r="C3001" s="14">
        <v>0.0</v>
      </c>
      <c r="D3001" s="14">
        <v>0.0</v>
      </c>
      <c r="E3001" s="14">
        <v>0.0</v>
      </c>
      <c r="F3001" s="14">
        <v>32.971</v>
      </c>
      <c r="G3001" s="14">
        <v>0.0</v>
      </c>
      <c r="H3001" s="14">
        <v>15.249</v>
      </c>
      <c r="J3001" s="15" t="str">
        <f t="shared" si="1"/>
        <v>2030W21</v>
      </c>
      <c r="K3001" s="17">
        <f t="shared" ref="K3001:Q3001" si="2978">IFERROR(IF(right(left($A3001,7),2)=right(left($A3002,7),2),"",sum(B2978:B3001)),"")</f>
        <v>5.55</v>
      </c>
      <c r="L3001" s="17">
        <f t="shared" si="2978"/>
        <v>0</v>
      </c>
      <c r="M3001" s="17">
        <f t="shared" si="2978"/>
        <v>0</v>
      </c>
      <c r="N3001" s="17">
        <f t="shared" si="2978"/>
        <v>32.721</v>
      </c>
      <c r="O3001" s="17">
        <f t="shared" si="2978"/>
        <v>346.48</v>
      </c>
      <c r="P3001" s="17">
        <f t="shared" si="2978"/>
        <v>455.823</v>
      </c>
      <c r="Q3001" s="17">
        <f t="shared" si="2978"/>
        <v>673.1554</v>
      </c>
      <c r="R3001" s="18">
        <f>sum(K3001:Q3001)</f>
        <v>1513.7294</v>
      </c>
      <c r="S3001" s="15"/>
      <c r="T3001" s="15"/>
      <c r="U3001" s="15"/>
      <c r="V3001" s="15"/>
      <c r="W3001" s="15"/>
    </row>
    <row r="3002">
      <c r="A3002" s="14" t="s">
        <v>3057</v>
      </c>
      <c r="B3002" s="14">
        <v>0.0</v>
      </c>
      <c r="C3002" s="14">
        <v>0.0</v>
      </c>
      <c r="D3002" s="14">
        <v>0.0</v>
      </c>
      <c r="E3002" s="14">
        <v>0.0</v>
      </c>
      <c r="F3002" s="14">
        <v>33.522</v>
      </c>
      <c r="G3002" s="14">
        <v>0.0</v>
      </c>
      <c r="H3002" s="14">
        <v>12.558</v>
      </c>
      <c r="J3002" s="15" t="str">
        <f t="shared" si="1"/>
        <v/>
      </c>
      <c r="K3002" s="17" t="str">
        <f t="shared" ref="K3002:Q3002" si="2979">IFERROR(IF(right(left($A3002,7),2)=right(left($A3003,7),2),"",sum(B2979:B3002)),"")</f>
        <v/>
      </c>
      <c r="L3002" s="17" t="str">
        <f t="shared" si="2979"/>
        <v/>
      </c>
      <c r="M3002" s="17" t="str">
        <f t="shared" si="2979"/>
        <v/>
      </c>
      <c r="N3002" s="17" t="str">
        <f t="shared" si="2979"/>
        <v/>
      </c>
      <c r="O3002" s="17" t="str">
        <f t="shared" si="2979"/>
        <v/>
      </c>
      <c r="P3002" s="17" t="str">
        <f t="shared" si="2979"/>
        <v/>
      </c>
      <c r="Q3002" s="17" t="str">
        <f t="shared" si="2979"/>
        <v/>
      </c>
      <c r="R3002" s="15"/>
      <c r="S3002" s="15"/>
      <c r="T3002" s="15"/>
      <c r="U3002" s="15"/>
      <c r="V3002" s="15"/>
      <c r="W3002" s="15"/>
    </row>
    <row r="3003">
      <c r="A3003" s="14" t="s">
        <v>3058</v>
      </c>
      <c r="B3003" s="14">
        <v>0.0</v>
      </c>
      <c r="C3003" s="14">
        <v>0.0</v>
      </c>
      <c r="D3003" s="14">
        <v>0.0</v>
      </c>
      <c r="E3003" s="14">
        <v>0.0</v>
      </c>
      <c r="F3003" s="14">
        <v>33.922</v>
      </c>
      <c r="G3003" s="14">
        <v>0.0</v>
      </c>
      <c r="H3003" s="14">
        <v>12.558</v>
      </c>
      <c r="J3003" s="15" t="str">
        <f t="shared" si="1"/>
        <v/>
      </c>
      <c r="K3003" s="17" t="str">
        <f t="shared" ref="K3003:Q3003" si="2980">IFERROR(IF(right(left($A3003,7),2)=right(left($A3004,7),2),"",sum(B2980:B3003)),"")</f>
        <v/>
      </c>
      <c r="L3003" s="17" t="str">
        <f t="shared" si="2980"/>
        <v/>
      </c>
      <c r="M3003" s="17" t="str">
        <f t="shared" si="2980"/>
        <v/>
      </c>
      <c r="N3003" s="17" t="str">
        <f t="shared" si="2980"/>
        <v/>
      </c>
      <c r="O3003" s="17" t="str">
        <f t="shared" si="2980"/>
        <v/>
      </c>
      <c r="P3003" s="17" t="str">
        <f t="shared" si="2980"/>
        <v/>
      </c>
      <c r="Q3003" s="17" t="str">
        <f t="shared" si="2980"/>
        <v/>
      </c>
      <c r="R3003" s="15"/>
      <c r="S3003" s="15"/>
      <c r="T3003" s="15"/>
      <c r="U3003" s="15"/>
      <c r="V3003" s="15"/>
      <c r="W3003" s="15"/>
    </row>
    <row r="3004">
      <c r="A3004" s="14" t="s">
        <v>3059</v>
      </c>
      <c r="B3004" s="14">
        <v>0.0</v>
      </c>
      <c r="C3004" s="14">
        <v>0.0</v>
      </c>
      <c r="D3004" s="14">
        <v>0.0</v>
      </c>
      <c r="E3004" s="14">
        <v>0.0</v>
      </c>
      <c r="F3004" s="14">
        <v>29.482</v>
      </c>
      <c r="G3004" s="14">
        <v>0.0</v>
      </c>
      <c r="H3004" s="14">
        <v>12.558</v>
      </c>
      <c r="J3004" s="15" t="str">
        <f t="shared" si="1"/>
        <v/>
      </c>
      <c r="K3004" s="17" t="str">
        <f t="shared" ref="K3004:Q3004" si="2981">IFERROR(IF(right(left($A3004,7),2)=right(left($A3005,7),2),"",sum(B2981:B3004)),"")</f>
        <v/>
      </c>
      <c r="L3004" s="17" t="str">
        <f t="shared" si="2981"/>
        <v/>
      </c>
      <c r="M3004" s="17" t="str">
        <f t="shared" si="2981"/>
        <v/>
      </c>
      <c r="N3004" s="17" t="str">
        <f t="shared" si="2981"/>
        <v/>
      </c>
      <c r="O3004" s="17" t="str">
        <f t="shared" si="2981"/>
        <v/>
      </c>
      <c r="P3004" s="17" t="str">
        <f t="shared" si="2981"/>
        <v/>
      </c>
      <c r="Q3004" s="17" t="str">
        <f t="shared" si="2981"/>
        <v/>
      </c>
      <c r="R3004" s="15"/>
      <c r="S3004" s="15"/>
      <c r="T3004" s="15"/>
      <c r="U3004" s="15"/>
      <c r="V3004" s="15"/>
      <c r="W3004" s="15"/>
    </row>
    <row r="3005">
      <c r="A3005" s="14" t="s">
        <v>3060</v>
      </c>
      <c r="B3005" s="14">
        <v>0.0</v>
      </c>
      <c r="C3005" s="14">
        <v>0.0</v>
      </c>
      <c r="D3005" s="14">
        <v>0.0</v>
      </c>
      <c r="E3005" s="14">
        <v>0.0</v>
      </c>
      <c r="F3005" s="14">
        <v>26.418</v>
      </c>
      <c r="G3005" s="14">
        <v>0.0</v>
      </c>
      <c r="H3005" s="14">
        <v>14.352</v>
      </c>
      <c r="J3005" s="15" t="str">
        <f t="shared" si="1"/>
        <v/>
      </c>
      <c r="K3005" s="17" t="str">
        <f t="shared" ref="K3005:Q3005" si="2982">IFERROR(IF(right(left($A3005,7),2)=right(left($A3006,7),2),"",sum(B2982:B3005)),"")</f>
        <v/>
      </c>
      <c r="L3005" s="17" t="str">
        <f t="shared" si="2982"/>
        <v/>
      </c>
      <c r="M3005" s="17" t="str">
        <f t="shared" si="2982"/>
        <v/>
      </c>
      <c r="N3005" s="17" t="str">
        <f t="shared" si="2982"/>
        <v/>
      </c>
      <c r="O3005" s="17" t="str">
        <f t="shared" si="2982"/>
        <v/>
      </c>
      <c r="P3005" s="17" t="str">
        <f t="shared" si="2982"/>
        <v/>
      </c>
      <c r="Q3005" s="17" t="str">
        <f t="shared" si="2982"/>
        <v/>
      </c>
      <c r="R3005" s="15"/>
      <c r="S3005" s="15"/>
      <c r="T3005" s="15"/>
      <c r="U3005" s="15"/>
      <c r="V3005" s="15"/>
      <c r="W3005" s="15"/>
    </row>
    <row r="3006">
      <c r="A3006" s="14" t="s">
        <v>3061</v>
      </c>
      <c r="B3006" s="14">
        <v>0.0</v>
      </c>
      <c r="C3006" s="14">
        <v>0.0</v>
      </c>
      <c r="D3006" s="14">
        <v>0.0</v>
      </c>
      <c r="E3006" s="14">
        <v>0.0</v>
      </c>
      <c r="F3006" s="14">
        <v>24.987</v>
      </c>
      <c r="G3006" s="14">
        <v>0.0</v>
      </c>
      <c r="H3006" s="14">
        <v>17.043</v>
      </c>
      <c r="J3006" s="15" t="str">
        <f t="shared" si="1"/>
        <v/>
      </c>
      <c r="K3006" s="17" t="str">
        <f t="shared" ref="K3006:Q3006" si="2983">IFERROR(IF(right(left($A3006,7),2)=right(left($A3007,7),2),"",sum(B2983:B3006)),"")</f>
        <v/>
      </c>
      <c r="L3006" s="17" t="str">
        <f t="shared" si="2983"/>
        <v/>
      </c>
      <c r="M3006" s="17" t="str">
        <f t="shared" si="2983"/>
        <v/>
      </c>
      <c r="N3006" s="17" t="str">
        <f t="shared" si="2983"/>
        <v/>
      </c>
      <c r="O3006" s="17" t="str">
        <f t="shared" si="2983"/>
        <v/>
      </c>
      <c r="P3006" s="17" t="str">
        <f t="shared" si="2983"/>
        <v/>
      </c>
      <c r="Q3006" s="17" t="str">
        <f t="shared" si="2983"/>
        <v/>
      </c>
      <c r="R3006" s="15"/>
      <c r="S3006" s="15"/>
      <c r="T3006" s="15"/>
      <c r="U3006" s="15"/>
      <c r="V3006" s="15"/>
      <c r="W3006" s="15"/>
    </row>
    <row r="3007">
      <c r="A3007" s="14" t="s">
        <v>3062</v>
      </c>
      <c r="B3007" s="14">
        <v>0.0</v>
      </c>
      <c r="C3007" s="14">
        <v>0.0</v>
      </c>
      <c r="D3007" s="14">
        <v>0.0</v>
      </c>
      <c r="E3007" s="14">
        <v>0.0</v>
      </c>
      <c r="F3007" s="14">
        <v>32.717</v>
      </c>
      <c r="G3007" s="14">
        <v>0.751</v>
      </c>
      <c r="H3007" s="14">
        <v>14.352</v>
      </c>
      <c r="J3007" s="15" t="str">
        <f t="shared" si="1"/>
        <v/>
      </c>
      <c r="K3007" s="17" t="str">
        <f t="shared" ref="K3007:Q3007" si="2984">IFERROR(IF(right(left($A3007,7),2)=right(left($A3008,7),2),"",sum(B2984:B3007)),"")</f>
        <v/>
      </c>
      <c r="L3007" s="17" t="str">
        <f t="shared" si="2984"/>
        <v/>
      </c>
      <c r="M3007" s="17" t="str">
        <f t="shared" si="2984"/>
        <v/>
      </c>
      <c r="N3007" s="17" t="str">
        <f t="shared" si="2984"/>
        <v/>
      </c>
      <c r="O3007" s="17" t="str">
        <f t="shared" si="2984"/>
        <v/>
      </c>
      <c r="P3007" s="17" t="str">
        <f t="shared" si="2984"/>
        <v/>
      </c>
      <c r="Q3007" s="17" t="str">
        <f t="shared" si="2984"/>
        <v/>
      </c>
      <c r="R3007" s="15"/>
      <c r="S3007" s="15"/>
      <c r="T3007" s="15"/>
      <c r="U3007" s="15"/>
      <c r="V3007" s="15"/>
      <c r="W3007" s="15"/>
    </row>
    <row r="3008">
      <c r="A3008" s="14" t="s">
        <v>3063</v>
      </c>
      <c r="B3008" s="14">
        <v>0.0</v>
      </c>
      <c r="C3008" s="14">
        <v>0.0</v>
      </c>
      <c r="D3008" s="14">
        <v>0.0</v>
      </c>
      <c r="E3008" s="14">
        <v>0.0</v>
      </c>
      <c r="F3008" s="14">
        <v>9.893</v>
      </c>
      <c r="G3008" s="14">
        <v>34.138000000000005</v>
      </c>
      <c r="H3008" s="14">
        <v>15.249</v>
      </c>
      <c r="J3008" s="15" t="str">
        <f t="shared" si="1"/>
        <v/>
      </c>
      <c r="K3008" s="17" t="str">
        <f t="shared" ref="K3008:Q3008" si="2985">IFERROR(IF(right(left($A3008,7),2)=right(left($A3009,7),2),"",sum(B2985:B3008)),"")</f>
        <v/>
      </c>
      <c r="L3008" s="17" t="str">
        <f t="shared" si="2985"/>
        <v/>
      </c>
      <c r="M3008" s="17" t="str">
        <f t="shared" si="2985"/>
        <v/>
      </c>
      <c r="N3008" s="17" t="str">
        <f t="shared" si="2985"/>
        <v/>
      </c>
      <c r="O3008" s="17" t="str">
        <f t="shared" si="2985"/>
        <v/>
      </c>
      <c r="P3008" s="17" t="str">
        <f t="shared" si="2985"/>
        <v/>
      </c>
      <c r="Q3008" s="17" t="str">
        <f t="shared" si="2985"/>
        <v/>
      </c>
      <c r="R3008" s="15"/>
      <c r="S3008" s="15"/>
      <c r="T3008" s="15"/>
      <c r="U3008" s="15"/>
      <c r="V3008" s="15"/>
      <c r="W3008" s="15"/>
    </row>
    <row r="3009">
      <c r="A3009" s="14" t="s">
        <v>3064</v>
      </c>
      <c r="B3009" s="14">
        <v>0.0</v>
      </c>
      <c r="C3009" s="14">
        <v>0.0</v>
      </c>
      <c r="D3009" s="14">
        <v>0.0</v>
      </c>
      <c r="E3009" s="14">
        <v>0.0</v>
      </c>
      <c r="F3009" s="14">
        <v>11.678</v>
      </c>
      <c r="G3009" s="14">
        <v>42.399</v>
      </c>
      <c r="H3009" s="14">
        <v>17.043</v>
      </c>
      <c r="J3009" s="15" t="str">
        <f t="shared" si="1"/>
        <v/>
      </c>
      <c r="K3009" s="17" t="str">
        <f t="shared" ref="K3009:Q3009" si="2986">IFERROR(IF(right(left($A3009,7),2)=right(left($A3010,7),2),"",sum(B2986:B3009)),"")</f>
        <v/>
      </c>
      <c r="L3009" s="17" t="str">
        <f t="shared" si="2986"/>
        <v/>
      </c>
      <c r="M3009" s="17" t="str">
        <f t="shared" si="2986"/>
        <v/>
      </c>
      <c r="N3009" s="17" t="str">
        <f t="shared" si="2986"/>
        <v/>
      </c>
      <c r="O3009" s="17" t="str">
        <f t="shared" si="2986"/>
        <v/>
      </c>
      <c r="P3009" s="17" t="str">
        <f t="shared" si="2986"/>
        <v/>
      </c>
      <c r="Q3009" s="17" t="str">
        <f t="shared" si="2986"/>
        <v/>
      </c>
      <c r="R3009" s="15"/>
      <c r="S3009" s="15"/>
      <c r="T3009" s="15"/>
      <c r="U3009" s="15"/>
      <c r="V3009" s="15"/>
      <c r="W3009" s="15"/>
    </row>
    <row r="3010">
      <c r="A3010" s="14" t="s">
        <v>3065</v>
      </c>
      <c r="B3010" s="14">
        <v>0.0</v>
      </c>
      <c r="C3010" s="14">
        <v>0.0</v>
      </c>
      <c r="D3010" s="14">
        <v>0.0</v>
      </c>
      <c r="E3010" s="14">
        <v>0.0</v>
      </c>
      <c r="F3010" s="14">
        <v>7.168</v>
      </c>
      <c r="G3010" s="14">
        <v>48.356</v>
      </c>
      <c r="H3010" s="14">
        <v>25.116</v>
      </c>
      <c r="J3010" s="15" t="str">
        <f t="shared" si="1"/>
        <v/>
      </c>
      <c r="K3010" s="17" t="str">
        <f t="shared" ref="K3010:Q3010" si="2987">IFERROR(IF(right(left($A3010,7),2)=right(left($A3011,7),2),"",sum(B2987:B3010)),"")</f>
        <v/>
      </c>
      <c r="L3010" s="17" t="str">
        <f t="shared" si="2987"/>
        <v/>
      </c>
      <c r="M3010" s="17" t="str">
        <f t="shared" si="2987"/>
        <v/>
      </c>
      <c r="N3010" s="17" t="str">
        <f t="shared" si="2987"/>
        <v/>
      </c>
      <c r="O3010" s="17" t="str">
        <f t="shared" si="2987"/>
        <v/>
      </c>
      <c r="P3010" s="17" t="str">
        <f t="shared" si="2987"/>
        <v/>
      </c>
      <c r="Q3010" s="17" t="str">
        <f t="shared" si="2987"/>
        <v/>
      </c>
      <c r="R3010" s="15"/>
      <c r="S3010" s="15"/>
      <c r="T3010" s="15"/>
      <c r="U3010" s="15"/>
      <c r="V3010" s="15"/>
      <c r="W3010" s="15"/>
    </row>
    <row r="3011">
      <c r="A3011" s="14" t="s">
        <v>3066</v>
      </c>
      <c r="B3011" s="14">
        <v>0.0</v>
      </c>
      <c r="C3011" s="14">
        <v>0.0</v>
      </c>
      <c r="D3011" s="14">
        <v>0.0</v>
      </c>
      <c r="E3011" s="14">
        <v>0.0</v>
      </c>
      <c r="F3011" s="14">
        <v>0.825</v>
      </c>
      <c r="G3011" s="14">
        <v>53.358</v>
      </c>
      <c r="H3011" s="14">
        <v>27.807</v>
      </c>
      <c r="J3011" s="15" t="str">
        <f t="shared" si="1"/>
        <v/>
      </c>
      <c r="K3011" s="17" t="str">
        <f t="shared" ref="K3011:Q3011" si="2988">IFERROR(IF(right(left($A3011,7),2)=right(left($A3012,7),2),"",sum(B2988:B3011)),"")</f>
        <v/>
      </c>
      <c r="L3011" s="17" t="str">
        <f t="shared" si="2988"/>
        <v/>
      </c>
      <c r="M3011" s="17" t="str">
        <f t="shared" si="2988"/>
        <v/>
      </c>
      <c r="N3011" s="17" t="str">
        <f t="shared" si="2988"/>
        <v/>
      </c>
      <c r="O3011" s="17" t="str">
        <f t="shared" si="2988"/>
        <v/>
      </c>
      <c r="P3011" s="17" t="str">
        <f t="shared" si="2988"/>
        <v/>
      </c>
      <c r="Q3011" s="17" t="str">
        <f t="shared" si="2988"/>
        <v/>
      </c>
      <c r="R3011" s="15"/>
      <c r="S3011" s="15"/>
      <c r="T3011" s="15"/>
      <c r="U3011" s="15"/>
      <c r="V3011" s="15"/>
      <c r="W3011" s="15"/>
    </row>
    <row r="3012">
      <c r="A3012" s="14" t="s">
        <v>3067</v>
      </c>
      <c r="B3012" s="14">
        <v>0.0</v>
      </c>
      <c r="C3012" s="14">
        <v>0.0</v>
      </c>
      <c r="D3012" s="14">
        <v>0.0</v>
      </c>
      <c r="E3012" s="14">
        <v>0.0</v>
      </c>
      <c r="F3012" s="14">
        <v>0.0</v>
      </c>
      <c r="G3012" s="14">
        <v>54.415</v>
      </c>
      <c r="H3012" s="14">
        <v>26.295</v>
      </c>
      <c r="J3012" s="15" t="str">
        <f t="shared" si="1"/>
        <v/>
      </c>
      <c r="K3012" s="17" t="str">
        <f t="shared" ref="K3012:Q3012" si="2989">IFERROR(IF(right(left($A3012,7),2)=right(left($A3013,7),2),"",sum(B2989:B3012)),"")</f>
        <v/>
      </c>
      <c r="L3012" s="17" t="str">
        <f t="shared" si="2989"/>
        <v/>
      </c>
      <c r="M3012" s="17" t="str">
        <f t="shared" si="2989"/>
        <v/>
      </c>
      <c r="N3012" s="17" t="str">
        <f t="shared" si="2989"/>
        <v/>
      </c>
      <c r="O3012" s="17" t="str">
        <f t="shared" si="2989"/>
        <v/>
      </c>
      <c r="P3012" s="17" t="str">
        <f t="shared" si="2989"/>
        <v/>
      </c>
      <c r="Q3012" s="17" t="str">
        <f t="shared" si="2989"/>
        <v/>
      </c>
      <c r="R3012" s="15"/>
      <c r="S3012" s="15"/>
      <c r="T3012" s="15"/>
      <c r="U3012" s="15"/>
      <c r="V3012" s="15"/>
      <c r="W3012" s="15"/>
    </row>
    <row r="3013">
      <c r="A3013" s="14" t="s">
        <v>3068</v>
      </c>
      <c r="B3013" s="14">
        <v>0.0</v>
      </c>
      <c r="C3013" s="14">
        <v>0.0</v>
      </c>
      <c r="D3013" s="14">
        <v>0.0</v>
      </c>
      <c r="E3013" s="14">
        <v>0.0</v>
      </c>
      <c r="F3013" s="14">
        <v>0.0</v>
      </c>
      <c r="G3013" s="14">
        <v>53.296</v>
      </c>
      <c r="H3013" s="14">
        <v>28.704</v>
      </c>
      <c r="J3013" s="15" t="str">
        <f t="shared" si="1"/>
        <v/>
      </c>
      <c r="K3013" s="17" t="str">
        <f t="shared" ref="K3013:Q3013" si="2990">IFERROR(IF(right(left($A3013,7),2)=right(left($A3014,7),2),"",sum(B2990:B3013)),"")</f>
        <v/>
      </c>
      <c r="L3013" s="17" t="str">
        <f t="shared" si="2990"/>
        <v/>
      </c>
      <c r="M3013" s="17" t="str">
        <f t="shared" si="2990"/>
        <v/>
      </c>
      <c r="N3013" s="17" t="str">
        <f t="shared" si="2990"/>
        <v/>
      </c>
      <c r="O3013" s="17" t="str">
        <f t="shared" si="2990"/>
        <v/>
      </c>
      <c r="P3013" s="17" t="str">
        <f t="shared" si="2990"/>
        <v/>
      </c>
      <c r="Q3013" s="17" t="str">
        <f t="shared" si="2990"/>
        <v/>
      </c>
      <c r="R3013" s="15"/>
      <c r="S3013" s="15"/>
      <c r="T3013" s="15"/>
      <c r="U3013" s="15"/>
      <c r="V3013" s="15"/>
      <c r="W3013" s="15"/>
    </row>
    <row r="3014">
      <c r="A3014" s="14" t="s">
        <v>3069</v>
      </c>
      <c r="B3014" s="14">
        <v>0.0</v>
      </c>
      <c r="C3014" s="14">
        <v>0.0</v>
      </c>
      <c r="D3014" s="14">
        <v>0.0</v>
      </c>
      <c r="E3014" s="14">
        <v>0.0</v>
      </c>
      <c r="F3014" s="14">
        <v>0.0</v>
      </c>
      <c r="G3014" s="14">
        <v>56.464000000000006</v>
      </c>
      <c r="H3014" s="14">
        <v>22.656</v>
      </c>
      <c r="J3014" s="15" t="str">
        <f t="shared" si="1"/>
        <v/>
      </c>
      <c r="K3014" s="17" t="str">
        <f t="shared" ref="K3014:Q3014" si="2991">IFERROR(IF(right(left($A3014,7),2)=right(left($A3015,7),2),"",sum(B2991:B3014)),"")</f>
        <v/>
      </c>
      <c r="L3014" s="17" t="str">
        <f t="shared" si="2991"/>
        <v/>
      </c>
      <c r="M3014" s="17" t="str">
        <f t="shared" si="2991"/>
        <v/>
      </c>
      <c r="N3014" s="17" t="str">
        <f t="shared" si="2991"/>
        <v/>
      </c>
      <c r="O3014" s="17" t="str">
        <f t="shared" si="2991"/>
        <v/>
      </c>
      <c r="P3014" s="17" t="str">
        <f t="shared" si="2991"/>
        <v/>
      </c>
      <c r="Q3014" s="17" t="str">
        <f t="shared" si="2991"/>
        <v/>
      </c>
      <c r="R3014" s="15"/>
      <c r="S3014" s="15"/>
      <c r="T3014" s="15"/>
      <c r="U3014" s="15"/>
      <c r="V3014" s="15"/>
      <c r="W3014" s="15"/>
    </row>
    <row r="3015">
      <c r="A3015" s="14" t="s">
        <v>3070</v>
      </c>
      <c r="B3015" s="14">
        <v>0.0</v>
      </c>
      <c r="C3015" s="14">
        <v>0.0</v>
      </c>
      <c r="D3015" s="14">
        <v>0.0</v>
      </c>
      <c r="E3015" s="14">
        <v>0.0</v>
      </c>
      <c r="F3015" s="14">
        <v>0.0</v>
      </c>
      <c r="G3015" s="14">
        <v>34.849</v>
      </c>
      <c r="H3015" s="14">
        <v>38.571</v>
      </c>
      <c r="J3015" s="15" t="str">
        <f t="shared" si="1"/>
        <v/>
      </c>
      <c r="K3015" s="17" t="str">
        <f t="shared" ref="K3015:Q3015" si="2992">IFERROR(IF(right(left($A3015,7),2)=right(left($A3016,7),2),"",sum(B2992:B3015)),"")</f>
        <v/>
      </c>
      <c r="L3015" s="17" t="str">
        <f t="shared" si="2992"/>
        <v/>
      </c>
      <c r="M3015" s="17" t="str">
        <f t="shared" si="2992"/>
        <v/>
      </c>
      <c r="N3015" s="17" t="str">
        <f t="shared" si="2992"/>
        <v/>
      </c>
      <c r="O3015" s="17" t="str">
        <f t="shared" si="2992"/>
        <v/>
      </c>
      <c r="P3015" s="17" t="str">
        <f t="shared" si="2992"/>
        <v/>
      </c>
      <c r="Q3015" s="17" t="str">
        <f t="shared" si="2992"/>
        <v/>
      </c>
      <c r="R3015" s="15"/>
      <c r="S3015" s="15"/>
      <c r="T3015" s="15"/>
      <c r="U3015" s="15"/>
      <c r="V3015" s="15"/>
      <c r="W3015" s="15"/>
    </row>
    <row r="3016">
      <c r="A3016" s="14" t="s">
        <v>3071</v>
      </c>
      <c r="B3016" s="14">
        <v>0.0</v>
      </c>
      <c r="C3016" s="14">
        <v>0.0</v>
      </c>
      <c r="D3016" s="14">
        <v>0.0</v>
      </c>
      <c r="E3016" s="14">
        <v>0.0</v>
      </c>
      <c r="F3016" s="14">
        <v>0.0</v>
      </c>
      <c r="G3016" s="14">
        <v>49.0</v>
      </c>
      <c r="H3016" s="14">
        <v>22.36</v>
      </c>
      <c r="J3016" s="15" t="str">
        <f t="shared" si="1"/>
        <v/>
      </c>
      <c r="K3016" s="17" t="str">
        <f t="shared" ref="K3016:Q3016" si="2993">IFERROR(IF(right(left($A3016,7),2)=right(left($A3017,7),2),"",sum(B2993:B3016)),"")</f>
        <v/>
      </c>
      <c r="L3016" s="17" t="str">
        <f t="shared" si="2993"/>
        <v/>
      </c>
      <c r="M3016" s="17" t="str">
        <f t="shared" si="2993"/>
        <v/>
      </c>
      <c r="N3016" s="17" t="str">
        <f t="shared" si="2993"/>
        <v/>
      </c>
      <c r="O3016" s="17" t="str">
        <f t="shared" si="2993"/>
        <v/>
      </c>
      <c r="P3016" s="17" t="str">
        <f t="shared" si="2993"/>
        <v/>
      </c>
      <c r="Q3016" s="17" t="str">
        <f t="shared" si="2993"/>
        <v/>
      </c>
      <c r="R3016" s="15"/>
      <c r="S3016" s="15"/>
      <c r="T3016" s="15"/>
      <c r="U3016" s="15"/>
      <c r="V3016" s="15"/>
      <c r="W3016" s="15"/>
    </row>
    <row r="3017">
      <c r="A3017" s="14" t="s">
        <v>3072</v>
      </c>
      <c r="B3017" s="14">
        <v>0.0</v>
      </c>
      <c r="C3017" s="14">
        <v>0.0</v>
      </c>
      <c r="D3017" s="14">
        <v>0.0</v>
      </c>
      <c r="E3017" s="14">
        <v>0.0</v>
      </c>
      <c r="F3017" s="14">
        <v>0.0</v>
      </c>
      <c r="G3017" s="14">
        <v>18.384999999999998</v>
      </c>
      <c r="H3017" s="14">
        <v>49.335</v>
      </c>
      <c r="J3017" s="15" t="str">
        <f t="shared" si="1"/>
        <v/>
      </c>
      <c r="K3017" s="17" t="str">
        <f t="shared" ref="K3017:Q3017" si="2994">IFERROR(IF(right(left($A3017,7),2)=right(left($A3018,7),2),"",sum(B2994:B3017)),"")</f>
        <v/>
      </c>
      <c r="L3017" s="17" t="str">
        <f t="shared" si="2994"/>
        <v/>
      </c>
      <c r="M3017" s="17" t="str">
        <f t="shared" si="2994"/>
        <v/>
      </c>
      <c r="N3017" s="17" t="str">
        <f t="shared" si="2994"/>
        <v/>
      </c>
      <c r="O3017" s="17" t="str">
        <f t="shared" si="2994"/>
        <v/>
      </c>
      <c r="P3017" s="17" t="str">
        <f t="shared" si="2994"/>
        <v/>
      </c>
      <c r="Q3017" s="17" t="str">
        <f t="shared" si="2994"/>
        <v/>
      </c>
      <c r="R3017" s="15"/>
      <c r="S3017" s="15"/>
      <c r="T3017" s="15"/>
      <c r="U3017" s="15"/>
      <c r="V3017" s="15"/>
      <c r="W3017" s="15"/>
    </row>
    <row r="3018">
      <c r="A3018" s="14" t="s">
        <v>3073</v>
      </c>
      <c r="B3018" s="14">
        <v>0.0</v>
      </c>
      <c r="C3018" s="14">
        <v>0.0</v>
      </c>
      <c r="D3018" s="14">
        <v>0.0</v>
      </c>
      <c r="E3018" s="14">
        <v>0.0</v>
      </c>
      <c r="F3018" s="14">
        <v>0.0</v>
      </c>
      <c r="G3018" s="14">
        <v>39.9</v>
      </c>
      <c r="H3018" s="14">
        <v>35.81</v>
      </c>
      <c r="J3018" s="15" t="str">
        <f t="shared" si="1"/>
        <v/>
      </c>
      <c r="K3018" s="17" t="str">
        <f t="shared" ref="K3018:Q3018" si="2995">IFERROR(IF(right(left($A3018,7),2)=right(left($A3019,7),2),"",sum(B2995:B3018)),"")</f>
        <v/>
      </c>
      <c r="L3018" s="17" t="str">
        <f t="shared" si="2995"/>
        <v/>
      </c>
      <c r="M3018" s="17" t="str">
        <f t="shared" si="2995"/>
        <v/>
      </c>
      <c r="N3018" s="17" t="str">
        <f t="shared" si="2995"/>
        <v/>
      </c>
      <c r="O3018" s="17" t="str">
        <f t="shared" si="2995"/>
        <v/>
      </c>
      <c r="P3018" s="17" t="str">
        <f t="shared" si="2995"/>
        <v/>
      </c>
      <c r="Q3018" s="17" t="str">
        <f t="shared" si="2995"/>
        <v/>
      </c>
      <c r="R3018" s="15"/>
      <c r="S3018" s="15"/>
      <c r="T3018" s="15"/>
      <c r="U3018" s="15"/>
      <c r="V3018" s="15"/>
      <c r="W3018" s="15"/>
    </row>
    <row r="3019">
      <c r="A3019" s="14" t="s">
        <v>3074</v>
      </c>
      <c r="B3019" s="14">
        <v>0.0</v>
      </c>
      <c r="C3019" s="14">
        <v>0.0</v>
      </c>
      <c r="D3019" s="14">
        <v>0.0</v>
      </c>
      <c r="E3019" s="14">
        <v>0.0</v>
      </c>
      <c r="F3019" s="14">
        <v>0.0</v>
      </c>
      <c r="G3019" s="14">
        <v>34.991</v>
      </c>
      <c r="H3019" s="14">
        <v>37.9784</v>
      </c>
      <c r="J3019" s="15" t="str">
        <f t="shared" si="1"/>
        <v/>
      </c>
      <c r="K3019" s="17" t="str">
        <f t="shared" ref="K3019:Q3019" si="2996">IFERROR(IF(right(left($A3019,7),2)=right(left($A3020,7),2),"",sum(B2996:B3019)),"")</f>
        <v/>
      </c>
      <c r="L3019" s="17" t="str">
        <f t="shared" si="2996"/>
        <v/>
      </c>
      <c r="M3019" s="17" t="str">
        <f t="shared" si="2996"/>
        <v/>
      </c>
      <c r="N3019" s="17" t="str">
        <f t="shared" si="2996"/>
        <v/>
      </c>
      <c r="O3019" s="17" t="str">
        <f t="shared" si="2996"/>
        <v/>
      </c>
      <c r="P3019" s="17" t="str">
        <f t="shared" si="2996"/>
        <v/>
      </c>
      <c r="Q3019" s="17" t="str">
        <f t="shared" si="2996"/>
        <v/>
      </c>
      <c r="R3019" s="15"/>
      <c r="S3019" s="15"/>
      <c r="T3019" s="15"/>
      <c r="U3019" s="15"/>
      <c r="V3019" s="15"/>
      <c r="W3019" s="15"/>
    </row>
    <row r="3020">
      <c r="A3020" s="14" t="s">
        <v>3075</v>
      </c>
      <c r="B3020" s="14">
        <v>0.0</v>
      </c>
      <c r="C3020" s="14">
        <v>0.0</v>
      </c>
      <c r="D3020" s="14">
        <v>0.0</v>
      </c>
      <c r="E3020" s="14">
        <v>0.0</v>
      </c>
      <c r="F3020" s="14">
        <v>11.408</v>
      </c>
      <c r="G3020" s="14">
        <v>20.824</v>
      </c>
      <c r="H3020" s="14">
        <v>39.468</v>
      </c>
      <c r="J3020" s="15" t="str">
        <f t="shared" si="1"/>
        <v/>
      </c>
      <c r="K3020" s="17" t="str">
        <f t="shared" ref="K3020:Q3020" si="2997">IFERROR(IF(right(left($A3020,7),2)=right(left($A3021,7),2),"",sum(B2997:B3020)),"")</f>
        <v/>
      </c>
      <c r="L3020" s="17" t="str">
        <f t="shared" si="2997"/>
        <v/>
      </c>
      <c r="M3020" s="17" t="str">
        <f t="shared" si="2997"/>
        <v/>
      </c>
      <c r="N3020" s="17" t="str">
        <f t="shared" si="2997"/>
        <v/>
      </c>
      <c r="O3020" s="17" t="str">
        <f t="shared" si="2997"/>
        <v/>
      </c>
      <c r="P3020" s="17" t="str">
        <f t="shared" si="2997"/>
        <v/>
      </c>
      <c r="Q3020" s="17" t="str">
        <f t="shared" si="2997"/>
        <v/>
      </c>
      <c r="R3020" s="15"/>
      <c r="S3020" s="15"/>
      <c r="T3020" s="15"/>
      <c r="U3020" s="15"/>
      <c r="V3020" s="15"/>
      <c r="W3020" s="15"/>
    </row>
    <row r="3021">
      <c r="A3021" s="14" t="s">
        <v>3076</v>
      </c>
      <c r="B3021" s="14">
        <v>3.0</v>
      </c>
      <c r="C3021" s="14">
        <v>0.0</v>
      </c>
      <c r="D3021" s="14">
        <v>0.0</v>
      </c>
      <c r="E3021" s="14">
        <v>11.398</v>
      </c>
      <c r="F3021" s="14">
        <v>35.0</v>
      </c>
      <c r="G3021" s="14">
        <v>0.0</v>
      </c>
      <c r="H3021" s="14">
        <v>23.322</v>
      </c>
      <c r="J3021" s="15" t="str">
        <f t="shared" si="1"/>
        <v/>
      </c>
      <c r="K3021" s="17" t="str">
        <f t="shared" ref="K3021:Q3021" si="2998">IFERROR(IF(right(left($A3021,7),2)=right(left($A3022,7),2),"",sum(B2998:B3021)),"")</f>
        <v/>
      </c>
      <c r="L3021" s="17" t="str">
        <f t="shared" si="2998"/>
        <v/>
      </c>
      <c r="M3021" s="17" t="str">
        <f t="shared" si="2998"/>
        <v/>
      </c>
      <c r="N3021" s="17" t="str">
        <f t="shared" si="2998"/>
        <v/>
      </c>
      <c r="O3021" s="17" t="str">
        <f t="shared" si="2998"/>
        <v/>
      </c>
      <c r="P3021" s="17" t="str">
        <f t="shared" si="2998"/>
        <v/>
      </c>
      <c r="Q3021" s="17" t="str">
        <f t="shared" si="2998"/>
        <v/>
      </c>
      <c r="R3021" s="15"/>
      <c r="S3021" s="15"/>
      <c r="T3021" s="15"/>
      <c r="U3021" s="15"/>
      <c r="V3021" s="15"/>
      <c r="W3021" s="15"/>
    </row>
    <row r="3022">
      <c r="A3022" s="14" t="s">
        <v>3077</v>
      </c>
      <c r="B3022" s="14">
        <v>0.0</v>
      </c>
      <c r="C3022" s="14">
        <v>0.0</v>
      </c>
      <c r="D3022" s="14">
        <v>0.0</v>
      </c>
      <c r="E3022" s="14">
        <v>30.289</v>
      </c>
      <c r="F3022" s="14">
        <v>35.0</v>
      </c>
      <c r="G3022" s="14">
        <v>0.0</v>
      </c>
      <c r="H3022" s="14">
        <v>11.661</v>
      </c>
      <c r="J3022" s="15" t="str">
        <f t="shared" si="1"/>
        <v/>
      </c>
      <c r="K3022" s="17" t="str">
        <f t="shared" ref="K3022:Q3022" si="2999">IFERROR(IF(right(left($A3022,7),2)=right(left($A3023,7),2),"",sum(B2999:B3022)),"")</f>
        <v/>
      </c>
      <c r="L3022" s="17" t="str">
        <f t="shared" si="2999"/>
        <v/>
      </c>
      <c r="M3022" s="17" t="str">
        <f t="shared" si="2999"/>
        <v/>
      </c>
      <c r="N3022" s="17" t="str">
        <f t="shared" si="2999"/>
        <v/>
      </c>
      <c r="O3022" s="17" t="str">
        <f t="shared" si="2999"/>
        <v/>
      </c>
      <c r="P3022" s="17" t="str">
        <f t="shared" si="2999"/>
        <v/>
      </c>
      <c r="Q3022" s="17" t="str">
        <f t="shared" si="2999"/>
        <v/>
      </c>
      <c r="R3022" s="15"/>
      <c r="S3022" s="15"/>
      <c r="T3022" s="15"/>
      <c r="U3022" s="15"/>
      <c r="V3022" s="15"/>
      <c r="W3022" s="15"/>
    </row>
    <row r="3023">
      <c r="A3023" s="14" t="s">
        <v>3078</v>
      </c>
      <c r="B3023" s="14">
        <v>0.0</v>
      </c>
      <c r="C3023" s="14">
        <v>0.0</v>
      </c>
      <c r="D3023" s="14">
        <v>0.0</v>
      </c>
      <c r="E3023" s="14">
        <v>25.526</v>
      </c>
      <c r="F3023" s="14">
        <v>35.0</v>
      </c>
      <c r="G3023" s="14">
        <v>0.0</v>
      </c>
      <c r="H3023" s="14">
        <v>10.764</v>
      </c>
      <c r="J3023" s="15" t="str">
        <f t="shared" si="1"/>
        <v/>
      </c>
      <c r="K3023" s="17" t="str">
        <f t="shared" ref="K3023:Q3023" si="3000">IFERROR(IF(right(left($A3023,7),2)=right(left($A3024,7),2),"",sum(B3000:B3023)),"")</f>
        <v/>
      </c>
      <c r="L3023" s="17" t="str">
        <f t="shared" si="3000"/>
        <v/>
      </c>
      <c r="M3023" s="17" t="str">
        <f t="shared" si="3000"/>
        <v/>
      </c>
      <c r="N3023" s="17" t="str">
        <f t="shared" si="3000"/>
        <v/>
      </c>
      <c r="O3023" s="17" t="str">
        <f t="shared" si="3000"/>
        <v/>
      </c>
      <c r="P3023" s="17" t="str">
        <f t="shared" si="3000"/>
        <v/>
      </c>
      <c r="Q3023" s="17" t="str">
        <f t="shared" si="3000"/>
        <v/>
      </c>
      <c r="R3023" s="15"/>
      <c r="S3023" s="15"/>
      <c r="T3023" s="15"/>
      <c r="U3023" s="15"/>
      <c r="V3023" s="15"/>
      <c r="W3023" s="15"/>
    </row>
    <row r="3024">
      <c r="A3024" s="14" t="s">
        <v>3079</v>
      </c>
      <c r="B3024" s="14">
        <v>0.0</v>
      </c>
      <c r="C3024" s="14">
        <v>0.0</v>
      </c>
      <c r="D3024" s="14">
        <v>0.0</v>
      </c>
      <c r="E3024" s="14">
        <v>13.176</v>
      </c>
      <c r="F3024" s="14">
        <v>35.0</v>
      </c>
      <c r="G3024" s="14">
        <v>0.0</v>
      </c>
      <c r="H3024" s="14">
        <v>10.764</v>
      </c>
      <c r="J3024" s="15" t="str">
        <f t="shared" si="1"/>
        <v/>
      </c>
      <c r="K3024" s="17" t="str">
        <f t="shared" ref="K3024:Q3024" si="3001">IFERROR(IF(right(left($A3024,7),2)=right(left($A3025,7),2),"",sum(B3001:B3024)),"")</f>
        <v/>
      </c>
      <c r="L3024" s="17" t="str">
        <f t="shared" si="3001"/>
        <v/>
      </c>
      <c r="M3024" s="17" t="str">
        <f t="shared" si="3001"/>
        <v/>
      </c>
      <c r="N3024" s="17" t="str">
        <f t="shared" si="3001"/>
        <v/>
      </c>
      <c r="O3024" s="17" t="str">
        <f t="shared" si="3001"/>
        <v/>
      </c>
      <c r="P3024" s="17" t="str">
        <f t="shared" si="3001"/>
        <v/>
      </c>
      <c r="Q3024" s="17" t="str">
        <f t="shared" si="3001"/>
        <v/>
      </c>
      <c r="R3024" s="15"/>
      <c r="S3024" s="15"/>
      <c r="T3024" s="15"/>
      <c r="U3024" s="15"/>
      <c r="V3024" s="15"/>
      <c r="W3024" s="15"/>
    </row>
    <row r="3025">
      <c r="A3025" s="14" t="s">
        <v>3080</v>
      </c>
      <c r="B3025" s="14">
        <v>0.0</v>
      </c>
      <c r="C3025" s="14">
        <v>0.0</v>
      </c>
      <c r="D3025" s="14">
        <v>0.0</v>
      </c>
      <c r="E3025" s="14">
        <v>6.963</v>
      </c>
      <c r="F3025" s="14">
        <v>35.0</v>
      </c>
      <c r="G3025" s="14">
        <v>0.0</v>
      </c>
      <c r="H3025" s="14">
        <v>9.867</v>
      </c>
      <c r="J3025" s="15" t="str">
        <f t="shared" si="1"/>
        <v>2030W22</v>
      </c>
      <c r="K3025" s="17">
        <f t="shared" ref="K3025:Q3025" si="3002">IFERROR(IF(right(left($A3025,7),2)=right(left($A3026,7),2),"",sum(B3002:B3025)),"")</f>
        <v>3</v>
      </c>
      <c r="L3025" s="17">
        <f t="shared" si="3002"/>
        <v>0</v>
      </c>
      <c r="M3025" s="17">
        <f t="shared" si="3002"/>
        <v>0</v>
      </c>
      <c r="N3025" s="17">
        <f t="shared" si="3002"/>
        <v>87.352</v>
      </c>
      <c r="O3025" s="17">
        <f t="shared" si="3002"/>
        <v>397.02</v>
      </c>
      <c r="P3025" s="17">
        <f t="shared" si="3002"/>
        <v>541.126</v>
      </c>
      <c r="Q3025" s="17">
        <f t="shared" si="3002"/>
        <v>536.1914</v>
      </c>
      <c r="R3025" s="18">
        <f>sum(K3025:Q3025)</f>
        <v>1564.6894</v>
      </c>
      <c r="S3025" s="15"/>
      <c r="T3025" s="15"/>
      <c r="U3025" s="15"/>
      <c r="V3025" s="15"/>
      <c r="W3025" s="15"/>
    </row>
    <row r="3026">
      <c r="A3026" s="14" t="s">
        <v>3081</v>
      </c>
      <c r="B3026" s="14">
        <v>0.0</v>
      </c>
      <c r="C3026" s="14">
        <v>0.0</v>
      </c>
      <c r="D3026" s="14">
        <v>0.0</v>
      </c>
      <c r="E3026" s="14">
        <v>0.0</v>
      </c>
      <c r="F3026" s="14">
        <v>29.959</v>
      </c>
      <c r="G3026" s="14">
        <v>0.0</v>
      </c>
      <c r="H3026" s="14">
        <v>20.631</v>
      </c>
      <c r="J3026" s="15" t="str">
        <f t="shared" si="1"/>
        <v/>
      </c>
      <c r="K3026" s="17" t="str">
        <f t="shared" ref="K3026:Q3026" si="3003">IFERROR(IF(right(left($A3026,7),2)=right(left($A3027,7),2),"",sum(B3003:B3026)),"")</f>
        <v/>
      </c>
      <c r="L3026" s="17" t="str">
        <f t="shared" si="3003"/>
        <v/>
      </c>
      <c r="M3026" s="17" t="str">
        <f t="shared" si="3003"/>
        <v/>
      </c>
      <c r="N3026" s="17" t="str">
        <f t="shared" si="3003"/>
        <v/>
      </c>
      <c r="O3026" s="17" t="str">
        <f t="shared" si="3003"/>
        <v/>
      </c>
      <c r="P3026" s="17" t="str">
        <f t="shared" si="3003"/>
        <v/>
      </c>
      <c r="Q3026" s="17" t="str">
        <f t="shared" si="3003"/>
        <v/>
      </c>
      <c r="R3026" s="15"/>
      <c r="S3026" s="15"/>
      <c r="T3026" s="15"/>
      <c r="U3026" s="15"/>
      <c r="V3026" s="15"/>
      <c r="W3026" s="15"/>
    </row>
    <row r="3027">
      <c r="A3027" s="14" t="s">
        <v>3082</v>
      </c>
      <c r="B3027" s="14">
        <v>0.0</v>
      </c>
      <c r="C3027" s="14">
        <v>0.0</v>
      </c>
      <c r="D3027" s="14">
        <v>0.0</v>
      </c>
      <c r="E3027" s="14">
        <v>0.0</v>
      </c>
      <c r="F3027" s="14">
        <v>15.025</v>
      </c>
      <c r="G3027" s="14">
        <v>0.0</v>
      </c>
      <c r="H3027" s="14">
        <v>31.395</v>
      </c>
      <c r="J3027" s="15" t="str">
        <f t="shared" si="1"/>
        <v/>
      </c>
      <c r="K3027" s="17" t="str">
        <f t="shared" ref="K3027:Q3027" si="3004">IFERROR(IF(right(left($A3027,7),2)=right(left($A3028,7),2),"",sum(B3004:B3027)),"")</f>
        <v/>
      </c>
      <c r="L3027" s="17" t="str">
        <f t="shared" si="3004"/>
        <v/>
      </c>
      <c r="M3027" s="17" t="str">
        <f t="shared" si="3004"/>
        <v/>
      </c>
      <c r="N3027" s="17" t="str">
        <f t="shared" si="3004"/>
        <v/>
      </c>
      <c r="O3027" s="17" t="str">
        <f t="shared" si="3004"/>
        <v/>
      </c>
      <c r="P3027" s="17" t="str">
        <f t="shared" si="3004"/>
        <v/>
      </c>
      <c r="Q3027" s="17" t="str">
        <f t="shared" si="3004"/>
        <v/>
      </c>
      <c r="R3027" s="15"/>
      <c r="S3027" s="15"/>
      <c r="T3027" s="15"/>
      <c r="U3027" s="15"/>
      <c r="V3027" s="15"/>
      <c r="W3027" s="15"/>
    </row>
    <row r="3028">
      <c r="A3028" s="14" t="s">
        <v>3083</v>
      </c>
      <c r="B3028" s="14">
        <v>0.0</v>
      </c>
      <c r="C3028" s="14">
        <v>0.0</v>
      </c>
      <c r="D3028" s="14">
        <v>0.0</v>
      </c>
      <c r="E3028" s="14">
        <v>0.0</v>
      </c>
      <c r="F3028" s="14">
        <v>12.349</v>
      </c>
      <c r="G3028" s="14">
        <v>0.0</v>
      </c>
      <c r="H3028" s="14">
        <v>29.601</v>
      </c>
      <c r="J3028" s="15" t="str">
        <f t="shared" si="1"/>
        <v/>
      </c>
      <c r="K3028" s="17" t="str">
        <f t="shared" ref="K3028:Q3028" si="3005">IFERROR(IF(right(left($A3028,7),2)=right(left($A3029,7),2),"",sum(B3005:B3028)),"")</f>
        <v/>
      </c>
      <c r="L3028" s="17" t="str">
        <f t="shared" si="3005"/>
        <v/>
      </c>
      <c r="M3028" s="17" t="str">
        <f t="shared" si="3005"/>
        <v/>
      </c>
      <c r="N3028" s="17" t="str">
        <f t="shared" si="3005"/>
        <v/>
      </c>
      <c r="O3028" s="17" t="str">
        <f t="shared" si="3005"/>
        <v/>
      </c>
      <c r="P3028" s="17" t="str">
        <f t="shared" si="3005"/>
        <v/>
      </c>
      <c r="Q3028" s="17" t="str">
        <f t="shared" si="3005"/>
        <v/>
      </c>
      <c r="R3028" s="15"/>
      <c r="S3028" s="15"/>
      <c r="T3028" s="15"/>
      <c r="U3028" s="15"/>
      <c r="V3028" s="15"/>
      <c r="W3028" s="15"/>
    </row>
    <row r="3029">
      <c r="A3029" s="14" t="s">
        <v>3084</v>
      </c>
      <c r="B3029" s="14">
        <v>0.0</v>
      </c>
      <c r="C3029" s="14">
        <v>0.0</v>
      </c>
      <c r="D3029" s="14">
        <v>0.0</v>
      </c>
      <c r="E3029" s="14">
        <v>0.0</v>
      </c>
      <c r="F3029" s="14">
        <v>13.216</v>
      </c>
      <c r="G3029" s="14">
        <v>0.0</v>
      </c>
      <c r="H3029" s="14">
        <v>28.704</v>
      </c>
      <c r="J3029" s="15" t="str">
        <f t="shared" si="1"/>
        <v/>
      </c>
      <c r="K3029" s="17" t="str">
        <f t="shared" ref="K3029:Q3029" si="3006">IFERROR(IF(right(left($A3029,7),2)=right(left($A3030,7),2),"",sum(B3006:B3029)),"")</f>
        <v/>
      </c>
      <c r="L3029" s="17" t="str">
        <f t="shared" si="3006"/>
        <v/>
      </c>
      <c r="M3029" s="17" t="str">
        <f t="shared" si="3006"/>
        <v/>
      </c>
      <c r="N3029" s="17" t="str">
        <f t="shared" si="3006"/>
        <v/>
      </c>
      <c r="O3029" s="17" t="str">
        <f t="shared" si="3006"/>
        <v/>
      </c>
      <c r="P3029" s="17" t="str">
        <f t="shared" si="3006"/>
        <v/>
      </c>
      <c r="Q3029" s="17" t="str">
        <f t="shared" si="3006"/>
        <v/>
      </c>
      <c r="R3029" s="15"/>
      <c r="S3029" s="15"/>
      <c r="T3029" s="15"/>
      <c r="U3029" s="15"/>
      <c r="V3029" s="15"/>
      <c r="W3029" s="15"/>
    </row>
    <row r="3030">
      <c r="A3030" s="14" t="s">
        <v>3085</v>
      </c>
      <c r="B3030" s="14">
        <v>0.0</v>
      </c>
      <c r="C3030" s="14">
        <v>0.0</v>
      </c>
      <c r="D3030" s="14">
        <v>0.0</v>
      </c>
      <c r="E3030" s="14">
        <v>0.0</v>
      </c>
      <c r="F3030" s="14">
        <v>16.659</v>
      </c>
      <c r="G3030" s="14">
        <v>0.0</v>
      </c>
      <c r="H3030" s="14">
        <v>29.601</v>
      </c>
      <c r="J3030" s="15" t="str">
        <f t="shared" si="1"/>
        <v/>
      </c>
      <c r="K3030" s="17" t="str">
        <f t="shared" ref="K3030:Q3030" si="3007">IFERROR(IF(right(left($A3030,7),2)=right(left($A3031,7),2),"",sum(B3007:B3030)),"")</f>
        <v/>
      </c>
      <c r="L3030" s="17" t="str">
        <f t="shared" si="3007"/>
        <v/>
      </c>
      <c r="M3030" s="17" t="str">
        <f t="shared" si="3007"/>
        <v/>
      </c>
      <c r="N3030" s="17" t="str">
        <f t="shared" si="3007"/>
        <v/>
      </c>
      <c r="O3030" s="17" t="str">
        <f t="shared" si="3007"/>
        <v/>
      </c>
      <c r="P3030" s="17" t="str">
        <f t="shared" si="3007"/>
        <v/>
      </c>
      <c r="Q3030" s="17" t="str">
        <f t="shared" si="3007"/>
        <v/>
      </c>
      <c r="R3030" s="15"/>
      <c r="S3030" s="15"/>
      <c r="T3030" s="15"/>
      <c r="U3030" s="15"/>
      <c r="V3030" s="15"/>
      <c r="W3030" s="15"/>
    </row>
    <row r="3031">
      <c r="A3031" s="14" t="s">
        <v>3086</v>
      </c>
      <c r="B3031" s="14">
        <v>0.0</v>
      </c>
      <c r="C3031" s="14">
        <v>0.0</v>
      </c>
      <c r="D3031" s="14">
        <v>0.0</v>
      </c>
      <c r="E3031" s="14">
        <v>0.0</v>
      </c>
      <c r="F3031" s="14">
        <v>25.879</v>
      </c>
      <c r="G3031" s="14">
        <v>0.751</v>
      </c>
      <c r="H3031" s="14">
        <v>26.91</v>
      </c>
      <c r="J3031" s="15" t="str">
        <f t="shared" si="1"/>
        <v/>
      </c>
      <c r="K3031" s="17" t="str">
        <f t="shared" ref="K3031:Q3031" si="3008">IFERROR(IF(right(left($A3031,7),2)=right(left($A3032,7),2),"",sum(B3008:B3031)),"")</f>
        <v/>
      </c>
      <c r="L3031" s="17" t="str">
        <f t="shared" si="3008"/>
        <v/>
      </c>
      <c r="M3031" s="17" t="str">
        <f t="shared" si="3008"/>
        <v/>
      </c>
      <c r="N3031" s="17" t="str">
        <f t="shared" si="3008"/>
        <v/>
      </c>
      <c r="O3031" s="17" t="str">
        <f t="shared" si="3008"/>
        <v/>
      </c>
      <c r="P3031" s="17" t="str">
        <f t="shared" si="3008"/>
        <v/>
      </c>
      <c r="Q3031" s="17" t="str">
        <f t="shared" si="3008"/>
        <v/>
      </c>
      <c r="R3031" s="15"/>
      <c r="S3031" s="15"/>
      <c r="T3031" s="15"/>
      <c r="U3031" s="15"/>
      <c r="V3031" s="15"/>
      <c r="W3031" s="15"/>
    </row>
    <row r="3032">
      <c r="A3032" s="14" t="s">
        <v>3087</v>
      </c>
      <c r="B3032" s="14">
        <v>0.0</v>
      </c>
      <c r="C3032" s="14">
        <v>0.0</v>
      </c>
      <c r="D3032" s="14">
        <v>0.0</v>
      </c>
      <c r="E3032" s="14">
        <v>0.0</v>
      </c>
      <c r="F3032" s="14">
        <v>6.858</v>
      </c>
      <c r="G3032" s="14">
        <v>33.54</v>
      </c>
      <c r="H3032" s="14">
        <v>23.322</v>
      </c>
      <c r="J3032" s="15" t="str">
        <f t="shared" si="1"/>
        <v/>
      </c>
      <c r="K3032" s="17" t="str">
        <f t="shared" ref="K3032:Q3032" si="3009">IFERROR(IF(right(left($A3032,7),2)=right(left($A3033,7),2),"",sum(B3009:B3032)),"")</f>
        <v/>
      </c>
      <c r="L3032" s="17" t="str">
        <f t="shared" si="3009"/>
        <v/>
      </c>
      <c r="M3032" s="17" t="str">
        <f t="shared" si="3009"/>
        <v/>
      </c>
      <c r="N3032" s="17" t="str">
        <f t="shared" si="3009"/>
        <v/>
      </c>
      <c r="O3032" s="17" t="str">
        <f t="shared" si="3009"/>
        <v/>
      </c>
      <c r="P3032" s="17" t="str">
        <f t="shared" si="3009"/>
        <v/>
      </c>
      <c r="Q3032" s="17" t="str">
        <f t="shared" si="3009"/>
        <v/>
      </c>
      <c r="R3032" s="15"/>
      <c r="S3032" s="15"/>
      <c r="T3032" s="15"/>
      <c r="U3032" s="15"/>
      <c r="V3032" s="15"/>
      <c r="W3032" s="15"/>
    </row>
    <row r="3033">
      <c r="A3033" s="14" t="s">
        <v>3088</v>
      </c>
      <c r="B3033" s="14">
        <v>0.0</v>
      </c>
      <c r="C3033" s="14">
        <v>0.0</v>
      </c>
      <c r="D3033" s="14">
        <v>0.0</v>
      </c>
      <c r="E3033" s="14">
        <v>0.0</v>
      </c>
      <c r="F3033" s="14">
        <v>1.681</v>
      </c>
      <c r="G3033" s="14">
        <v>43.952</v>
      </c>
      <c r="H3033" s="14">
        <v>27.807</v>
      </c>
      <c r="J3033" s="15" t="str">
        <f t="shared" si="1"/>
        <v/>
      </c>
      <c r="K3033" s="17" t="str">
        <f t="shared" ref="K3033:Q3033" si="3010">IFERROR(IF(right(left($A3033,7),2)=right(left($A3034,7),2),"",sum(B3010:B3033)),"")</f>
        <v/>
      </c>
      <c r="L3033" s="17" t="str">
        <f t="shared" si="3010"/>
        <v/>
      </c>
      <c r="M3033" s="17" t="str">
        <f t="shared" si="3010"/>
        <v/>
      </c>
      <c r="N3033" s="17" t="str">
        <f t="shared" si="3010"/>
        <v/>
      </c>
      <c r="O3033" s="17" t="str">
        <f t="shared" si="3010"/>
        <v/>
      </c>
      <c r="P3033" s="17" t="str">
        <f t="shared" si="3010"/>
        <v/>
      </c>
      <c r="Q3033" s="17" t="str">
        <f t="shared" si="3010"/>
        <v/>
      </c>
      <c r="R3033" s="15"/>
      <c r="S3033" s="15"/>
      <c r="T3033" s="15"/>
      <c r="U3033" s="15"/>
      <c r="V3033" s="15"/>
      <c r="W3033" s="15"/>
    </row>
    <row r="3034">
      <c r="A3034" s="14" t="s">
        <v>3089</v>
      </c>
      <c r="B3034" s="14">
        <v>0.0</v>
      </c>
      <c r="C3034" s="14">
        <v>0.0</v>
      </c>
      <c r="D3034" s="14">
        <v>0.0</v>
      </c>
      <c r="E3034" s="14">
        <v>0.0</v>
      </c>
      <c r="F3034" s="14">
        <v>0.0</v>
      </c>
      <c r="G3034" s="14">
        <v>52.760000000000005</v>
      </c>
      <c r="H3034" s="14">
        <v>37.674</v>
      </c>
      <c r="J3034" s="15" t="str">
        <f t="shared" si="1"/>
        <v/>
      </c>
      <c r="K3034" s="17" t="str">
        <f t="shared" ref="K3034:Q3034" si="3011">IFERROR(IF(right(left($A3034,7),2)=right(left($A3035,7),2),"",sum(B3011:B3034)),"")</f>
        <v/>
      </c>
      <c r="L3034" s="17" t="str">
        <f t="shared" si="3011"/>
        <v/>
      </c>
      <c r="M3034" s="17" t="str">
        <f t="shared" si="3011"/>
        <v/>
      </c>
      <c r="N3034" s="17" t="str">
        <f t="shared" si="3011"/>
        <v/>
      </c>
      <c r="O3034" s="17" t="str">
        <f t="shared" si="3011"/>
        <v/>
      </c>
      <c r="P3034" s="17" t="str">
        <f t="shared" si="3011"/>
        <v/>
      </c>
      <c r="Q3034" s="17" t="str">
        <f t="shared" si="3011"/>
        <v/>
      </c>
      <c r="R3034" s="15"/>
      <c r="S3034" s="15"/>
      <c r="T3034" s="15"/>
      <c r="U3034" s="15"/>
      <c r="V3034" s="15"/>
      <c r="W3034" s="15"/>
    </row>
    <row r="3035">
      <c r="A3035" s="14" t="s">
        <v>3090</v>
      </c>
      <c r="B3035" s="14">
        <v>0.0</v>
      </c>
      <c r="C3035" s="14">
        <v>0.0</v>
      </c>
      <c r="D3035" s="14">
        <v>0.0</v>
      </c>
      <c r="E3035" s="14">
        <v>0.0</v>
      </c>
      <c r="F3035" s="14">
        <v>0.0</v>
      </c>
      <c r="G3035" s="14">
        <v>41.697</v>
      </c>
      <c r="H3035" s="14">
        <v>43.953</v>
      </c>
      <c r="J3035" s="15" t="str">
        <f t="shared" si="1"/>
        <v/>
      </c>
      <c r="K3035" s="17" t="str">
        <f t="shared" ref="K3035:Q3035" si="3012">IFERROR(IF(right(left($A3035,7),2)=right(left($A3036,7),2),"",sum(B3012:B3035)),"")</f>
        <v/>
      </c>
      <c r="L3035" s="17" t="str">
        <f t="shared" si="3012"/>
        <v/>
      </c>
      <c r="M3035" s="17" t="str">
        <f t="shared" si="3012"/>
        <v/>
      </c>
      <c r="N3035" s="17" t="str">
        <f t="shared" si="3012"/>
        <v/>
      </c>
      <c r="O3035" s="17" t="str">
        <f t="shared" si="3012"/>
        <v/>
      </c>
      <c r="P3035" s="17" t="str">
        <f t="shared" si="3012"/>
        <v/>
      </c>
      <c r="Q3035" s="17" t="str">
        <f t="shared" si="3012"/>
        <v/>
      </c>
      <c r="R3035" s="15"/>
      <c r="S3035" s="15"/>
      <c r="T3035" s="15"/>
      <c r="U3035" s="15"/>
      <c r="V3035" s="15"/>
      <c r="W3035" s="15"/>
    </row>
    <row r="3036">
      <c r="A3036" s="14" t="s">
        <v>3091</v>
      </c>
      <c r="B3036" s="14">
        <v>0.0</v>
      </c>
      <c r="C3036" s="14">
        <v>0.0</v>
      </c>
      <c r="D3036" s="14">
        <v>0.0</v>
      </c>
      <c r="E3036" s="14">
        <v>0.0</v>
      </c>
      <c r="F3036" s="14">
        <v>0.0</v>
      </c>
      <c r="G3036" s="14">
        <v>28.18</v>
      </c>
      <c r="H3036" s="14">
        <v>53.82</v>
      </c>
      <c r="J3036" s="15" t="str">
        <f t="shared" si="1"/>
        <v/>
      </c>
      <c r="K3036" s="17" t="str">
        <f t="shared" ref="K3036:Q3036" si="3013">IFERROR(IF(right(left($A3036,7),2)=right(left($A3037,7),2),"",sum(B3013:B3036)),"")</f>
        <v/>
      </c>
      <c r="L3036" s="17" t="str">
        <f t="shared" si="3013"/>
        <v/>
      </c>
      <c r="M3036" s="17" t="str">
        <f t="shared" si="3013"/>
        <v/>
      </c>
      <c r="N3036" s="17" t="str">
        <f t="shared" si="3013"/>
        <v/>
      </c>
      <c r="O3036" s="17" t="str">
        <f t="shared" si="3013"/>
        <v/>
      </c>
      <c r="P3036" s="17" t="str">
        <f t="shared" si="3013"/>
        <v/>
      </c>
      <c r="Q3036" s="17" t="str">
        <f t="shared" si="3013"/>
        <v/>
      </c>
      <c r="R3036" s="15"/>
      <c r="S3036" s="15"/>
      <c r="T3036" s="15"/>
      <c r="U3036" s="15"/>
      <c r="V3036" s="15"/>
      <c r="W3036" s="15"/>
    </row>
    <row r="3037">
      <c r="A3037" s="14" t="s">
        <v>3092</v>
      </c>
      <c r="B3037" s="14">
        <v>0.0</v>
      </c>
      <c r="C3037" s="14">
        <v>0.0</v>
      </c>
      <c r="D3037" s="14">
        <v>0.0</v>
      </c>
      <c r="E3037" s="14">
        <v>0.0</v>
      </c>
      <c r="F3037" s="14">
        <v>0.0</v>
      </c>
      <c r="G3037" s="14">
        <v>28.53</v>
      </c>
      <c r="H3037" s="14">
        <v>53.82</v>
      </c>
      <c r="J3037" s="15" t="str">
        <f t="shared" si="1"/>
        <v/>
      </c>
      <c r="K3037" s="17" t="str">
        <f t="shared" ref="K3037:Q3037" si="3014">IFERROR(IF(right(left($A3037,7),2)=right(left($A3038,7),2),"",sum(B3014:B3037)),"")</f>
        <v/>
      </c>
      <c r="L3037" s="17" t="str">
        <f t="shared" si="3014"/>
        <v/>
      </c>
      <c r="M3037" s="17" t="str">
        <f t="shared" si="3014"/>
        <v/>
      </c>
      <c r="N3037" s="17" t="str">
        <f t="shared" si="3014"/>
        <v/>
      </c>
      <c r="O3037" s="17" t="str">
        <f t="shared" si="3014"/>
        <v/>
      </c>
      <c r="P3037" s="17" t="str">
        <f t="shared" si="3014"/>
        <v/>
      </c>
      <c r="Q3037" s="17" t="str">
        <f t="shared" si="3014"/>
        <v/>
      </c>
      <c r="R3037" s="15"/>
      <c r="S3037" s="15"/>
      <c r="T3037" s="15"/>
      <c r="U3037" s="15"/>
      <c r="V3037" s="15"/>
      <c r="W3037" s="15"/>
    </row>
    <row r="3038">
      <c r="A3038" s="14" t="s">
        <v>3093</v>
      </c>
      <c r="B3038" s="14">
        <v>0.0</v>
      </c>
      <c r="C3038" s="14">
        <v>0.0</v>
      </c>
      <c r="D3038" s="14">
        <v>0.0</v>
      </c>
      <c r="E3038" s="14">
        <v>0.0</v>
      </c>
      <c r="F3038" s="14">
        <v>0.0</v>
      </c>
      <c r="G3038" s="14">
        <v>30.59</v>
      </c>
      <c r="H3038" s="14">
        <v>53.82</v>
      </c>
      <c r="J3038" s="15" t="str">
        <f t="shared" si="1"/>
        <v/>
      </c>
      <c r="K3038" s="17" t="str">
        <f t="shared" ref="K3038:Q3038" si="3015">IFERROR(IF(right(left($A3038,7),2)=right(left($A3039,7),2),"",sum(B3015:B3038)),"")</f>
        <v/>
      </c>
      <c r="L3038" s="17" t="str">
        <f t="shared" si="3015"/>
        <v/>
      </c>
      <c r="M3038" s="17" t="str">
        <f t="shared" si="3015"/>
        <v/>
      </c>
      <c r="N3038" s="17" t="str">
        <f t="shared" si="3015"/>
        <v/>
      </c>
      <c r="O3038" s="17" t="str">
        <f t="shared" si="3015"/>
        <v/>
      </c>
      <c r="P3038" s="17" t="str">
        <f t="shared" si="3015"/>
        <v/>
      </c>
      <c r="Q3038" s="17" t="str">
        <f t="shared" si="3015"/>
        <v/>
      </c>
      <c r="R3038" s="15"/>
      <c r="S3038" s="15"/>
      <c r="T3038" s="15"/>
      <c r="U3038" s="15"/>
      <c r="V3038" s="15"/>
      <c r="W3038" s="15"/>
    </row>
    <row r="3039">
      <c r="A3039" s="14" t="s">
        <v>3094</v>
      </c>
      <c r="B3039" s="14">
        <v>0.0</v>
      </c>
      <c r="C3039" s="14">
        <v>0.0</v>
      </c>
      <c r="D3039" s="14">
        <v>0.0</v>
      </c>
      <c r="E3039" s="14">
        <v>0.0</v>
      </c>
      <c r="F3039" s="14">
        <v>0.0</v>
      </c>
      <c r="G3039" s="14">
        <v>13.274</v>
      </c>
      <c r="H3039" s="14">
        <v>60.996</v>
      </c>
      <c r="J3039" s="15" t="str">
        <f t="shared" si="1"/>
        <v/>
      </c>
      <c r="K3039" s="17" t="str">
        <f t="shared" ref="K3039:Q3039" si="3016">IFERROR(IF(right(left($A3039,7),2)=right(left($A3040,7),2),"",sum(B3016:B3039)),"")</f>
        <v/>
      </c>
      <c r="L3039" s="17" t="str">
        <f t="shared" si="3016"/>
        <v/>
      </c>
      <c r="M3039" s="17" t="str">
        <f t="shared" si="3016"/>
        <v/>
      </c>
      <c r="N3039" s="17" t="str">
        <f t="shared" si="3016"/>
        <v/>
      </c>
      <c r="O3039" s="17" t="str">
        <f t="shared" si="3016"/>
        <v/>
      </c>
      <c r="P3039" s="17" t="str">
        <f t="shared" si="3016"/>
        <v/>
      </c>
      <c r="Q3039" s="17" t="str">
        <f t="shared" si="3016"/>
        <v/>
      </c>
      <c r="R3039" s="15"/>
      <c r="S3039" s="15"/>
      <c r="T3039" s="15"/>
      <c r="U3039" s="15"/>
      <c r="V3039" s="15"/>
      <c r="W3039" s="15"/>
    </row>
    <row r="3040">
      <c r="A3040" s="14" t="s">
        <v>3095</v>
      </c>
      <c r="B3040" s="14">
        <v>0.0</v>
      </c>
      <c r="C3040" s="14">
        <v>0.0</v>
      </c>
      <c r="D3040" s="14">
        <v>0.0</v>
      </c>
      <c r="E3040" s="14">
        <v>0.0</v>
      </c>
      <c r="F3040" s="14">
        <v>0.0</v>
      </c>
      <c r="G3040" s="14">
        <v>51.1</v>
      </c>
      <c r="H3040" s="14">
        <v>23.17</v>
      </c>
      <c r="J3040" s="15" t="str">
        <f t="shared" si="1"/>
        <v/>
      </c>
      <c r="K3040" s="17" t="str">
        <f t="shared" ref="K3040:Q3040" si="3017">IFERROR(IF(right(left($A3040,7),2)=right(left($A3041,7),2),"",sum(B3017:B3040)),"")</f>
        <v/>
      </c>
      <c r="L3040" s="17" t="str">
        <f t="shared" si="3017"/>
        <v/>
      </c>
      <c r="M3040" s="17" t="str">
        <f t="shared" si="3017"/>
        <v/>
      </c>
      <c r="N3040" s="17" t="str">
        <f t="shared" si="3017"/>
        <v/>
      </c>
      <c r="O3040" s="17" t="str">
        <f t="shared" si="3017"/>
        <v/>
      </c>
      <c r="P3040" s="17" t="str">
        <f t="shared" si="3017"/>
        <v/>
      </c>
      <c r="Q3040" s="17" t="str">
        <f t="shared" si="3017"/>
        <v/>
      </c>
      <c r="R3040" s="15"/>
      <c r="S3040" s="15"/>
      <c r="T3040" s="15"/>
      <c r="U3040" s="15"/>
      <c r="V3040" s="15"/>
      <c r="W3040" s="15"/>
    </row>
    <row r="3041">
      <c r="A3041" s="14" t="s">
        <v>3096</v>
      </c>
      <c r="B3041" s="14">
        <v>0.0</v>
      </c>
      <c r="C3041" s="14">
        <v>0.0</v>
      </c>
      <c r="D3041" s="14">
        <v>0.0</v>
      </c>
      <c r="E3041" s="14">
        <v>0.0</v>
      </c>
      <c r="F3041" s="14">
        <v>0.0</v>
      </c>
      <c r="G3041" s="14">
        <v>15.642000000000001</v>
      </c>
      <c r="H3041" s="14">
        <v>57.408</v>
      </c>
      <c r="J3041" s="15" t="str">
        <f t="shared" si="1"/>
        <v/>
      </c>
      <c r="K3041" s="17" t="str">
        <f t="shared" ref="K3041:Q3041" si="3018">IFERROR(IF(right(left($A3041,7),2)=right(left($A3042,7),2),"",sum(B3018:B3041)),"")</f>
        <v/>
      </c>
      <c r="L3041" s="17" t="str">
        <f t="shared" si="3018"/>
        <v/>
      </c>
      <c r="M3041" s="17" t="str">
        <f t="shared" si="3018"/>
        <v/>
      </c>
      <c r="N3041" s="17" t="str">
        <f t="shared" si="3018"/>
        <v/>
      </c>
      <c r="O3041" s="17" t="str">
        <f t="shared" si="3018"/>
        <v/>
      </c>
      <c r="P3041" s="17" t="str">
        <f t="shared" si="3018"/>
        <v/>
      </c>
      <c r="Q3041" s="17" t="str">
        <f t="shared" si="3018"/>
        <v/>
      </c>
      <c r="R3041" s="15"/>
      <c r="S3041" s="15"/>
      <c r="T3041" s="15"/>
      <c r="U3041" s="15"/>
      <c r="V3041" s="15"/>
      <c r="W3041" s="15"/>
    </row>
    <row r="3042">
      <c r="A3042" s="14" t="s">
        <v>3097</v>
      </c>
      <c r="B3042" s="14">
        <v>0.0</v>
      </c>
      <c r="C3042" s="14">
        <v>0.0</v>
      </c>
      <c r="D3042" s="14">
        <v>0.0</v>
      </c>
      <c r="E3042" s="14">
        <v>0.0</v>
      </c>
      <c r="F3042" s="14">
        <v>0.0</v>
      </c>
      <c r="G3042" s="14">
        <v>16.119</v>
      </c>
      <c r="H3042" s="14">
        <v>56.511</v>
      </c>
      <c r="J3042" s="15" t="str">
        <f t="shared" si="1"/>
        <v/>
      </c>
      <c r="K3042" s="17" t="str">
        <f t="shared" ref="K3042:Q3042" si="3019">IFERROR(IF(right(left($A3042,7),2)=right(left($A3043,7),2),"",sum(B3019:B3042)),"")</f>
        <v/>
      </c>
      <c r="L3042" s="17" t="str">
        <f t="shared" si="3019"/>
        <v/>
      </c>
      <c r="M3042" s="17" t="str">
        <f t="shared" si="3019"/>
        <v/>
      </c>
      <c r="N3042" s="17" t="str">
        <f t="shared" si="3019"/>
        <v/>
      </c>
      <c r="O3042" s="17" t="str">
        <f t="shared" si="3019"/>
        <v/>
      </c>
      <c r="P3042" s="17" t="str">
        <f t="shared" si="3019"/>
        <v/>
      </c>
      <c r="Q3042" s="17" t="str">
        <f t="shared" si="3019"/>
        <v/>
      </c>
      <c r="R3042" s="15"/>
      <c r="S3042" s="15"/>
      <c r="T3042" s="15"/>
      <c r="U3042" s="15"/>
      <c r="V3042" s="15"/>
      <c r="W3042" s="15"/>
    </row>
    <row r="3043">
      <c r="A3043" s="14" t="s">
        <v>3098</v>
      </c>
      <c r="B3043" s="14">
        <v>0.0</v>
      </c>
      <c r="C3043" s="14">
        <v>0.0</v>
      </c>
      <c r="D3043" s="14">
        <v>0.0</v>
      </c>
      <c r="E3043" s="14">
        <v>0.0</v>
      </c>
      <c r="F3043" s="14">
        <v>0.0</v>
      </c>
      <c r="G3043" s="14">
        <v>34.3</v>
      </c>
      <c r="H3043" s="14">
        <v>40.7954</v>
      </c>
      <c r="J3043" s="15" t="str">
        <f t="shared" si="1"/>
        <v/>
      </c>
      <c r="K3043" s="17" t="str">
        <f t="shared" ref="K3043:Q3043" si="3020">IFERROR(IF(right(left($A3043,7),2)=right(left($A3044,7),2),"",sum(B3020:B3043)),"")</f>
        <v/>
      </c>
      <c r="L3043" s="17" t="str">
        <f t="shared" si="3020"/>
        <v/>
      </c>
      <c r="M3043" s="17" t="str">
        <f t="shared" si="3020"/>
        <v/>
      </c>
      <c r="N3043" s="17" t="str">
        <f t="shared" si="3020"/>
        <v/>
      </c>
      <c r="O3043" s="17" t="str">
        <f t="shared" si="3020"/>
        <v/>
      </c>
      <c r="P3043" s="17" t="str">
        <f t="shared" si="3020"/>
        <v/>
      </c>
      <c r="Q3043" s="17" t="str">
        <f t="shared" si="3020"/>
        <v/>
      </c>
      <c r="R3043" s="15"/>
      <c r="S3043" s="15"/>
      <c r="T3043" s="15"/>
      <c r="U3043" s="15"/>
      <c r="V3043" s="15"/>
      <c r="W3043" s="15"/>
    </row>
    <row r="3044">
      <c r="A3044" s="14" t="s">
        <v>3099</v>
      </c>
      <c r="B3044" s="14">
        <v>0.0</v>
      </c>
      <c r="C3044" s="14">
        <v>0.0</v>
      </c>
      <c r="D3044" s="14">
        <v>0.0</v>
      </c>
      <c r="E3044" s="14">
        <v>0.0</v>
      </c>
      <c r="F3044" s="14">
        <v>17.336</v>
      </c>
      <c r="G3044" s="14">
        <v>21.524</v>
      </c>
      <c r="H3044" s="14">
        <v>44.85</v>
      </c>
      <c r="J3044" s="15" t="str">
        <f t="shared" si="1"/>
        <v/>
      </c>
      <c r="K3044" s="17" t="str">
        <f t="shared" ref="K3044:Q3044" si="3021">IFERROR(IF(right(left($A3044,7),2)=right(left($A3045,7),2),"",sum(B3021:B3044)),"")</f>
        <v/>
      </c>
      <c r="L3044" s="17" t="str">
        <f t="shared" si="3021"/>
        <v/>
      </c>
      <c r="M3044" s="17" t="str">
        <f t="shared" si="3021"/>
        <v/>
      </c>
      <c r="N3044" s="17" t="str">
        <f t="shared" si="3021"/>
        <v/>
      </c>
      <c r="O3044" s="17" t="str">
        <f t="shared" si="3021"/>
        <v/>
      </c>
      <c r="P3044" s="17" t="str">
        <f t="shared" si="3021"/>
        <v/>
      </c>
      <c r="Q3044" s="17" t="str">
        <f t="shared" si="3021"/>
        <v/>
      </c>
      <c r="R3044" s="15"/>
      <c r="S3044" s="15"/>
      <c r="T3044" s="15"/>
      <c r="U3044" s="15"/>
      <c r="V3044" s="15"/>
      <c r="W3044" s="15"/>
    </row>
    <row r="3045">
      <c r="A3045" s="14" t="s">
        <v>3100</v>
      </c>
      <c r="B3045" s="14">
        <v>0.0</v>
      </c>
      <c r="C3045" s="14">
        <v>0.0</v>
      </c>
      <c r="D3045" s="14">
        <v>0.0</v>
      </c>
      <c r="E3045" s="14">
        <v>7.642</v>
      </c>
      <c r="F3045" s="14">
        <v>35.0</v>
      </c>
      <c r="G3045" s="14">
        <v>0.0</v>
      </c>
      <c r="H3045" s="14">
        <v>39.468</v>
      </c>
      <c r="J3045" s="15" t="str">
        <f t="shared" si="1"/>
        <v/>
      </c>
      <c r="K3045" s="17" t="str">
        <f t="shared" ref="K3045:Q3045" si="3022">IFERROR(IF(right(left($A3045,7),2)=right(left($A3046,7),2),"",sum(B3022:B3045)),"")</f>
        <v/>
      </c>
      <c r="L3045" s="17" t="str">
        <f t="shared" si="3022"/>
        <v/>
      </c>
      <c r="M3045" s="17" t="str">
        <f t="shared" si="3022"/>
        <v/>
      </c>
      <c r="N3045" s="17" t="str">
        <f t="shared" si="3022"/>
        <v/>
      </c>
      <c r="O3045" s="17" t="str">
        <f t="shared" si="3022"/>
        <v/>
      </c>
      <c r="P3045" s="17" t="str">
        <f t="shared" si="3022"/>
        <v/>
      </c>
      <c r="Q3045" s="17" t="str">
        <f t="shared" si="3022"/>
        <v/>
      </c>
      <c r="R3045" s="15"/>
      <c r="S3045" s="15"/>
      <c r="T3045" s="15"/>
      <c r="U3045" s="15"/>
      <c r="V3045" s="15"/>
      <c r="W3045" s="15"/>
    </row>
    <row r="3046">
      <c r="A3046" s="14" t="s">
        <v>3101</v>
      </c>
      <c r="B3046" s="14">
        <v>3.0</v>
      </c>
      <c r="C3046" s="14">
        <v>0.0</v>
      </c>
      <c r="D3046" s="14">
        <v>0.0</v>
      </c>
      <c r="E3046" s="14">
        <v>13.793</v>
      </c>
      <c r="F3046" s="14">
        <v>35.0</v>
      </c>
      <c r="G3046" s="14">
        <v>0.0</v>
      </c>
      <c r="H3046" s="14">
        <v>27.807</v>
      </c>
      <c r="J3046" s="15" t="str">
        <f t="shared" si="1"/>
        <v/>
      </c>
      <c r="K3046" s="17" t="str">
        <f t="shared" ref="K3046:Q3046" si="3023">IFERROR(IF(right(left($A3046,7),2)=right(left($A3047,7),2),"",sum(B3023:B3046)),"")</f>
        <v/>
      </c>
      <c r="L3046" s="17" t="str">
        <f t="shared" si="3023"/>
        <v/>
      </c>
      <c r="M3046" s="17" t="str">
        <f t="shared" si="3023"/>
        <v/>
      </c>
      <c r="N3046" s="17" t="str">
        <f t="shared" si="3023"/>
        <v/>
      </c>
      <c r="O3046" s="17" t="str">
        <f t="shared" si="3023"/>
        <v/>
      </c>
      <c r="P3046" s="17" t="str">
        <f t="shared" si="3023"/>
        <v/>
      </c>
      <c r="Q3046" s="17" t="str">
        <f t="shared" si="3023"/>
        <v/>
      </c>
      <c r="R3046" s="15"/>
      <c r="S3046" s="15"/>
      <c r="T3046" s="15"/>
      <c r="U3046" s="15"/>
      <c r="V3046" s="15"/>
      <c r="W3046" s="15"/>
    </row>
    <row r="3047">
      <c r="A3047" s="14" t="s">
        <v>3102</v>
      </c>
      <c r="B3047" s="14">
        <v>0.0</v>
      </c>
      <c r="C3047" s="14">
        <v>0.0</v>
      </c>
      <c r="D3047" s="14">
        <v>0.0</v>
      </c>
      <c r="E3047" s="14">
        <v>20.684</v>
      </c>
      <c r="F3047" s="14">
        <v>35.0</v>
      </c>
      <c r="G3047" s="14">
        <v>0.0</v>
      </c>
      <c r="H3047" s="14">
        <v>16.146</v>
      </c>
      <c r="J3047" s="15" t="str">
        <f t="shared" si="1"/>
        <v/>
      </c>
      <c r="K3047" s="17" t="str">
        <f t="shared" ref="K3047:Q3047" si="3024">IFERROR(IF(right(left($A3047,7),2)=right(left($A3048,7),2),"",sum(B3024:B3047)),"")</f>
        <v/>
      </c>
      <c r="L3047" s="17" t="str">
        <f t="shared" si="3024"/>
        <v/>
      </c>
      <c r="M3047" s="17" t="str">
        <f t="shared" si="3024"/>
        <v/>
      </c>
      <c r="N3047" s="17" t="str">
        <f t="shared" si="3024"/>
        <v/>
      </c>
      <c r="O3047" s="17" t="str">
        <f t="shared" si="3024"/>
        <v/>
      </c>
      <c r="P3047" s="17" t="str">
        <f t="shared" si="3024"/>
        <v/>
      </c>
      <c r="Q3047" s="17" t="str">
        <f t="shared" si="3024"/>
        <v/>
      </c>
      <c r="R3047" s="15"/>
      <c r="S3047" s="15"/>
      <c r="T3047" s="15"/>
      <c r="U3047" s="15"/>
      <c r="V3047" s="15"/>
      <c r="W3047" s="15"/>
    </row>
    <row r="3048">
      <c r="A3048" s="14" t="s">
        <v>3103</v>
      </c>
      <c r="B3048" s="14">
        <v>0.0</v>
      </c>
      <c r="C3048" s="14">
        <v>0.0</v>
      </c>
      <c r="D3048" s="14">
        <v>0.0</v>
      </c>
      <c r="E3048" s="14">
        <v>18.459</v>
      </c>
      <c r="F3048" s="14">
        <v>35.0</v>
      </c>
      <c r="G3048" s="14">
        <v>0.0</v>
      </c>
      <c r="H3048" s="14">
        <v>11.661</v>
      </c>
      <c r="J3048" s="15" t="str">
        <f t="shared" si="1"/>
        <v/>
      </c>
      <c r="K3048" s="17" t="str">
        <f t="shared" ref="K3048:Q3048" si="3025">IFERROR(IF(right(left($A3048,7),2)=right(left($A3049,7),2),"",sum(B3025:B3048)),"")</f>
        <v/>
      </c>
      <c r="L3048" s="17" t="str">
        <f t="shared" si="3025"/>
        <v/>
      </c>
      <c r="M3048" s="17" t="str">
        <f t="shared" si="3025"/>
        <v/>
      </c>
      <c r="N3048" s="17" t="str">
        <f t="shared" si="3025"/>
        <v/>
      </c>
      <c r="O3048" s="17" t="str">
        <f t="shared" si="3025"/>
        <v/>
      </c>
      <c r="P3048" s="17" t="str">
        <f t="shared" si="3025"/>
        <v/>
      </c>
      <c r="Q3048" s="17" t="str">
        <f t="shared" si="3025"/>
        <v/>
      </c>
      <c r="R3048" s="15"/>
      <c r="S3048" s="15"/>
      <c r="T3048" s="15"/>
      <c r="U3048" s="15"/>
      <c r="V3048" s="15"/>
      <c r="W3048" s="15"/>
    </row>
    <row r="3049">
      <c r="A3049" s="14" t="s">
        <v>3104</v>
      </c>
      <c r="B3049" s="14">
        <v>0.0</v>
      </c>
      <c r="C3049" s="14">
        <v>0.0</v>
      </c>
      <c r="D3049" s="14">
        <v>0.0</v>
      </c>
      <c r="E3049" s="14">
        <v>5.204</v>
      </c>
      <c r="F3049" s="14">
        <v>35.0</v>
      </c>
      <c r="G3049" s="14">
        <v>0.0</v>
      </c>
      <c r="H3049" s="14">
        <v>16.146</v>
      </c>
      <c r="J3049" s="15" t="str">
        <f t="shared" si="1"/>
        <v>2030W23</v>
      </c>
      <c r="K3049" s="17">
        <f t="shared" ref="K3049:Q3049" si="3026">IFERROR(IF(right(left($A3049,7),2)=right(left($A3050,7),2),"",sum(B3026:B3049)),"")</f>
        <v>3</v>
      </c>
      <c r="L3049" s="17">
        <f t="shared" si="3026"/>
        <v>0</v>
      </c>
      <c r="M3049" s="17">
        <f t="shared" si="3026"/>
        <v>0</v>
      </c>
      <c r="N3049" s="17">
        <f t="shared" si="3026"/>
        <v>65.782</v>
      </c>
      <c r="O3049" s="17">
        <f t="shared" si="3026"/>
        <v>313.962</v>
      </c>
      <c r="P3049" s="17">
        <f t="shared" si="3026"/>
        <v>411.959</v>
      </c>
      <c r="Q3049" s="17">
        <f t="shared" si="3026"/>
        <v>856.0164</v>
      </c>
      <c r="R3049" s="18">
        <f>sum(K3049:Q3049)</f>
        <v>1650.7194</v>
      </c>
      <c r="S3049" s="15"/>
      <c r="T3049" s="15"/>
      <c r="U3049" s="15"/>
      <c r="V3049" s="15"/>
      <c r="W3049" s="15"/>
    </row>
    <row r="3050">
      <c r="A3050" s="14" t="s">
        <v>3105</v>
      </c>
      <c r="B3050" s="14">
        <v>0.0</v>
      </c>
      <c r="C3050" s="14">
        <v>0.0</v>
      </c>
      <c r="D3050" s="14">
        <v>0.0</v>
      </c>
      <c r="E3050" s="14">
        <v>0.0</v>
      </c>
      <c r="F3050" s="14">
        <v>7.101</v>
      </c>
      <c r="G3050" s="14">
        <v>0.0</v>
      </c>
      <c r="H3050" s="14">
        <v>42.159</v>
      </c>
      <c r="J3050" s="15" t="str">
        <f t="shared" si="1"/>
        <v/>
      </c>
      <c r="K3050" s="17" t="str">
        <f t="shared" ref="K3050:Q3050" si="3027">IFERROR(IF(right(left($A3050,7),2)=right(left($A3051,7),2),"",sum(B3027:B3050)),"")</f>
        <v/>
      </c>
      <c r="L3050" s="17" t="str">
        <f t="shared" si="3027"/>
        <v/>
      </c>
      <c r="M3050" s="17" t="str">
        <f t="shared" si="3027"/>
        <v/>
      </c>
      <c r="N3050" s="17" t="str">
        <f t="shared" si="3027"/>
        <v/>
      </c>
      <c r="O3050" s="17" t="str">
        <f t="shared" si="3027"/>
        <v/>
      </c>
      <c r="P3050" s="17" t="str">
        <f t="shared" si="3027"/>
        <v/>
      </c>
      <c r="Q3050" s="17" t="str">
        <f t="shared" si="3027"/>
        <v/>
      </c>
      <c r="R3050" s="15"/>
      <c r="S3050" s="15"/>
      <c r="T3050" s="15"/>
      <c r="U3050" s="15"/>
      <c r="V3050" s="15"/>
      <c r="W3050" s="15"/>
    </row>
    <row r="3051">
      <c r="A3051" s="14" t="s">
        <v>3106</v>
      </c>
      <c r="B3051" s="14">
        <v>0.0</v>
      </c>
      <c r="C3051" s="14">
        <v>0.0</v>
      </c>
      <c r="D3051" s="14">
        <v>0.0</v>
      </c>
      <c r="E3051" s="14">
        <v>0.0</v>
      </c>
      <c r="F3051" s="14">
        <v>4.825</v>
      </c>
      <c r="G3051" s="14">
        <v>0.0</v>
      </c>
      <c r="H3051" s="14">
        <v>40.365</v>
      </c>
      <c r="J3051" s="15" t="str">
        <f t="shared" si="1"/>
        <v/>
      </c>
      <c r="K3051" s="17" t="str">
        <f t="shared" ref="K3051:Q3051" si="3028">IFERROR(IF(right(left($A3051,7),2)=right(left($A3052,7),2),"",sum(B3028:B3051)),"")</f>
        <v/>
      </c>
      <c r="L3051" s="17" t="str">
        <f t="shared" si="3028"/>
        <v/>
      </c>
      <c r="M3051" s="17" t="str">
        <f t="shared" si="3028"/>
        <v/>
      </c>
      <c r="N3051" s="17" t="str">
        <f t="shared" si="3028"/>
        <v/>
      </c>
      <c r="O3051" s="17" t="str">
        <f t="shared" si="3028"/>
        <v/>
      </c>
      <c r="P3051" s="17" t="str">
        <f t="shared" si="3028"/>
        <v/>
      </c>
      <c r="Q3051" s="17" t="str">
        <f t="shared" si="3028"/>
        <v/>
      </c>
      <c r="R3051" s="15"/>
      <c r="S3051" s="15"/>
      <c r="T3051" s="15"/>
      <c r="U3051" s="15"/>
      <c r="V3051" s="15"/>
      <c r="W3051" s="15"/>
    </row>
    <row r="3052">
      <c r="A3052" s="14" t="s">
        <v>3107</v>
      </c>
      <c r="B3052" s="14">
        <v>0.0</v>
      </c>
      <c r="C3052" s="14">
        <v>0.0</v>
      </c>
      <c r="D3052" s="14">
        <v>0.0</v>
      </c>
      <c r="E3052" s="14">
        <v>0.0</v>
      </c>
      <c r="F3052" s="14">
        <v>7.599</v>
      </c>
      <c r="G3052" s="14">
        <v>0.0</v>
      </c>
      <c r="H3052" s="14">
        <v>38.571</v>
      </c>
      <c r="J3052" s="15" t="str">
        <f t="shared" si="1"/>
        <v/>
      </c>
      <c r="K3052" s="17" t="str">
        <f t="shared" ref="K3052:Q3052" si="3029">IFERROR(IF(right(left($A3052,7),2)=right(left($A3053,7),2),"",sum(B3029:B3052)),"")</f>
        <v/>
      </c>
      <c r="L3052" s="17" t="str">
        <f t="shared" si="3029"/>
        <v/>
      </c>
      <c r="M3052" s="17" t="str">
        <f t="shared" si="3029"/>
        <v/>
      </c>
      <c r="N3052" s="17" t="str">
        <f t="shared" si="3029"/>
        <v/>
      </c>
      <c r="O3052" s="17" t="str">
        <f t="shared" si="3029"/>
        <v/>
      </c>
      <c r="P3052" s="17" t="str">
        <f t="shared" si="3029"/>
        <v/>
      </c>
      <c r="Q3052" s="17" t="str">
        <f t="shared" si="3029"/>
        <v/>
      </c>
      <c r="R3052" s="15"/>
      <c r="S3052" s="15"/>
      <c r="T3052" s="15"/>
      <c r="U3052" s="15"/>
      <c r="V3052" s="15"/>
      <c r="W3052" s="15"/>
    </row>
    <row r="3053">
      <c r="A3053" s="14" t="s">
        <v>3108</v>
      </c>
      <c r="B3053" s="14">
        <v>0.0</v>
      </c>
      <c r="C3053" s="14">
        <v>0.0</v>
      </c>
      <c r="D3053" s="14">
        <v>0.0</v>
      </c>
      <c r="E3053" s="14">
        <v>0.0</v>
      </c>
      <c r="F3053" s="14">
        <v>6.305</v>
      </c>
      <c r="G3053" s="14">
        <v>0.0</v>
      </c>
      <c r="H3053" s="14">
        <v>40.365</v>
      </c>
      <c r="J3053" s="15" t="str">
        <f t="shared" si="1"/>
        <v/>
      </c>
      <c r="K3053" s="17" t="str">
        <f t="shared" ref="K3053:Q3053" si="3030">IFERROR(IF(right(left($A3053,7),2)=right(left($A3054,7),2),"",sum(B3030:B3053)),"")</f>
        <v/>
      </c>
      <c r="L3053" s="17" t="str">
        <f t="shared" si="3030"/>
        <v/>
      </c>
      <c r="M3053" s="17" t="str">
        <f t="shared" si="3030"/>
        <v/>
      </c>
      <c r="N3053" s="17" t="str">
        <f t="shared" si="3030"/>
        <v/>
      </c>
      <c r="O3053" s="17" t="str">
        <f t="shared" si="3030"/>
        <v/>
      </c>
      <c r="P3053" s="17" t="str">
        <f t="shared" si="3030"/>
        <v/>
      </c>
      <c r="Q3053" s="17" t="str">
        <f t="shared" si="3030"/>
        <v/>
      </c>
      <c r="R3053" s="15"/>
      <c r="S3053" s="15"/>
      <c r="T3053" s="15"/>
      <c r="U3053" s="15"/>
      <c r="V3053" s="15"/>
      <c r="W3053" s="15"/>
    </row>
    <row r="3054">
      <c r="A3054" s="14" t="s">
        <v>3109</v>
      </c>
      <c r="B3054" s="14">
        <v>0.0</v>
      </c>
      <c r="C3054" s="14">
        <v>0.0</v>
      </c>
      <c r="D3054" s="14">
        <v>0.0</v>
      </c>
      <c r="E3054" s="14">
        <v>0.0</v>
      </c>
      <c r="F3054" s="14">
        <v>19.804</v>
      </c>
      <c r="G3054" s="14">
        <v>0.0</v>
      </c>
      <c r="H3054" s="14">
        <v>25.116</v>
      </c>
      <c r="J3054" s="15" t="str">
        <f t="shared" si="1"/>
        <v/>
      </c>
      <c r="K3054" s="17" t="str">
        <f t="shared" ref="K3054:Q3054" si="3031">IFERROR(IF(right(left($A3054,7),2)=right(left($A3055,7),2),"",sum(B3031:B3054)),"")</f>
        <v/>
      </c>
      <c r="L3054" s="17" t="str">
        <f t="shared" si="3031"/>
        <v/>
      </c>
      <c r="M3054" s="17" t="str">
        <f t="shared" si="3031"/>
        <v/>
      </c>
      <c r="N3054" s="17" t="str">
        <f t="shared" si="3031"/>
        <v/>
      </c>
      <c r="O3054" s="17" t="str">
        <f t="shared" si="3031"/>
        <v/>
      </c>
      <c r="P3054" s="17" t="str">
        <f t="shared" si="3031"/>
        <v/>
      </c>
      <c r="Q3054" s="17" t="str">
        <f t="shared" si="3031"/>
        <v/>
      </c>
      <c r="R3054" s="15"/>
      <c r="S3054" s="15"/>
      <c r="T3054" s="15"/>
      <c r="U3054" s="15"/>
      <c r="V3054" s="15"/>
      <c r="W3054" s="15"/>
    </row>
    <row r="3055">
      <c r="A3055" s="14" t="s">
        <v>3110</v>
      </c>
      <c r="B3055" s="14">
        <v>0.0</v>
      </c>
      <c r="C3055" s="14">
        <v>0.0</v>
      </c>
      <c r="D3055" s="14">
        <v>0.0</v>
      </c>
      <c r="E3055" s="14">
        <v>0.0</v>
      </c>
      <c r="F3055" s="14">
        <v>27.574</v>
      </c>
      <c r="G3055" s="14">
        <v>0.751</v>
      </c>
      <c r="H3055" s="14">
        <v>22.425</v>
      </c>
      <c r="J3055" s="15" t="str">
        <f t="shared" si="1"/>
        <v/>
      </c>
      <c r="K3055" s="17" t="str">
        <f t="shared" ref="K3055:Q3055" si="3032">IFERROR(IF(right(left($A3055,7),2)=right(left($A3056,7),2),"",sum(B3032:B3055)),"")</f>
        <v/>
      </c>
      <c r="L3055" s="17" t="str">
        <f t="shared" si="3032"/>
        <v/>
      </c>
      <c r="M3055" s="17" t="str">
        <f t="shared" si="3032"/>
        <v/>
      </c>
      <c r="N3055" s="17" t="str">
        <f t="shared" si="3032"/>
        <v/>
      </c>
      <c r="O3055" s="17" t="str">
        <f t="shared" si="3032"/>
        <v/>
      </c>
      <c r="P3055" s="17" t="str">
        <f t="shared" si="3032"/>
        <v/>
      </c>
      <c r="Q3055" s="17" t="str">
        <f t="shared" si="3032"/>
        <v/>
      </c>
      <c r="R3055" s="15"/>
      <c r="S3055" s="15"/>
      <c r="T3055" s="15"/>
      <c r="U3055" s="15"/>
      <c r="V3055" s="15"/>
      <c r="W3055" s="15"/>
    </row>
    <row r="3056">
      <c r="A3056" s="14" t="s">
        <v>3111</v>
      </c>
      <c r="B3056" s="14">
        <v>0.0</v>
      </c>
      <c r="C3056" s="14">
        <v>0.0</v>
      </c>
      <c r="D3056" s="14">
        <v>0.0</v>
      </c>
      <c r="E3056" s="14">
        <v>0.0</v>
      </c>
      <c r="F3056" s="14">
        <v>1.654</v>
      </c>
      <c r="G3056" s="14">
        <v>31.287</v>
      </c>
      <c r="H3056" s="14">
        <v>33.189</v>
      </c>
      <c r="J3056" s="15" t="str">
        <f t="shared" si="1"/>
        <v/>
      </c>
      <c r="K3056" s="17" t="str">
        <f t="shared" ref="K3056:Q3056" si="3033">IFERROR(IF(right(left($A3056,7),2)=right(left($A3057,7),2),"",sum(B3033:B3056)),"")</f>
        <v/>
      </c>
      <c r="L3056" s="17" t="str">
        <f t="shared" si="3033"/>
        <v/>
      </c>
      <c r="M3056" s="17" t="str">
        <f t="shared" si="3033"/>
        <v/>
      </c>
      <c r="N3056" s="17" t="str">
        <f t="shared" si="3033"/>
        <v/>
      </c>
      <c r="O3056" s="17" t="str">
        <f t="shared" si="3033"/>
        <v/>
      </c>
      <c r="P3056" s="17" t="str">
        <f t="shared" si="3033"/>
        <v/>
      </c>
      <c r="Q3056" s="17" t="str">
        <f t="shared" si="3033"/>
        <v/>
      </c>
      <c r="R3056" s="15"/>
      <c r="S3056" s="15"/>
      <c r="T3056" s="15"/>
      <c r="U3056" s="15"/>
      <c r="V3056" s="15"/>
      <c r="W3056" s="15"/>
    </row>
    <row r="3057">
      <c r="A3057" s="14" t="s">
        <v>3112</v>
      </c>
      <c r="B3057" s="14">
        <v>0.0</v>
      </c>
      <c r="C3057" s="14">
        <v>0.0</v>
      </c>
      <c r="D3057" s="14">
        <v>0.0</v>
      </c>
      <c r="E3057" s="14">
        <v>0.0</v>
      </c>
      <c r="F3057" s="14">
        <v>0.0</v>
      </c>
      <c r="G3057" s="14">
        <v>12.129999999999999</v>
      </c>
      <c r="H3057" s="14">
        <v>62.79</v>
      </c>
      <c r="J3057" s="15" t="str">
        <f t="shared" si="1"/>
        <v/>
      </c>
      <c r="K3057" s="17" t="str">
        <f t="shared" ref="K3057:Q3057" si="3034">IFERROR(IF(right(left($A3057,7),2)=right(left($A3058,7),2),"",sum(B3034:B3057)),"")</f>
        <v/>
      </c>
      <c r="L3057" s="17" t="str">
        <f t="shared" si="3034"/>
        <v/>
      </c>
      <c r="M3057" s="17" t="str">
        <f t="shared" si="3034"/>
        <v/>
      </c>
      <c r="N3057" s="17" t="str">
        <f t="shared" si="3034"/>
        <v/>
      </c>
      <c r="O3057" s="17" t="str">
        <f t="shared" si="3034"/>
        <v/>
      </c>
      <c r="P3057" s="17" t="str">
        <f t="shared" si="3034"/>
        <v/>
      </c>
      <c r="Q3057" s="17" t="str">
        <f t="shared" si="3034"/>
        <v/>
      </c>
      <c r="R3057" s="15"/>
      <c r="S3057" s="15"/>
      <c r="T3057" s="15"/>
      <c r="U3057" s="15"/>
      <c r="V3057" s="15"/>
      <c r="W3057" s="15"/>
    </row>
    <row r="3058">
      <c r="A3058" s="14" t="s">
        <v>3113</v>
      </c>
      <c r="B3058" s="14">
        <v>0.0</v>
      </c>
      <c r="C3058" s="14">
        <v>0.0</v>
      </c>
      <c r="D3058" s="14">
        <v>0.0</v>
      </c>
      <c r="E3058" s="14">
        <v>0.0</v>
      </c>
      <c r="F3058" s="14">
        <v>0.0</v>
      </c>
      <c r="G3058" s="14">
        <v>49.705</v>
      </c>
      <c r="H3058" s="14">
        <v>35.265</v>
      </c>
      <c r="J3058" s="15" t="str">
        <f t="shared" si="1"/>
        <v/>
      </c>
      <c r="K3058" s="17" t="str">
        <f t="shared" ref="K3058:Q3058" si="3035">IFERROR(IF(right(left($A3058,7),2)=right(left($A3059,7),2),"",sum(B3035:B3058)),"")</f>
        <v/>
      </c>
      <c r="L3058" s="17" t="str">
        <f t="shared" si="3035"/>
        <v/>
      </c>
      <c r="M3058" s="17" t="str">
        <f t="shared" si="3035"/>
        <v/>
      </c>
      <c r="N3058" s="17" t="str">
        <f t="shared" si="3035"/>
        <v/>
      </c>
      <c r="O3058" s="17" t="str">
        <f t="shared" si="3035"/>
        <v/>
      </c>
      <c r="P3058" s="17" t="str">
        <f t="shared" si="3035"/>
        <v/>
      </c>
      <c r="Q3058" s="17" t="str">
        <f t="shared" si="3035"/>
        <v/>
      </c>
      <c r="R3058" s="15"/>
      <c r="S3058" s="15"/>
      <c r="T3058" s="15"/>
      <c r="U3058" s="15"/>
      <c r="V3058" s="15"/>
      <c r="W3058" s="15"/>
    </row>
    <row r="3059">
      <c r="A3059" s="14" t="s">
        <v>3114</v>
      </c>
      <c r="B3059" s="14">
        <v>0.0</v>
      </c>
      <c r="C3059" s="14">
        <v>0.0</v>
      </c>
      <c r="D3059" s="14">
        <v>0.0</v>
      </c>
      <c r="E3059" s="14">
        <v>0.0</v>
      </c>
      <c r="F3059" s="14">
        <v>0.0</v>
      </c>
      <c r="G3059" s="14">
        <v>54.211</v>
      </c>
      <c r="H3059" s="14">
        <v>31.619</v>
      </c>
      <c r="J3059" s="15" t="str">
        <f t="shared" si="1"/>
        <v/>
      </c>
      <c r="K3059" s="17" t="str">
        <f t="shared" ref="K3059:Q3059" si="3036">IFERROR(IF(right(left($A3059,7),2)=right(left($A3060,7),2),"",sum(B3036:B3059)),"")</f>
        <v/>
      </c>
      <c r="L3059" s="17" t="str">
        <f t="shared" si="3036"/>
        <v/>
      </c>
      <c r="M3059" s="17" t="str">
        <f t="shared" si="3036"/>
        <v/>
      </c>
      <c r="N3059" s="17" t="str">
        <f t="shared" si="3036"/>
        <v/>
      </c>
      <c r="O3059" s="17" t="str">
        <f t="shared" si="3036"/>
        <v/>
      </c>
      <c r="P3059" s="17" t="str">
        <f t="shared" si="3036"/>
        <v/>
      </c>
      <c r="Q3059" s="17" t="str">
        <f t="shared" si="3036"/>
        <v/>
      </c>
      <c r="R3059" s="15"/>
      <c r="S3059" s="15"/>
      <c r="T3059" s="15"/>
      <c r="U3059" s="15"/>
      <c r="V3059" s="15"/>
      <c r="W3059" s="15"/>
    </row>
    <row r="3060">
      <c r="A3060" s="14" t="s">
        <v>3115</v>
      </c>
      <c r="B3060" s="14">
        <v>0.0</v>
      </c>
      <c r="C3060" s="14">
        <v>0.0</v>
      </c>
      <c r="D3060" s="14">
        <v>0.0</v>
      </c>
      <c r="E3060" s="14">
        <v>0.0</v>
      </c>
      <c r="F3060" s="14">
        <v>0.0</v>
      </c>
      <c r="G3060" s="14">
        <v>55.114999999999995</v>
      </c>
      <c r="H3060" s="14">
        <v>31.945</v>
      </c>
      <c r="J3060" s="15" t="str">
        <f t="shared" si="1"/>
        <v/>
      </c>
      <c r="K3060" s="17" t="str">
        <f t="shared" ref="K3060:Q3060" si="3037">IFERROR(IF(right(left($A3060,7),2)=right(left($A3061,7),2),"",sum(B3037:B3060)),"")</f>
        <v/>
      </c>
      <c r="L3060" s="17" t="str">
        <f t="shared" si="3037"/>
        <v/>
      </c>
      <c r="M3060" s="17" t="str">
        <f t="shared" si="3037"/>
        <v/>
      </c>
      <c r="N3060" s="17" t="str">
        <f t="shared" si="3037"/>
        <v/>
      </c>
      <c r="O3060" s="17" t="str">
        <f t="shared" si="3037"/>
        <v/>
      </c>
      <c r="P3060" s="17" t="str">
        <f t="shared" si="3037"/>
        <v/>
      </c>
      <c r="Q3060" s="17" t="str">
        <f t="shared" si="3037"/>
        <v/>
      </c>
      <c r="R3060" s="15"/>
      <c r="S3060" s="15"/>
      <c r="T3060" s="15"/>
      <c r="U3060" s="15"/>
      <c r="V3060" s="15"/>
      <c r="W3060" s="15"/>
    </row>
    <row r="3061">
      <c r="A3061" s="14" t="s">
        <v>3116</v>
      </c>
      <c r="B3061" s="14">
        <v>0.0</v>
      </c>
      <c r="C3061" s="14">
        <v>0.0</v>
      </c>
      <c r="D3061" s="14">
        <v>0.0</v>
      </c>
      <c r="E3061" s="14">
        <v>0.0</v>
      </c>
      <c r="F3061" s="14">
        <v>0.0</v>
      </c>
      <c r="G3061" s="14">
        <v>20.442</v>
      </c>
      <c r="H3061" s="14">
        <v>66.378</v>
      </c>
      <c r="J3061" s="15" t="str">
        <f t="shared" si="1"/>
        <v/>
      </c>
      <c r="K3061" s="17" t="str">
        <f t="shared" ref="K3061:Q3061" si="3038">IFERROR(IF(right(left($A3061,7),2)=right(left($A3062,7),2),"",sum(B3038:B3061)),"")</f>
        <v/>
      </c>
      <c r="L3061" s="17" t="str">
        <f t="shared" si="3038"/>
        <v/>
      </c>
      <c r="M3061" s="17" t="str">
        <f t="shared" si="3038"/>
        <v/>
      </c>
      <c r="N3061" s="17" t="str">
        <f t="shared" si="3038"/>
        <v/>
      </c>
      <c r="O3061" s="17" t="str">
        <f t="shared" si="3038"/>
        <v/>
      </c>
      <c r="P3061" s="17" t="str">
        <f t="shared" si="3038"/>
        <v/>
      </c>
      <c r="Q3061" s="17" t="str">
        <f t="shared" si="3038"/>
        <v/>
      </c>
      <c r="R3061" s="15"/>
      <c r="S3061" s="15"/>
      <c r="T3061" s="15"/>
      <c r="U3061" s="15"/>
      <c r="V3061" s="15"/>
      <c r="W3061" s="15"/>
    </row>
    <row r="3062">
      <c r="A3062" s="14" t="s">
        <v>3117</v>
      </c>
      <c r="B3062" s="14">
        <v>0.0</v>
      </c>
      <c r="C3062" s="14">
        <v>0.0</v>
      </c>
      <c r="D3062" s="14">
        <v>0.0</v>
      </c>
      <c r="E3062" s="14">
        <v>0.0</v>
      </c>
      <c r="F3062" s="14">
        <v>0.0</v>
      </c>
      <c r="G3062" s="14">
        <v>20.421</v>
      </c>
      <c r="H3062" s="14">
        <v>60.099</v>
      </c>
      <c r="J3062" s="15" t="str">
        <f t="shared" si="1"/>
        <v/>
      </c>
      <c r="K3062" s="17" t="str">
        <f t="shared" ref="K3062:Q3062" si="3039">IFERROR(IF(right(left($A3062,7),2)=right(left($A3063,7),2),"",sum(B3039:B3062)),"")</f>
        <v/>
      </c>
      <c r="L3062" s="17" t="str">
        <f t="shared" si="3039"/>
        <v/>
      </c>
      <c r="M3062" s="17" t="str">
        <f t="shared" si="3039"/>
        <v/>
      </c>
      <c r="N3062" s="17" t="str">
        <f t="shared" si="3039"/>
        <v/>
      </c>
      <c r="O3062" s="17" t="str">
        <f t="shared" si="3039"/>
        <v/>
      </c>
      <c r="P3062" s="17" t="str">
        <f t="shared" si="3039"/>
        <v/>
      </c>
      <c r="Q3062" s="17" t="str">
        <f t="shared" si="3039"/>
        <v/>
      </c>
      <c r="R3062" s="15"/>
      <c r="S3062" s="15"/>
      <c r="T3062" s="15"/>
      <c r="U3062" s="15"/>
      <c r="V3062" s="15"/>
      <c r="W3062" s="15"/>
    </row>
    <row r="3063">
      <c r="A3063" s="14" t="s">
        <v>3118</v>
      </c>
      <c r="B3063" s="14">
        <v>0.0</v>
      </c>
      <c r="C3063" s="14">
        <v>0.0</v>
      </c>
      <c r="D3063" s="14">
        <v>0.0</v>
      </c>
      <c r="E3063" s="14">
        <v>0.0</v>
      </c>
      <c r="F3063" s="14">
        <v>0.0</v>
      </c>
      <c r="G3063" s="14">
        <v>23.542</v>
      </c>
      <c r="H3063" s="14">
        <v>57.408</v>
      </c>
      <c r="J3063" s="15" t="str">
        <f t="shared" si="1"/>
        <v/>
      </c>
      <c r="K3063" s="17" t="str">
        <f t="shared" ref="K3063:Q3063" si="3040">IFERROR(IF(right(left($A3063,7),2)=right(left($A3064,7),2),"",sum(B3040:B3063)),"")</f>
        <v/>
      </c>
      <c r="L3063" s="17" t="str">
        <f t="shared" si="3040"/>
        <v/>
      </c>
      <c r="M3063" s="17" t="str">
        <f t="shared" si="3040"/>
        <v/>
      </c>
      <c r="N3063" s="17" t="str">
        <f t="shared" si="3040"/>
        <v/>
      </c>
      <c r="O3063" s="17" t="str">
        <f t="shared" si="3040"/>
        <v/>
      </c>
      <c r="P3063" s="17" t="str">
        <f t="shared" si="3040"/>
        <v/>
      </c>
      <c r="Q3063" s="17" t="str">
        <f t="shared" si="3040"/>
        <v/>
      </c>
      <c r="R3063" s="15"/>
      <c r="S3063" s="15"/>
      <c r="T3063" s="15"/>
      <c r="U3063" s="15"/>
      <c r="V3063" s="15"/>
      <c r="W3063" s="15"/>
    </row>
    <row r="3064">
      <c r="A3064" s="14" t="s">
        <v>3119</v>
      </c>
      <c r="B3064" s="14">
        <v>0.0</v>
      </c>
      <c r="C3064" s="14">
        <v>0.0</v>
      </c>
      <c r="D3064" s="14">
        <v>0.0</v>
      </c>
      <c r="E3064" s="14">
        <v>0.0</v>
      </c>
      <c r="F3064" s="14">
        <v>0.0</v>
      </c>
      <c r="G3064" s="14">
        <v>25.712</v>
      </c>
      <c r="H3064" s="14">
        <v>48.438</v>
      </c>
      <c r="J3064" s="15" t="str">
        <f t="shared" si="1"/>
        <v/>
      </c>
      <c r="K3064" s="17" t="str">
        <f t="shared" ref="K3064:Q3064" si="3041">IFERROR(IF(right(left($A3064,7),2)=right(left($A3065,7),2),"",sum(B3041:B3064)),"")</f>
        <v/>
      </c>
      <c r="L3064" s="17" t="str">
        <f t="shared" si="3041"/>
        <v/>
      </c>
      <c r="M3064" s="17" t="str">
        <f t="shared" si="3041"/>
        <v/>
      </c>
      <c r="N3064" s="17" t="str">
        <f t="shared" si="3041"/>
        <v/>
      </c>
      <c r="O3064" s="17" t="str">
        <f t="shared" si="3041"/>
        <v/>
      </c>
      <c r="P3064" s="17" t="str">
        <f t="shared" si="3041"/>
        <v/>
      </c>
      <c r="Q3064" s="17" t="str">
        <f t="shared" si="3041"/>
        <v/>
      </c>
      <c r="R3064" s="15"/>
      <c r="S3064" s="15"/>
      <c r="T3064" s="15"/>
      <c r="U3064" s="15"/>
      <c r="V3064" s="15"/>
      <c r="W3064" s="15"/>
    </row>
    <row r="3065">
      <c r="A3065" s="14" t="s">
        <v>3120</v>
      </c>
      <c r="B3065" s="14">
        <v>0.0</v>
      </c>
      <c r="C3065" s="14">
        <v>0.0</v>
      </c>
      <c r="D3065" s="14">
        <v>0.0</v>
      </c>
      <c r="E3065" s="14">
        <v>0.0</v>
      </c>
      <c r="F3065" s="14">
        <v>0.0</v>
      </c>
      <c r="G3065" s="14">
        <v>51.257999999999996</v>
      </c>
      <c r="H3065" s="14">
        <v>19.3614</v>
      </c>
      <c r="J3065" s="15" t="str">
        <f t="shared" si="1"/>
        <v/>
      </c>
      <c r="K3065" s="17" t="str">
        <f t="shared" ref="K3065:Q3065" si="3042">IFERROR(IF(right(left($A3065,7),2)=right(left($A3066,7),2),"",sum(B3042:B3065)),"")</f>
        <v/>
      </c>
      <c r="L3065" s="17" t="str">
        <f t="shared" si="3042"/>
        <v/>
      </c>
      <c r="M3065" s="17" t="str">
        <f t="shared" si="3042"/>
        <v/>
      </c>
      <c r="N3065" s="17" t="str">
        <f t="shared" si="3042"/>
        <v/>
      </c>
      <c r="O3065" s="17" t="str">
        <f t="shared" si="3042"/>
        <v/>
      </c>
      <c r="P3065" s="17" t="str">
        <f t="shared" si="3042"/>
        <v/>
      </c>
      <c r="Q3065" s="17" t="str">
        <f t="shared" si="3042"/>
        <v/>
      </c>
      <c r="R3065" s="15"/>
      <c r="S3065" s="15"/>
      <c r="T3065" s="15"/>
      <c r="U3065" s="15"/>
      <c r="V3065" s="15"/>
      <c r="W3065" s="15"/>
    </row>
    <row r="3066">
      <c r="A3066" s="14" t="s">
        <v>3121</v>
      </c>
      <c r="B3066" s="14">
        <v>0.0</v>
      </c>
      <c r="C3066" s="14">
        <v>0.0</v>
      </c>
      <c r="D3066" s="14">
        <v>0.0</v>
      </c>
      <c r="E3066" s="14">
        <v>0.0</v>
      </c>
      <c r="F3066" s="14">
        <v>0.0</v>
      </c>
      <c r="G3066" s="14">
        <v>39.419</v>
      </c>
      <c r="H3066" s="14">
        <v>38.571</v>
      </c>
      <c r="J3066" s="15" t="str">
        <f t="shared" si="1"/>
        <v/>
      </c>
      <c r="K3066" s="17" t="str">
        <f t="shared" ref="K3066:Q3066" si="3043">IFERROR(IF(right(left($A3066,7),2)=right(left($A3067,7),2),"",sum(B3043:B3066)),"")</f>
        <v/>
      </c>
      <c r="L3066" s="17" t="str">
        <f t="shared" si="3043"/>
        <v/>
      </c>
      <c r="M3066" s="17" t="str">
        <f t="shared" si="3043"/>
        <v/>
      </c>
      <c r="N3066" s="17" t="str">
        <f t="shared" si="3043"/>
        <v/>
      </c>
      <c r="O3066" s="17" t="str">
        <f t="shared" si="3043"/>
        <v/>
      </c>
      <c r="P3066" s="17" t="str">
        <f t="shared" si="3043"/>
        <v/>
      </c>
      <c r="Q3066" s="17" t="str">
        <f t="shared" si="3043"/>
        <v/>
      </c>
      <c r="R3066" s="15"/>
      <c r="S3066" s="15"/>
      <c r="T3066" s="15"/>
      <c r="U3066" s="15"/>
      <c r="V3066" s="15"/>
      <c r="W3066" s="15"/>
    </row>
    <row r="3067">
      <c r="A3067" s="14" t="s">
        <v>3122</v>
      </c>
      <c r="B3067" s="14">
        <v>0.0</v>
      </c>
      <c r="C3067" s="14">
        <v>0.0</v>
      </c>
      <c r="D3067" s="14">
        <v>0.0</v>
      </c>
      <c r="E3067" s="14">
        <v>0.0</v>
      </c>
      <c r="F3067" s="14">
        <v>4.834</v>
      </c>
      <c r="G3067" s="14">
        <v>38.592999999999996</v>
      </c>
      <c r="H3067" s="14">
        <v>34.983</v>
      </c>
      <c r="J3067" s="15" t="str">
        <f t="shared" si="1"/>
        <v/>
      </c>
      <c r="K3067" s="17" t="str">
        <f t="shared" ref="K3067:Q3067" si="3044">IFERROR(IF(right(left($A3067,7),2)=right(left($A3068,7),2),"",sum(B3044:B3067)),"")</f>
        <v/>
      </c>
      <c r="L3067" s="17" t="str">
        <f t="shared" si="3044"/>
        <v/>
      </c>
      <c r="M3067" s="17" t="str">
        <f t="shared" si="3044"/>
        <v/>
      </c>
      <c r="N3067" s="17" t="str">
        <f t="shared" si="3044"/>
        <v/>
      </c>
      <c r="O3067" s="17" t="str">
        <f t="shared" si="3044"/>
        <v/>
      </c>
      <c r="P3067" s="17" t="str">
        <f t="shared" si="3044"/>
        <v/>
      </c>
      <c r="Q3067" s="17" t="str">
        <f t="shared" si="3044"/>
        <v/>
      </c>
      <c r="R3067" s="15"/>
      <c r="S3067" s="15"/>
      <c r="T3067" s="15"/>
      <c r="U3067" s="15"/>
      <c r="V3067" s="15"/>
      <c r="W3067" s="15"/>
    </row>
    <row r="3068">
      <c r="A3068" s="14" t="s">
        <v>3123</v>
      </c>
      <c r="B3068" s="14">
        <v>0.0</v>
      </c>
      <c r="C3068" s="14">
        <v>0.0</v>
      </c>
      <c r="D3068" s="14">
        <v>0.0</v>
      </c>
      <c r="E3068" s="14">
        <v>0.0</v>
      </c>
      <c r="F3068" s="14">
        <v>24.11</v>
      </c>
      <c r="G3068" s="14">
        <v>22.275</v>
      </c>
      <c r="H3068" s="14">
        <v>31.395</v>
      </c>
      <c r="J3068" s="15" t="str">
        <f t="shared" si="1"/>
        <v/>
      </c>
      <c r="K3068" s="17" t="str">
        <f t="shared" ref="K3068:Q3068" si="3045">IFERROR(IF(right(left($A3068,7),2)=right(left($A3069,7),2),"",sum(B3045:B3068)),"")</f>
        <v/>
      </c>
      <c r="L3068" s="17" t="str">
        <f t="shared" si="3045"/>
        <v/>
      </c>
      <c r="M3068" s="17" t="str">
        <f t="shared" si="3045"/>
        <v/>
      </c>
      <c r="N3068" s="17" t="str">
        <f t="shared" si="3045"/>
        <v/>
      </c>
      <c r="O3068" s="17" t="str">
        <f t="shared" si="3045"/>
        <v/>
      </c>
      <c r="P3068" s="17" t="str">
        <f t="shared" si="3045"/>
        <v/>
      </c>
      <c r="Q3068" s="17" t="str">
        <f t="shared" si="3045"/>
        <v/>
      </c>
      <c r="R3068" s="15"/>
      <c r="S3068" s="15"/>
      <c r="T3068" s="15"/>
      <c r="U3068" s="15"/>
      <c r="V3068" s="15"/>
      <c r="W3068" s="15"/>
    </row>
    <row r="3069">
      <c r="A3069" s="14" t="s">
        <v>3124</v>
      </c>
      <c r="B3069" s="14">
        <v>0.0</v>
      </c>
      <c r="C3069" s="14">
        <v>0.0</v>
      </c>
      <c r="D3069" s="14">
        <v>0.0</v>
      </c>
      <c r="E3069" s="14">
        <v>5.029</v>
      </c>
      <c r="F3069" s="14">
        <v>35.0</v>
      </c>
      <c r="G3069" s="14">
        <v>0.0</v>
      </c>
      <c r="H3069" s="14">
        <v>38.571</v>
      </c>
      <c r="J3069" s="15" t="str">
        <f t="shared" si="1"/>
        <v/>
      </c>
      <c r="K3069" s="17" t="str">
        <f t="shared" ref="K3069:Q3069" si="3046">IFERROR(IF(right(left($A3069,7),2)=right(left($A3070,7),2),"",sum(B3046:B3069)),"")</f>
        <v/>
      </c>
      <c r="L3069" s="17" t="str">
        <f t="shared" si="3046"/>
        <v/>
      </c>
      <c r="M3069" s="17" t="str">
        <f t="shared" si="3046"/>
        <v/>
      </c>
      <c r="N3069" s="17" t="str">
        <f t="shared" si="3046"/>
        <v/>
      </c>
      <c r="O3069" s="17" t="str">
        <f t="shared" si="3046"/>
        <v/>
      </c>
      <c r="P3069" s="17" t="str">
        <f t="shared" si="3046"/>
        <v/>
      </c>
      <c r="Q3069" s="17" t="str">
        <f t="shared" si="3046"/>
        <v/>
      </c>
      <c r="R3069" s="15"/>
      <c r="S3069" s="15"/>
      <c r="T3069" s="15"/>
      <c r="U3069" s="15"/>
      <c r="V3069" s="15"/>
      <c r="W3069" s="15"/>
    </row>
    <row r="3070">
      <c r="A3070" s="14" t="s">
        <v>3125</v>
      </c>
      <c r="B3070" s="14">
        <v>3.0</v>
      </c>
      <c r="C3070" s="14">
        <v>0.0</v>
      </c>
      <c r="D3070" s="14">
        <v>0.0</v>
      </c>
      <c r="E3070" s="14">
        <v>10.763</v>
      </c>
      <c r="F3070" s="14">
        <v>35.0</v>
      </c>
      <c r="G3070" s="14">
        <v>0.0</v>
      </c>
      <c r="H3070" s="14">
        <v>36.777</v>
      </c>
      <c r="J3070" s="15" t="str">
        <f t="shared" si="1"/>
        <v/>
      </c>
      <c r="K3070" s="17" t="str">
        <f t="shared" ref="K3070:Q3070" si="3047">IFERROR(IF(right(left($A3070,7),2)=right(left($A3071,7),2),"",sum(B3047:B3070)),"")</f>
        <v/>
      </c>
      <c r="L3070" s="17" t="str">
        <f t="shared" si="3047"/>
        <v/>
      </c>
      <c r="M3070" s="17" t="str">
        <f t="shared" si="3047"/>
        <v/>
      </c>
      <c r="N3070" s="17" t="str">
        <f t="shared" si="3047"/>
        <v/>
      </c>
      <c r="O3070" s="17" t="str">
        <f t="shared" si="3047"/>
        <v/>
      </c>
      <c r="P3070" s="17" t="str">
        <f t="shared" si="3047"/>
        <v/>
      </c>
      <c r="Q3070" s="17" t="str">
        <f t="shared" si="3047"/>
        <v/>
      </c>
      <c r="R3070" s="15"/>
      <c r="S3070" s="15"/>
      <c r="T3070" s="15"/>
      <c r="U3070" s="15"/>
      <c r="V3070" s="15"/>
      <c r="W3070" s="15"/>
    </row>
    <row r="3071">
      <c r="A3071" s="14" t="s">
        <v>3126</v>
      </c>
      <c r="B3071" s="14">
        <v>0.0</v>
      </c>
      <c r="C3071" s="14">
        <v>0.0</v>
      </c>
      <c r="D3071" s="14">
        <v>0.0</v>
      </c>
      <c r="E3071" s="14">
        <v>15.123</v>
      </c>
      <c r="F3071" s="14">
        <v>35.0</v>
      </c>
      <c r="G3071" s="14">
        <v>0.0</v>
      </c>
      <c r="H3071" s="14">
        <v>27.807</v>
      </c>
      <c r="J3071" s="15" t="str">
        <f t="shared" si="1"/>
        <v/>
      </c>
      <c r="K3071" s="17" t="str">
        <f t="shared" ref="K3071:Q3071" si="3048">IFERROR(IF(right(left($A3071,7),2)=right(left($A3072,7),2),"",sum(B3048:B3071)),"")</f>
        <v/>
      </c>
      <c r="L3071" s="17" t="str">
        <f t="shared" si="3048"/>
        <v/>
      </c>
      <c r="M3071" s="17" t="str">
        <f t="shared" si="3048"/>
        <v/>
      </c>
      <c r="N3071" s="17" t="str">
        <f t="shared" si="3048"/>
        <v/>
      </c>
      <c r="O3071" s="17" t="str">
        <f t="shared" si="3048"/>
        <v/>
      </c>
      <c r="P3071" s="17" t="str">
        <f t="shared" si="3048"/>
        <v/>
      </c>
      <c r="Q3071" s="17" t="str">
        <f t="shared" si="3048"/>
        <v/>
      </c>
      <c r="R3071" s="15"/>
      <c r="S3071" s="15"/>
      <c r="T3071" s="15"/>
      <c r="U3071" s="15"/>
      <c r="V3071" s="15"/>
      <c r="W3071" s="15"/>
    </row>
    <row r="3072">
      <c r="A3072" s="14" t="s">
        <v>3127</v>
      </c>
      <c r="B3072" s="14">
        <v>0.0</v>
      </c>
      <c r="C3072" s="14">
        <v>0.0</v>
      </c>
      <c r="D3072" s="14">
        <v>0.0</v>
      </c>
      <c r="E3072" s="14">
        <v>0.0</v>
      </c>
      <c r="F3072" s="14">
        <v>34.691</v>
      </c>
      <c r="G3072" s="14">
        <v>0.0</v>
      </c>
      <c r="H3072" s="14">
        <v>33.189</v>
      </c>
      <c r="J3072" s="15" t="str">
        <f t="shared" si="1"/>
        <v/>
      </c>
      <c r="K3072" s="17" t="str">
        <f t="shared" ref="K3072:Q3072" si="3049">IFERROR(IF(right(left($A3072,7),2)=right(left($A3073,7),2),"",sum(B3049:B3072)),"")</f>
        <v/>
      </c>
      <c r="L3072" s="17" t="str">
        <f t="shared" si="3049"/>
        <v/>
      </c>
      <c r="M3072" s="17" t="str">
        <f t="shared" si="3049"/>
        <v/>
      </c>
      <c r="N3072" s="17" t="str">
        <f t="shared" si="3049"/>
        <v/>
      </c>
      <c r="O3072" s="17" t="str">
        <f t="shared" si="3049"/>
        <v/>
      </c>
      <c r="P3072" s="17" t="str">
        <f t="shared" si="3049"/>
        <v/>
      </c>
      <c r="Q3072" s="17" t="str">
        <f t="shared" si="3049"/>
        <v/>
      </c>
      <c r="R3072" s="15"/>
      <c r="S3072" s="15"/>
      <c r="T3072" s="15"/>
      <c r="U3072" s="15"/>
      <c r="V3072" s="15"/>
      <c r="W3072" s="15"/>
    </row>
    <row r="3073">
      <c r="A3073" s="14" t="s">
        <v>3128</v>
      </c>
      <c r="B3073" s="14">
        <v>0.0</v>
      </c>
      <c r="C3073" s="14">
        <v>0.0</v>
      </c>
      <c r="D3073" s="14">
        <v>0.0</v>
      </c>
      <c r="E3073" s="14">
        <v>0.0</v>
      </c>
      <c r="F3073" s="14">
        <v>12.831</v>
      </c>
      <c r="G3073" s="14">
        <v>0.0</v>
      </c>
      <c r="H3073" s="14">
        <v>42.159</v>
      </c>
      <c r="J3073" s="15" t="str">
        <f t="shared" si="1"/>
        <v>2030W24</v>
      </c>
      <c r="K3073" s="17">
        <f t="shared" ref="K3073:Q3073" si="3050">IFERROR(IF(right(left($A3073,7),2)=right(left($A3074,7),2),"",sum(B3050:B3073)),"")</f>
        <v>3</v>
      </c>
      <c r="L3073" s="17">
        <f t="shared" si="3050"/>
        <v>0</v>
      </c>
      <c r="M3073" s="17">
        <f t="shared" si="3050"/>
        <v>0</v>
      </c>
      <c r="N3073" s="17">
        <f t="shared" si="3050"/>
        <v>30.915</v>
      </c>
      <c r="O3073" s="17">
        <f t="shared" si="3050"/>
        <v>256.328</v>
      </c>
      <c r="P3073" s="17">
        <f t="shared" si="3050"/>
        <v>444.861</v>
      </c>
      <c r="Q3073" s="17">
        <f t="shared" si="3050"/>
        <v>938.9454</v>
      </c>
      <c r="R3073" s="18">
        <f>sum(K3073:Q3073)</f>
        <v>1674.0494</v>
      </c>
      <c r="S3073" s="15"/>
      <c r="T3073" s="15"/>
      <c r="U3073" s="15"/>
      <c r="V3073" s="15"/>
      <c r="W3073" s="15"/>
    </row>
    <row r="3074">
      <c r="A3074" s="14" t="s">
        <v>3129</v>
      </c>
      <c r="B3074" s="14">
        <v>0.0</v>
      </c>
      <c r="C3074" s="14">
        <v>0.0</v>
      </c>
      <c r="D3074" s="14">
        <v>0.0</v>
      </c>
      <c r="E3074" s="14">
        <v>15.245</v>
      </c>
      <c r="F3074" s="14">
        <v>35.0</v>
      </c>
      <c r="G3074" s="14">
        <v>0.0</v>
      </c>
      <c r="H3074" s="14">
        <v>4.485</v>
      </c>
      <c r="J3074" s="15" t="str">
        <f t="shared" si="1"/>
        <v/>
      </c>
      <c r="K3074" s="17" t="str">
        <f t="shared" ref="K3074:Q3074" si="3051">IFERROR(IF(right(left($A3074,7),2)=right(left($A3075,7),2),"",sum(B3051:B3074)),"")</f>
        <v/>
      </c>
      <c r="L3074" s="17" t="str">
        <f t="shared" si="3051"/>
        <v/>
      </c>
      <c r="M3074" s="17" t="str">
        <f t="shared" si="3051"/>
        <v/>
      </c>
      <c r="N3074" s="17" t="str">
        <f t="shared" si="3051"/>
        <v/>
      </c>
      <c r="O3074" s="17" t="str">
        <f t="shared" si="3051"/>
        <v/>
      </c>
      <c r="P3074" s="17" t="str">
        <f t="shared" si="3051"/>
        <v/>
      </c>
      <c r="Q3074" s="17" t="str">
        <f t="shared" si="3051"/>
        <v/>
      </c>
      <c r="R3074" s="15"/>
      <c r="S3074" s="15"/>
      <c r="T3074" s="15"/>
      <c r="U3074" s="15"/>
      <c r="V3074" s="15"/>
      <c r="W3074" s="15"/>
    </row>
    <row r="3075">
      <c r="A3075" s="14" t="s">
        <v>3130</v>
      </c>
      <c r="B3075" s="14">
        <v>0.0</v>
      </c>
      <c r="C3075" s="14">
        <v>0.0</v>
      </c>
      <c r="D3075" s="14">
        <v>0.0</v>
      </c>
      <c r="E3075" s="14">
        <v>8.801</v>
      </c>
      <c r="F3075" s="14">
        <v>35.0</v>
      </c>
      <c r="G3075" s="14">
        <v>0.0</v>
      </c>
      <c r="H3075" s="14">
        <v>6.279</v>
      </c>
      <c r="J3075" s="15" t="str">
        <f t="shared" si="1"/>
        <v/>
      </c>
      <c r="K3075" s="17" t="str">
        <f t="shared" ref="K3075:Q3075" si="3052">IFERROR(IF(right(left($A3075,7),2)=right(left($A3076,7),2),"",sum(B3052:B3075)),"")</f>
        <v/>
      </c>
      <c r="L3075" s="17" t="str">
        <f t="shared" si="3052"/>
        <v/>
      </c>
      <c r="M3075" s="17" t="str">
        <f t="shared" si="3052"/>
        <v/>
      </c>
      <c r="N3075" s="17" t="str">
        <f t="shared" si="3052"/>
        <v/>
      </c>
      <c r="O3075" s="17" t="str">
        <f t="shared" si="3052"/>
        <v/>
      </c>
      <c r="P3075" s="17" t="str">
        <f t="shared" si="3052"/>
        <v/>
      </c>
      <c r="Q3075" s="17" t="str">
        <f t="shared" si="3052"/>
        <v/>
      </c>
      <c r="R3075" s="15"/>
      <c r="S3075" s="15"/>
      <c r="T3075" s="15"/>
      <c r="U3075" s="15"/>
      <c r="V3075" s="15"/>
      <c r="W3075" s="15"/>
    </row>
    <row r="3076">
      <c r="A3076" s="14" t="s">
        <v>3131</v>
      </c>
      <c r="B3076" s="14">
        <v>0.0</v>
      </c>
      <c r="C3076" s="14">
        <v>0.0</v>
      </c>
      <c r="D3076" s="14">
        <v>0.0</v>
      </c>
      <c r="E3076" s="14">
        <v>7.641</v>
      </c>
      <c r="F3076" s="14">
        <v>35.0</v>
      </c>
      <c r="G3076" s="14">
        <v>0.0</v>
      </c>
      <c r="H3076" s="14">
        <v>6.279</v>
      </c>
      <c r="J3076" s="15" t="str">
        <f t="shared" si="1"/>
        <v/>
      </c>
      <c r="K3076" s="17" t="str">
        <f t="shared" ref="K3076:Q3076" si="3053">IFERROR(IF(right(left($A3076,7),2)=right(left($A3077,7),2),"",sum(B3053:B3076)),"")</f>
        <v/>
      </c>
      <c r="L3076" s="17" t="str">
        <f t="shared" si="3053"/>
        <v/>
      </c>
      <c r="M3076" s="17" t="str">
        <f t="shared" si="3053"/>
        <v/>
      </c>
      <c r="N3076" s="17" t="str">
        <f t="shared" si="3053"/>
        <v/>
      </c>
      <c r="O3076" s="17" t="str">
        <f t="shared" si="3053"/>
        <v/>
      </c>
      <c r="P3076" s="17" t="str">
        <f t="shared" si="3053"/>
        <v/>
      </c>
      <c r="Q3076" s="17" t="str">
        <f t="shared" si="3053"/>
        <v/>
      </c>
      <c r="R3076" s="15"/>
      <c r="S3076" s="15"/>
      <c r="T3076" s="15"/>
      <c r="U3076" s="15"/>
      <c r="V3076" s="15"/>
      <c r="W3076" s="15"/>
    </row>
    <row r="3077">
      <c r="A3077" s="14" t="s">
        <v>3132</v>
      </c>
      <c r="B3077" s="14">
        <v>0.0</v>
      </c>
      <c r="C3077" s="14">
        <v>0.0</v>
      </c>
      <c r="D3077" s="14">
        <v>0.0</v>
      </c>
      <c r="E3077" s="14">
        <v>5.266</v>
      </c>
      <c r="F3077" s="14">
        <v>35.0</v>
      </c>
      <c r="G3077" s="14">
        <v>0.0</v>
      </c>
      <c r="H3077" s="14">
        <v>10.764</v>
      </c>
      <c r="J3077" s="15" t="str">
        <f t="shared" si="1"/>
        <v/>
      </c>
      <c r="K3077" s="17" t="str">
        <f t="shared" ref="K3077:Q3077" si="3054">IFERROR(IF(right(left($A3077,7),2)=right(left($A3078,7),2),"",sum(B3054:B3077)),"")</f>
        <v/>
      </c>
      <c r="L3077" s="17" t="str">
        <f t="shared" si="3054"/>
        <v/>
      </c>
      <c r="M3077" s="17" t="str">
        <f t="shared" si="3054"/>
        <v/>
      </c>
      <c r="N3077" s="17" t="str">
        <f t="shared" si="3054"/>
        <v/>
      </c>
      <c r="O3077" s="17" t="str">
        <f t="shared" si="3054"/>
        <v/>
      </c>
      <c r="P3077" s="17" t="str">
        <f t="shared" si="3054"/>
        <v/>
      </c>
      <c r="Q3077" s="17" t="str">
        <f t="shared" si="3054"/>
        <v/>
      </c>
      <c r="R3077" s="15"/>
      <c r="S3077" s="15"/>
      <c r="T3077" s="15"/>
      <c r="U3077" s="15"/>
      <c r="V3077" s="15"/>
      <c r="W3077" s="15"/>
    </row>
    <row r="3078">
      <c r="A3078" s="14" t="s">
        <v>3133</v>
      </c>
      <c r="B3078" s="14">
        <v>0.0</v>
      </c>
      <c r="C3078" s="14">
        <v>0.0</v>
      </c>
      <c r="D3078" s="14">
        <v>0.0</v>
      </c>
      <c r="E3078" s="14">
        <v>0.0</v>
      </c>
      <c r="F3078" s="14">
        <v>32.396</v>
      </c>
      <c r="G3078" s="14">
        <v>0.0</v>
      </c>
      <c r="H3078" s="14">
        <v>19.734</v>
      </c>
      <c r="J3078" s="15" t="str">
        <f t="shared" si="1"/>
        <v/>
      </c>
      <c r="K3078" s="17" t="str">
        <f t="shared" ref="K3078:Q3078" si="3055">IFERROR(IF(right(left($A3078,7),2)=right(left($A3079,7),2),"",sum(B3055:B3078)),"")</f>
        <v/>
      </c>
      <c r="L3078" s="17" t="str">
        <f t="shared" si="3055"/>
        <v/>
      </c>
      <c r="M3078" s="17" t="str">
        <f t="shared" si="3055"/>
        <v/>
      </c>
      <c r="N3078" s="17" t="str">
        <f t="shared" si="3055"/>
        <v/>
      </c>
      <c r="O3078" s="17" t="str">
        <f t="shared" si="3055"/>
        <v/>
      </c>
      <c r="P3078" s="17" t="str">
        <f t="shared" si="3055"/>
        <v/>
      </c>
      <c r="Q3078" s="17" t="str">
        <f t="shared" si="3055"/>
        <v/>
      </c>
      <c r="R3078" s="15"/>
      <c r="S3078" s="15"/>
      <c r="T3078" s="15"/>
      <c r="U3078" s="15"/>
      <c r="V3078" s="15"/>
      <c r="W3078" s="15"/>
    </row>
    <row r="3079">
      <c r="A3079" s="14" t="s">
        <v>3134</v>
      </c>
      <c r="B3079" s="14">
        <v>0.0</v>
      </c>
      <c r="C3079" s="14">
        <v>0.0</v>
      </c>
      <c r="D3079" s="14">
        <v>0.0</v>
      </c>
      <c r="E3079" s="14">
        <v>0.0</v>
      </c>
      <c r="F3079" s="14">
        <v>23.034</v>
      </c>
      <c r="G3079" s="14">
        <v>0.751</v>
      </c>
      <c r="H3079" s="14">
        <v>31.395</v>
      </c>
      <c r="J3079" s="15" t="str">
        <f t="shared" si="1"/>
        <v/>
      </c>
      <c r="K3079" s="17" t="str">
        <f t="shared" ref="K3079:Q3079" si="3056">IFERROR(IF(right(left($A3079,7),2)=right(left($A3080,7),2),"",sum(B3056:B3079)),"")</f>
        <v/>
      </c>
      <c r="L3079" s="17" t="str">
        <f t="shared" si="3056"/>
        <v/>
      </c>
      <c r="M3079" s="17" t="str">
        <f t="shared" si="3056"/>
        <v/>
      </c>
      <c r="N3079" s="17" t="str">
        <f t="shared" si="3056"/>
        <v/>
      </c>
      <c r="O3079" s="17" t="str">
        <f t="shared" si="3056"/>
        <v/>
      </c>
      <c r="P3079" s="17" t="str">
        <f t="shared" si="3056"/>
        <v/>
      </c>
      <c r="Q3079" s="17" t="str">
        <f t="shared" si="3056"/>
        <v/>
      </c>
      <c r="R3079" s="15"/>
      <c r="S3079" s="15"/>
      <c r="T3079" s="15"/>
      <c r="U3079" s="15"/>
      <c r="V3079" s="15"/>
      <c r="W3079" s="15"/>
    </row>
    <row r="3080">
      <c r="A3080" s="14" t="s">
        <v>3135</v>
      </c>
      <c r="B3080" s="14">
        <v>0.0</v>
      </c>
      <c r="C3080" s="14">
        <v>0.0</v>
      </c>
      <c r="D3080" s="14">
        <v>0.0</v>
      </c>
      <c r="E3080" s="14">
        <v>0.0</v>
      </c>
      <c r="F3080" s="14">
        <v>6.415</v>
      </c>
      <c r="G3080" s="14">
        <v>34.138000000000005</v>
      </c>
      <c r="H3080" s="14">
        <v>27.807</v>
      </c>
      <c r="J3080" s="15" t="str">
        <f t="shared" si="1"/>
        <v/>
      </c>
      <c r="K3080" s="17" t="str">
        <f t="shared" ref="K3080:Q3080" si="3057">IFERROR(IF(right(left($A3080,7),2)=right(left($A3081,7),2),"",sum(B3057:B3080)),"")</f>
        <v/>
      </c>
      <c r="L3080" s="17" t="str">
        <f t="shared" si="3057"/>
        <v/>
      </c>
      <c r="M3080" s="17" t="str">
        <f t="shared" si="3057"/>
        <v/>
      </c>
      <c r="N3080" s="17" t="str">
        <f t="shared" si="3057"/>
        <v/>
      </c>
      <c r="O3080" s="17" t="str">
        <f t="shared" si="3057"/>
        <v/>
      </c>
      <c r="P3080" s="17" t="str">
        <f t="shared" si="3057"/>
        <v/>
      </c>
      <c r="Q3080" s="17" t="str">
        <f t="shared" si="3057"/>
        <v/>
      </c>
      <c r="R3080" s="15"/>
      <c r="S3080" s="15"/>
      <c r="T3080" s="15"/>
      <c r="U3080" s="15"/>
      <c r="V3080" s="15"/>
      <c r="W3080" s="15"/>
    </row>
    <row r="3081">
      <c r="A3081" s="14" t="s">
        <v>3136</v>
      </c>
      <c r="B3081" s="14">
        <v>0.0</v>
      </c>
      <c r="C3081" s="14">
        <v>0.0</v>
      </c>
      <c r="D3081" s="14">
        <v>0.0</v>
      </c>
      <c r="E3081" s="14">
        <v>0.0</v>
      </c>
      <c r="F3081" s="14">
        <v>10.468</v>
      </c>
      <c r="G3081" s="14">
        <v>44.499</v>
      </c>
      <c r="H3081" s="14">
        <v>26.013</v>
      </c>
      <c r="J3081" s="15" t="str">
        <f t="shared" si="1"/>
        <v/>
      </c>
      <c r="K3081" s="17" t="str">
        <f t="shared" ref="K3081:Q3081" si="3058">IFERROR(IF(right(left($A3081,7),2)=right(left($A3082,7),2),"",sum(B3058:B3081)),"")</f>
        <v/>
      </c>
      <c r="L3081" s="17" t="str">
        <f t="shared" si="3058"/>
        <v/>
      </c>
      <c r="M3081" s="17" t="str">
        <f t="shared" si="3058"/>
        <v/>
      </c>
      <c r="N3081" s="17" t="str">
        <f t="shared" si="3058"/>
        <v/>
      </c>
      <c r="O3081" s="17" t="str">
        <f t="shared" si="3058"/>
        <v/>
      </c>
      <c r="P3081" s="17" t="str">
        <f t="shared" si="3058"/>
        <v/>
      </c>
      <c r="Q3081" s="17" t="str">
        <f t="shared" si="3058"/>
        <v/>
      </c>
      <c r="R3081" s="15"/>
      <c r="S3081" s="15"/>
      <c r="T3081" s="15"/>
      <c r="U3081" s="15"/>
      <c r="V3081" s="15"/>
      <c r="W3081" s="15"/>
    </row>
    <row r="3082">
      <c r="A3082" s="14" t="s">
        <v>3137</v>
      </c>
      <c r="B3082" s="14">
        <v>0.0</v>
      </c>
      <c r="C3082" s="14">
        <v>0.0</v>
      </c>
      <c r="D3082" s="14">
        <v>0.0</v>
      </c>
      <c r="E3082" s="14">
        <v>0.0</v>
      </c>
      <c r="F3082" s="14">
        <v>8.409</v>
      </c>
      <c r="G3082" s="14">
        <v>50.507000000000005</v>
      </c>
      <c r="H3082" s="14">
        <v>28.704</v>
      </c>
      <c r="J3082" s="15" t="str">
        <f t="shared" si="1"/>
        <v/>
      </c>
      <c r="K3082" s="17" t="str">
        <f t="shared" ref="K3082:Q3082" si="3059">IFERROR(IF(right(left($A3082,7),2)=right(left($A3083,7),2),"",sum(B3059:B3082)),"")</f>
        <v/>
      </c>
      <c r="L3082" s="17" t="str">
        <f t="shared" si="3059"/>
        <v/>
      </c>
      <c r="M3082" s="17" t="str">
        <f t="shared" si="3059"/>
        <v/>
      </c>
      <c r="N3082" s="17" t="str">
        <f t="shared" si="3059"/>
        <v/>
      </c>
      <c r="O3082" s="17" t="str">
        <f t="shared" si="3059"/>
        <v/>
      </c>
      <c r="P3082" s="17" t="str">
        <f t="shared" si="3059"/>
        <v/>
      </c>
      <c r="Q3082" s="17" t="str">
        <f t="shared" si="3059"/>
        <v/>
      </c>
      <c r="R3082" s="15"/>
      <c r="S3082" s="15"/>
      <c r="T3082" s="15"/>
      <c r="U3082" s="15"/>
      <c r="V3082" s="15"/>
      <c r="W3082" s="15"/>
    </row>
    <row r="3083">
      <c r="A3083" s="14" t="s">
        <v>3138</v>
      </c>
      <c r="B3083" s="14">
        <v>0.0</v>
      </c>
      <c r="C3083" s="14">
        <v>0.0</v>
      </c>
      <c r="D3083" s="14">
        <v>0.0</v>
      </c>
      <c r="E3083" s="14">
        <v>0.0</v>
      </c>
      <c r="F3083" s="14">
        <v>3.015</v>
      </c>
      <c r="G3083" s="14">
        <v>55.013</v>
      </c>
      <c r="H3083" s="14">
        <v>32.292</v>
      </c>
      <c r="J3083" s="15" t="str">
        <f t="shared" si="1"/>
        <v/>
      </c>
      <c r="K3083" s="17" t="str">
        <f t="shared" ref="K3083:Q3083" si="3060">IFERROR(IF(right(left($A3083,7),2)=right(left($A3084,7),2),"",sum(B3060:B3083)),"")</f>
        <v/>
      </c>
      <c r="L3083" s="17" t="str">
        <f t="shared" si="3060"/>
        <v/>
      </c>
      <c r="M3083" s="17" t="str">
        <f t="shared" si="3060"/>
        <v/>
      </c>
      <c r="N3083" s="17" t="str">
        <f t="shared" si="3060"/>
        <v/>
      </c>
      <c r="O3083" s="17" t="str">
        <f t="shared" si="3060"/>
        <v/>
      </c>
      <c r="P3083" s="17" t="str">
        <f t="shared" si="3060"/>
        <v/>
      </c>
      <c r="Q3083" s="17" t="str">
        <f t="shared" si="3060"/>
        <v/>
      </c>
      <c r="R3083" s="15"/>
      <c r="S3083" s="15"/>
      <c r="T3083" s="15"/>
      <c r="U3083" s="15"/>
      <c r="V3083" s="15"/>
      <c r="W3083" s="15"/>
    </row>
    <row r="3084">
      <c r="A3084" s="14" t="s">
        <v>3139</v>
      </c>
      <c r="B3084" s="14">
        <v>0.0</v>
      </c>
      <c r="C3084" s="14">
        <v>0.0</v>
      </c>
      <c r="D3084" s="14">
        <v>0.0</v>
      </c>
      <c r="E3084" s="14">
        <v>0.0</v>
      </c>
      <c r="F3084" s="14">
        <v>0.0</v>
      </c>
      <c r="G3084" s="14">
        <v>55.815</v>
      </c>
      <c r="H3084" s="14">
        <v>35.4238</v>
      </c>
      <c r="J3084" s="15" t="str">
        <f t="shared" si="1"/>
        <v/>
      </c>
      <c r="K3084" s="17" t="str">
        <f t="shared" ref="K3084:Q3084" si="3061">IFERROR(IF(right(left($A3084,7),2)=right(left($A3085,7),2),"",sum(B3061:B3084)),"")</f>
        <v/>
      </c>
      <c r="L3084" s="17" t="str">
        <f t="shared" si="3061"/>
        <v/>
      </c>
      <c r="M3084" s="17" t="str">
        <f t="shared" si="3061"/>
        <v/>
      </c>
      <c r="N3084" s="17" t="str">
        <f t="shared" si="3061"/>
        <v/>
      </c>
      <c r="O3084" s="17" t="str">
        <f t="shared" si="3061"/>
        <v/>
      </c>
      <c r="P3084" s="17" t="str">
        <f t="shared" si="3061"/>
        <v/>
      </c>
      <c r="Q3084" s="17" t="str">
        <f t="shared" si="3061"/>
        <v/>
      </c>
      <c r="R3084" s="15"/>
      <c r="S3084" s="15"/>
      <c r="T3084" s="15"/>
      <c r="U3084" s="15"/>
      <c r="V3084" s="15"/>
      <c r="W3084" s="15"/>
    </row>
    <row r="3085">
      <c r="A3085" s="14" t="s">
        <v>3140</v>
      </c>
      <c r="B3085" s="14">
        <v>0.0</v>
      </c>
      <c r="C3085" s="14">
        <v>0.0</v>
      </c>
      <c r="D3085" s="14">
        <v>0.0</v>
      </c>
      <c r="E3085" s="14">
        <v>0.0</v>
      </c>
      <c r="F3085" s="14">
        <v>0.0</v>
      </c>
      <c r="G3085" s="14">
        <v>56.0</v>
      </c>
      <c r="H3085" s="14">
        <v>34.32</v>
      </c>
      <c r="J3085" s="15" t="str">
        <f t="shared" si="1"/>
        <v/>
      </c>
      <c r="K3085" s="17" t="str">
        <f t="shared" ref="K3085:Q3085" si="3062">IFERROR(IF(right(left($A3085,7),2)=right(left($A3086,7),2),"",sum(B3062:B3085)),"")</f>
        <v/>
      </c>
      <c r="L3085" s="17" t="str">
        <f t="shared" si="3062"/>
        <v/>
      </c>
      <c r="M3085" s="17" t="str">
        <f t="shared" si="3062"/>
        <v/>
      </c>
      <c r="N3085" s="17" t="str">
        <f t="shared" si="3062"/>
        <v/>
      </c>
      <c r="O3085" s="17" t="str">
        <f t="shared" si="3062"/>
        <v/>
      </c>
      <c r="P3085" s="17" t="str">
        <f t="shared" si="3062"/>
        <v/>
      </c>
      <c r="Q3085" s="17" t="str">
        <f t="shared" si="3062"/>
        <v/>
      </c>
      <c r="R3085" s="15"/>
      <c r="S3085" s="15"/>
      <c r="T3085" s="15"/>
      <c r="U3085" s="15"/>
      <c r="V3085" s="15"/>
      <c r="W3085" s="15"/>
    </row>
    <row r="3086">
      <c r="A3086" s="14" t="s">
        <v>3141</v>
      </c>
      <c r="B3086" s="14">
        <v>3.0</v>
      </c>
      <c r="C3086" s="14">
        <v>0.0</v>
      </c>
      <c r="D3086" s="14">
        <v>0.0</v>
      </c>
      <c r="E3086" s="14">
        <v>0.0</v>
      </c>
      <c r="F3086" s="14">
        <v>0.0</v>
      </c>
      <c r="G3086" s="14">
        <v>57.419</v>
      </c>
      <c r="H3086" s="14">
        <v>26.741</v>
      </c>
      <c r="J3086" s="15" t="str">
        <f t="shared" si="1"/>
        <v/>
      </c>
      <c r="K3086" s="17" t="str">
        <f t="shared" ref="K3086:Q3086" si="3063">IFERROR(IF(right(left($A3086,7),2)=right(left($A3087,7),2),"",sum(B3063:B3086)),"")</f>
        <v/>
      </c>
      <c r="L3086" s="17" t="str">
        <f t="shared" si="3063"/>
        <v/>
      </c>
      <c r="M3086" s="17" t="str">
        <f t="shared" si="3063"/>
        <v/>
      </c>
      <c r="N3086" s="17" t="str">
        <f t="shared" si="3063"/>
        <v/>
      </c>
      <c r="O3086" s="17" t="str">
        <f t="shared" si="3063"/>
        <v/>
      </c>
      <c r="P3086" s="17" t="str">
        <f t="shared" si="3063"/>
        <v/>
      </c>
      <c r="Q3086" s="17" t="str">
        <f t="shared" si="3063"/>
        <v/>
      </c>
      <c r="R3086" s="15"/>
      <c r="S3086" s="15"/>
      <c r="T3086" s="15"/>
      <c r="U3086" s="15"/>
      <c r="V3086" s="15"/>
      <c r="W3086" s="15"/>
    </row>
    <row r="3087">
      <c r="A3087" s="14" t="s">
        <v>3142</v>
      </c>
      <c r="B3087" s="14">
        <v>0.0</v>
      </c>
      <c r="C3087" s="14">
        <v>0.0</v>
      </c>
      <c r="D3087" s="14">
        <v>0.0</v>
      </c>
      <c r="E3087" s="14">
        <v>0.0</v>
      </c>
      <c r="F3087" s="14">
        <v>0.0</v>
      </c>
      <c r="G3087" s="14">
        <v>40.264</v>
      </c>
      <c r="H3087" s="14">
        <v>43.056</v>
      </c>
      <c r="J3087" s="15" t="str">
        <f t="shared" si="1"/>
        <v/>
      </c>
      <c r="K3087" s="17" t="str">
        <f t="shared" ref="K3087:Q3087" si="3064">IFERROR(IF(right(left($A3087,7),2)=right(left($A3088,7),2),"",sum(B3064:B3087)),"")</f>
        <v/>
      </c>
      <c r="L3087" s="17" t="str">
        <f t="shared" si="3064"/>
        <v/>
      </c>
      <c r="M3087" s="17" t="str">
        <f t="shared" si="3064"/>
        <v/>
      </c>
      <c r="N3087" s="17" t="str">
        <f t="shared" si="3064"/>
        <v/>
      </c>
      <c r="O3087" s="17" t="str">
        <f t="shared" si="3064"/>
        <v/>
      </c>
      <c r="P3087" s="17" t="str">
        <f t="shared" si="3064"/>
        <v/>
      </c>
      <c r="Q3087" s="17" t="str">
        <f t="shared" si="3064"/>
        <v/>
      </c>
      <c r="R3087" s="15"/>
      <c r="S3087" s="15"/>
      <c r="T3087" s="15"/>
      <c r="U3087" s="15"/>
      <c r="V3087" s="15"/>
      <c r="W3087" s="15"/>
    </row>
    <row r="3088">
      <c r="A3088" s="14" t="s">
        <v>3143</v>
      </c>
      <c r="B3088" s="14">
        <v>0.0</v>
      </c>
      <c r="C3088" s="14">
        <v>0.0</v>
      </c>
      <c r="D3088" s="14">
        <v>0.0</v>
      </c>
      <c r="E3088" s="14">
        <v>0.0</v>
      </c>
      <c r="F3088" s="14">
        <v>0.0</v>
      </c>
      <c r="G3088" s="14">
        <v>51.09</v>
      </c>
      <c r="H3088" s="14">
        <v>35.88</v>
      </c>
      <c r="J3088" s="15" t="str">
        <f t="shared" si="1"/>
        <v/>
      </c>
      <c r="K3088" s="17" t="str">
        <f t="shared" ref="K3088:Q3088" si="3065">IFERROR(IF(right(left($A3088,7),2)=right(left($A3089,7),2),"",sum(B3065:B3088)),"")</f>
        <v/>
      </c>
      <c r="L3088" s="17" t="str">
        <f t="shared" si="3065"/>
        <v/>
      </c>
      <c r="M3088" s="17" t="str">
        <f t="shared" si="3065"/>
        <v/>
      </c>
      <c r="N3088" s="17" t="str">
        <f t="shared" si="3065"/>
        <v/>
      </c>
      <c r="O3088" s="17" t="str">
        <f t="shared" si="3065"/>
        <v/>
      </c>
      <c r="P3088" s="17" t="str">
        <f t="shared" si="3065"/>
        <v/>
      </c>
      <c r="Q3088" s="17" t="str">
        <f t="shared" si="3065"/>
        <v/>
      </c>
      <c r="R3088" s="15"/>
      <c r="S3088" s="15"/>
      <c r="T3088" s="15"/>
      <c r="U3088" s="15"/>
      <c r="V3088" s="15"/>
      <c r="W3088" s="15"/>
    </row>
    <row r="3089">
      <c r="A3089" s="14" t="s">
        <v>3144</v>
      </c>
      <c r="B3089" s="14">
        <v>0.0</v>
      </c>
      <c r="C3089" s="14">
        <v>0.0</v>
      </c>
      <c r="D3089" s="14">
        <v>0.0</v>
      </c>
      <c r="E3089" s="14">
        <v>0.0</v>
      </c>
      <c r="F3089" s="14">
        <v>0.0</v>
      </c>
      <c r="G3089" s="14">
        <v>52.5</v>
      </c>
      <c r="H3089" s="14">
        <v>25.83</v>
      </c>
      <c r="J3089" s="15" t="str">
        <f t="shared" si="1"/>
        <v/>
      </c>
      <c r="K3089" s="17" t="str">
        <f t="shared" ref="K3089:Q3089" si="3066">IFERROR(IF(right(left($A3089,7),2)=right(left($A3090,7),2),"",sum(B3066:B3089)),"")</f>
        <v/>
      </c>
      <c r="L3089" s="17" t="str">
        <f t="shared" si="3066"/>
        <v/>
      </c>
      <c r="M3089" s="17" t="str">
        <f t="shared" si="3066"/>
        <v/>
      </c>
      <c r="N3089" s="17" t="str">
        <f t="shared" si="3066"/>
        <v/>
      </c>
      <c r="O3089" s="17" t="str">
        <f t="shared" si="3066"/>
        <v/>
      </c>
      <c r="P3089" s="17" t="str">
        <f t="shared" si="3066"/>
        <v/>
      </c>
      <c r="Q3089" s="17" t="str">
        <f t="shared" si="3066"/>
        <v/>
      </c>
      <c r="R3089" s="15"/>
      <c r="S3089" s="15"/>
      <c r="T3089" s="15"/>
      <c r="U3089" s="15"/>
      <c r="V3089" s="15"/>
      <c r="W3089" s="15"/>
    </row>
    <row r="3090">
      <c r="A3090" s="14" t="s">
        <v>3145</v>
      </c>
      <c r="B3090" s="14">
        <v>0.0</v>
      </c>
      <c r="C3090" s="14">
        <v>0.0</v>
      </c>
      <c r="D3090" s="14">
        <v>0.0</v>
      </c>
      <c r="E3090" s="14">
        <v>0.0</v>
      </c>
      <c r="F3090" s="14">
        <v>5.149</v>
      </c>
      <c r="G3090" s="14">
        <v>49.107</v>
      </c>
      <c r="H3090" s="14">
        <v>28.704</v>
      </c>
      <c r="J3090" s="15" t="str">
        <f t="shared" si="1"/>
        <v/>
      </c>
      <c r="K3090" s="17" t="str">
        <f t="shared" ref="K3090:Q3090" si="3067">IFERROR(IF(right(left($A3090,7),2)=right(left($A3091,7),2),"",sum(B3067:B3090)),"")</f>
        <v/>
      </c>
      <c r="L3090" s="17" t="str">
        <f t="shared" si="3067"/>
        <v/>
      </c>
      <c r="M3090" s="17" t="str">
        <f t="shared" si="3067"/>
        <v/>
      </c>
      <c r="N3090" s="17" t="str">
        <f t="shared" si="3067"/>
        <v/>
      </c>
      <c r="O3090" s="17" t="str">
        <f t="shared" si="3067"/>
        <v/>
      </c>
      <c r="P3090" s="17" t="str">
        <f t="shared" si="3067"/>
        <v/>
      </c>
      <c r="Q3090" s="17" t="str">
        <f t="shared" si="3067"/>
        <v/>
      </c>
      <c r="R3090" s="15"/>
      <c r="S3090" s="15"/>
      <c r="T3090" s="15"/>
      <c r="U3090" s="15"/>
      <c r="V3090" s="15"/>
      <c r="W3090" s="15"/>
    </row>
    <row r="3091">
      <c r="A3091" s="14" t="s">
        <v>3146</v>
      </c>
      <c r="B3091" s="14">
        <v>0.0</v>
      </c>
      <c r="C3091" s="14">
        <v>0.0</v>
      </c>
      <c r="D3091" s="14">
        <v>0.0</v>
      </c>
      <c r="E3091" s="14">
        <v>0.0</v>
      </c>
      <c r="F3091" s="14">
        <v>10.22</v>
      </c>
      <c r="G3091" s="14">
        <v>42.297</v>
      </c>
      <c r="H3091" s="14">
        <v>34.983</v>
      </c>
      <c r="J3091" s="15" t="str">
        <f t="shared" si="1"/>
        <v/>
      </c>
      <c r="K3091" s="17" t="str">
        <f t="shared" ref="K3091:Q3091" si="3068">IFERROR(IF(right(left($A3091,7),2)=right(left($A3092,7),2),"",sum(B3068:B3091)),"")</f>
        <v/>
      </c>
      <c r="L3091" s="17" t="str">
        <f t="shared" si="3068"/>
        <v/>
      </c>
      <c r="M3091" s="17" t="str">
        <f t="shared" si="3068"/>
        <v/>
      </c>
      <c r="N3091" s="17" t="str">
        <f t="shared" si="3068"/>
        <v/>
      </c>
      <c r="O3091" s="17" t="str">
        <f t="shared" si="3068"/>
        <v/>
      </c>
      <c r="P3091" s="17" t="str">
        <f t="shared" si="3068"/>
        <v/>
      </c>
      <c r="Q3091" s="17" t="str">
        <f t="shared" si="3068"/>
        <v/>
      </c>
      <c r="R3091" s="15"/>
      <c r="S3091" s="15"/>
      <c r="T3091" s="15"/>
      <c r="U3091" s="15"/>
      <c r="V3091" s="15"/>
      <c r="W3091" s="15"/>
    </row>
    <row r="3092">
      <c r="A3092" s="14" t="s">
        <v>3147</v>
      </c>
      <c r="B3092" s="14">
        <v>0.0</v>
      </c>
      <c r="C3092" s="14">
        <v>0.0</v>
      </c>
      <c r="D3092" s="14">
        <v>0.0</v>
      </c>
      <c r="E3092" s="14">
        <v>4.081</v>
      </c>
      <c r="F3092" s="14">
        <v>35.0</v>
      </c>
      <c r="G3092" s="14">
        <v>25.979</v>
      </c>
      <c r="H3092" s="14">
        <v>26.91</v>
      </c>
      <c r="J3092" s="15" t="str">
        <f t="shared" si="1"/>
        <v/>
      </c>
      <c r="K3092" s="17" t="str">
        <f t="shared" ref="K3092:Q3092" si="3069">IFERROR(IF(right(left($A3092,7),2)=right(left($A3093,7),2),"",sum(B3069:B3092)),"")</f>
        <v/>
      </c>
      <c r="L3092" s="17" t="str">
        <f t="shared" si="3069"/>
        <v/>
      </c>
      <c r="M3092" s="17" t="str">
        <f t="shared" si="3069"/>
        <v/>
      </c>
      <c r="N3092" s="17" t="str">
        <f t="shared" si="3069"/>
        <v/>
      </c>
      <c r="O3092" s="17" t="str">
        <f t="shared" si="3069"/>
        <v/>
      </c>
      <c r="P3092" s="17" t="str">
        <f t="shared" si="3069"/>
        <v/>
      </c>
      <c r="Q3092" s="17" t="str">
        <f t="shared" si="3069"/>
        <v/>
      </c>
      <c r="R3092" s="15"/>
      <c r="S3092" s="15"/>
      <c r="T3092" s="15"/>
      <c r="U3092" s="15"/>
      <c r="V3092" s="15"/>
      <c r="W3092" s="15"/>
    </row>
    <row r="3093">
      <c r="A3093" s="14" t="s">
        <v>3148</v>
      </c>
      <c r="B3093" s="14">
        <v>3.0</v>
      </c>
      <c r="C3093" s="14">
        <v>0.0</v>
      </c>
      <c r="D3093" s="14">
        <v>0.0</v>
      </c>
      <c r="E3093" s="14">
        <v>22.963</v>
      </c>
      <c r="F3093" s="14">
        <v>35.0</v>
      </c>
      <c r="G3093" s="14">
        <v>0.0</v>
      </c>
      <c r="H3093" s="14">
        <v>27.807</v>
      </c>
      <c r="J3093" s="15" t="str">
        <f t="shared" si="1"/>
        <v/>
      </c>
      <c r="K3093" s="17" t="str">
        <f t="shared" ref="K3093:Q3093" si="3070">IFERROR(IF(right(left($A3093,7),2)=right(left($A3094,7),2),"",sum(B3070:B3093)),"")</f>
        <v/>
      </c>
      <c r="L3093" s="17" t="str">
        <f t="shared" si="3070"/>
        <v/>
      </c>
      <c r="M3093" s="17" t="str">
        <f t="shared" si="3070"/>
        <v/>
      </c>
      <c r="N3093" s="17" t="str">
        <f t="shared" si="3070"/>
        <v/>
      </c>
      <c r="O3093" s="17" t="str">
        <f t="shared" si="3070"/>
        <v/>
      </c>
      <c r="P3093" s="17" t="str">
        <f t="shared" si="3070"/>
        <v/>
      </c>
      <c r="Q3093" s="17" t="str">
        <f t="shared" si="3070"/>
        <v/>
      </c>
      <c r="R3093" s="15"/>
      <c r="S3093" s="15"/>
      <c r="T3093" s="15"/>
      <c r="U3093" s="15"/>
      <c r="V3093" s="15"/>
      <c r="W3093" s="15"/>
    </row>
    <row r="3094">
      <c r="A3094" s="14" t="s">
        <v>3149</v>
      </c>
      <c r="B3094" s="14">
        <v>0.0</v>
      </c>
      <c r="C3094" s="14">
        <v>0.0</v>
      </c>
      <c r="D3094" s="14">
        <v>0.0</v>
      </c>
      <c r="E3094" s="14">
        <v>30.259</v>
      </c>
      <c r="F3094" s="14">
        <v>35.0</v>
      </c>
      <c r="G3094" s="14">
        <v>0.0</v>
      </c>
      <c r="H3094" s="14">
        <v>20.631</v>
      </c>
      <c r="J3094" s="15" t="str">
        <f t="shared" si="1"/>
        <v/>
      </c>
      <c r="K3094" s="17" t="str">
        <f t="shared" ref="K3094:Q3094" si="3071">IFERROR(IF(right(left($A3094,7),2)=right(left($A3095,7),2),"",sum(B3071:B3094)),"")</f>
        <v/>
      </c>
      <c r="L3094" s="17" t="str">
        <f t="shared" si="3071"/>
        <v/>
      </c>
      <c r="M3094" s="17" t="str">
        <f t="shared" si="3071"/>
        <v/>
      </c>
      <c r="N3094" s="17" t="str">
        <f t="shared" si="3071"/>
        <v/>
      </c>
      <c r="O3094" s="17" t="str">
        <f t="shared" si="3071"/>
        <v/>
      </c>
      <c r="P3094" s="17" t="str">
        <f t="shared" si="3071"/>
        <v/>
      </c>
      <c r="Q3094" s="17" t="str">
        <f t="shared" si="3071"/>
        <v/>
      </c>
      <c r="R3094" s="15"/>
      <c r="S3094" s="15"/>
      <c r="T3094" s="15"/>
      <c r="U3094" s="15"/>
      <c r="V3094" s="15"/>
      <c r="W3094" s="15"/>
    </row>
    <row r="3095">
      <c r="A3095" s="14" t="s">
        <v>3150</v>
      </c>
      <c r="B3095" s="14">
        <v>0.0</v>
      </c>
      <c r="C3095" s="14">
        <v>0.0</v>
      </c>
      <c r="D3095" s="14">
        <v>0.0</v>
      </c>
      <c r="E3095" s="14">
        <v>34.805</v>
      </c>
      <c r="F3095" s="14">
        <v>35.0</v>
      </c>
      <c r="G3095" s="14">
        <v>0.0</v>
      </c>
      <c r="H3095" s="14">
        <v>13.455</v>
      </c>
      <c r="J3095" s="15" t="str">
        <f t="shared" si="1"/>
        <v/>
      </c>
      <c r="K3095" s="17" t="str">
        <f t="shared" ref="K3095:Q3095" si="3072">IFERROR(IF(right(left($A3095,7),2)=right(left($A3096,7),2),"",sum(B3072:B3095)),"")</f>
        <v/>
      </c>
      <c r="L3095" s="17" t="str">
        <f t="shared" si="3072"/>
        <v/>
      </c>
      <c r="M3095" s="17" t="str">
        <f t="shared" si="3072"/>
        <v/>
      </c>
      <c r="N3095" s="17" t="str">
        <f t="shared" si="3072"/>
        <v/>
      </c>
      <c r="O3095" s="17" t="str">
        <f t="shared" si="3072"/>
        <v/>
      </c>
      <c r="P3095" s="17" t="str">
        <f t="shared" si="3072"/>
        <v/>
      </c>
      <c r="Q3095" s="17" t="str">
        <f t="shared" si="3072"/>
        <v/>
      </c>
      <c r="R3095" s="15"/>
      <c r="S3095" s="15"/>
      <c r="T3095" s="15"/>
      <c r="U3095" s="15"/>
      <c r="V3095" s="15"/>
      <c r="W3095" s="15"/>
    </row>
    <row r="3096">
      <c r="A3096" s="14" t="s">
        <v>3151</v>
      </c>
      <c r="B3096" s="14">
        <v>0.0</v>
      </c>
      <c r="C3096" s="14">
        <v>0.0</v>
      </c>
      <c r="D3096" s="14">
        <v>0.0</v>
      </c>
      <c r="E3096" s="14">
        <v>27.716</v>
      </c>
      <c r="F3096" s="14">
        <v>35.0</v>
      </c>
      <c r="G3096" s="14">
        <v>0.0</v>
      </c>
      <c r="H3096" s="14">
        <v>10.764</v>
      </c>
      <c r="J3096" s="15" t="str">
        <f t="shared" si="1"/>
        <v/>
      </c>
      <c r="K3096" s="17" t="str">
        <f t="shared" ref="K3096:Q3096" si="3073">IFERROR(IF(right(left($A3096,7),2)=right(left($A3097,7),2),"",sum(B3073:B3096)),"")</f>
        <v/>
      </c>
      <c r="L3096" s="17" t="str">
        <f t="shared" si="3073"/>
        <v/>
      </c>
      <c r="M3096" s="17" t="str">
        <f t="shared" si="3073"/>
        <v/>
      </c>
      <c r="N3096" s="17" t="str">
        <f t="shared" si="3073"/>
        <v/>
      </c>
      <c r="O3096" s="17" t="str">
        <f t="shared" si="3073"/>
        <v/>
      </c>
      <c r="P3096" s="17" t="str">
        <f t="shared" si="3073"/>
        <v/>
      </c>
      <c r="Q3096" s="17" t="str">
        <f t="shared" si="3073"/>
        <v/>
      </c>
      <c r="R3096" s="15"/>
      <c r="S3096" s="15"/>
      <c r="T3096" s="15"/>
      <c r="U3096" s="15"/>
      <c r="V3096" s="15"/>
      <c r="W3096" s="15"/>
    </row>
    <row r="3097">
      <c r="A3097" s="14" t="s">
        <v>3152</v>
      </c>
      <c r="B3097" s="14">
        <v>0.0</v>
      </c>
      <c r="C3097" s="14">
        <v>0.0</v>
      </c>
      <c r="D3097" s="14">
        <v>0.0</v>
      </c>
      <c r="E3097" s="14">
        <v>23.177</v>
      </c>
      <c r="F3097" s="14">
        <v>35.0</v>
      </c>
      <c r="G3097" s="14">
        <v>0.0</v>
      </c>
      <c r="H3097" s="14">
        <v>8.073</v>
      </c>
      <c r="J3097" s="15" t="str">
        <f t="shared" si="1"/>
        <v>2030W25</v>
      </c>
      <c r="K3097" s="17">
        <f t="shared" ref="K3097:Q3097" si="3074">IFERROR(IF(right(left($A3097,7),2)=right(left($A3098,7),2),"",sum(B3074:B3097)),"")</f>
        <v>6</v>
      </c>
      <c r="L3097" s="17">
        <f t="shared" si="3074"/>
        <v>0</v>
      </c>
      <c r="M3097" s="17">
        <f t="shared" si="3074"/>
        <v>0</v>
      </c>
      <c r="N3097" s="17">
        <f t="shared" si="3074"/>
        <v>179.954</v>
      </c>
      <c r="O3097" s="17">
        <f t="shared" si="3074"/>
        <v>449.106</v>
      </c>
      <c r="P3097" s="17">
        <f t="shared" si="3074"/>
        <v>615.379</v>
      </c>
      <c r="Q3097" s="17">
        <f t="shared" si="3074"/>
        <v>566.3298</v>
      </c>
      <c r="R3097" s="18">
        <f>sum(K3097:Q3097)</f>
        <v>1816.7688</v>
      </c>
      <c r="S3097" s="15"/>
      <c r="T3097" s="15"/>
      <c r="U3097" s="15"/>
      <c r="V3097" s="15"/>
      <c r="W3097" s="15"/>
    </row>
    <row r="3098">
      <c r="A3098" s="14" t="s">
        <v>3153</v>
      </c>
      <c r="B3098" s="14">
        <v>0.0</v>
      </c>
      <c r="C3098" s="14">
        <v>0.0</v>
      </c>
      <c r="D3098" s="14">
        <v>0.0</v>
      </c>
      <c r="E3098" s="14">
        <v>21.946</v>
      </c>
      <c r="F3098" s="14">
        <v>35.0</v>
      </c>
      <c r="G3098" s="14">
        <v>0.0</v>
      </c>
      <c r="H3098" s="14">
        <v>10.764</v>
      </c>
      <c r="J3098" s="15" t="str">
        <f t="shared" si="1"/>
        <v/>
      </c>
      <c r="K3098" s="17" t="str">
        <f t="shared" ref="K3098:Q3098" si="3075">IFERROR(IF(right(left($A3098,7),2)=right(left($A3099,7),2),"",sum(B3075:B3098)),"")</f>
        <v/>
      </c>
      <c r="L3098" s="17" t="str">
        <f t="shared" si="3075"/>
        <v/>
      </c>
      <c r="M3098" s="17" t="str">
        <f t="shared" si="3075"/>
        <v/>
      </c>
      <c r="N3098" s="17" t="str">
        <f t="shared" si="3075"/>
        <v/>
      </c>
      <c r="O3098" s="17" t="str">
        <f t="shared" si="3075"/>
        <v/>
      </c>
      <c r="P3098" s="17" t="str">
        <f t="shared" si="3075"/>
        <v/>
      </c>
      <c r="Q3098" s="17" t="str">
        <f t="shared" si="3075"/>
        <v/>
      </c>
      <c r="R3098" s="15"/>
      <c r="S3098" s="15"/>
      <c r="T3098" s="15"/>
      <c r="U3098" s="15"/>
      <c r="V3098" s="15"/>
      <c r="W3098" s="15"/>
    </row>
    <row r="3099">
      <c r="A3099" s="14" t="s">
        <v>3154</v>
      </c>
      <c r="B3099" s="14">
        <v>0.0</v>
      </c>
      <c r="C3099" s="14">
        <v>0.0</v>
      </c>
      <c r="D3099" s="14">
        <v>0.0</v>
      </c>
      <c r="E3099" s="14">
        <v>13.399</v>
      </c>
      <c r="F3099" s="14">
        <v>35.0</v>
      </c>
      <c r="G3099" s="14">
        <v>0.0</v>
      </c>
      <c r="H3099" s="14">
        <v>11.661</v>
      </c>
      <c r="J3099" s="15" t="str">
        <f t="shared" si="1"/>
        <v/>
      </c>
      <c r="K3099" s="17" t="str">
        <f t="shared" ref="K3099:Q3099" si="3076">IFERROR(IF(right(left($A3099,7),2)=right(left($A3100,7),2),"",sum(B3076:B3099)),"")</f>
        <v/>
      </c>
      <c r="L3099" s="17" t="str">
        <f t="shared" si="3076"/>
        <v/>
      </c>
      <c r="M3099" s="17" t="str">
        <f t="shared" si="3076"/>
        <v/>
      </c>
      <c r="N3099" s="17" t="str">
        <f t="shared" si="3076"/>
        <v/>
      </c>
      <c r="O3099" s="17" t="str">
        <f t="shared" si="3076"/>
        <v/>
      </c>
      <c r="P3099" s="17" t="str">
        <f t="shared" si="3076"/>
        <v/>
      </c>
      <c r="Q3099" s="17" t="str">
        <f t="shared" si="3076"/>
        <v/>
      </c>
      <c r="R3099" s="15"/>
      <c r="S3099" s="15"/>
      <c r="T3099" s="15"/>
      <c r="U3099" s="15"/>
      <c r="V3099" s="15"/>
      <c r="W3099" s="15"/>
    </row>
    <row r="3100">
      <c r="A3100" s="14" t="s">
        <v>3155</v>
      </c>
      <c r="B3100" s="14">
        <v>0.0</v>
      </c>
      <c r="C3100" s="14">
        <v>0.0</v>
      </c>
      <c r="D3100" s="14">
        <v>0.0</v>
      </c>
      <c r="E3100" s="14">
        <v>12.47</v>
      </c>
      <c r="F3100" s="14">
        <v>35.0</v>
      </c>
      <c r="G3100" s="14">
        <v>0.0</v>
      </c>
      <c r="H3100" s="14">
        <v>8.97</v>
      </c>
      <c r="J3100" s="15" t="str">
        <f t="shared" si="1"/>
        <v/>
      </c>
      <c r="K3100" s="17" t="str">
        <f t="shared" ref="K3100:Q3100" si="3077">IFERROR(IF(right(left($A3100,7),2)=right(left($A3101,7),2),"",sum(B3077:B3100)),"")</f>
        <v/>
      </c>
      <c r="L3100" s="17" t="str">
        <f t="shared" si="3077"/>
        <v/>
      </c>
      <c r="M3100" s="17" t="str">
        <f t="shared" si="3077"/>
        <v/>
      </c>
      <c r="N3100" s="17" t="str">
        <f t="shared" si="3077"/>
        <v/>
      </c>
      <c r="O3100" s="17" t="str">
        <f t="shared" si="3077"/>
        <v/>
      </c>
      <c r="P3100" s="17" t="str">
        <f t="shared" si="3077"/>
        <v/>
      </c>
      <c r="Q3100" s="17" t="str">
        <f t="shared" si="3077"/>
        <v/>
      </c>
      <c r="R3100" s="15"/>
      <c r="S3100" s="15"/>
      <c r="T3100" s="15"/>
      <c r="U3100" s="15"/>
      <c r="V3100" s="15"/>
      <c r="W3100" s="15"/>
    </row>
    <row r="3101">
      <c r="A3101" s="14" t="s">
        <v>3156</v>
      </c>
      <c r="B3101" s="14">
        <v>0.0</v>
      </c>
      <c r="C3101" s="14">
        <v>0.0</v>
      </c>
      <c r="D3101" s="14">
        <v>0.0</v>
      </c>
      <c r="E3101" s="14">
        <v>9.153</v>
      </c>
      <c r="F3101" s="14">
        <v>35.0</v>
      </c>
      <c r="G3101" s="14">
        <v>0.0</v>
      </c>
      <c r="H3101" s="14">
        <v>9.867</v>
      </c>
      <c r="J3101" s="15" t="str">
        <f t="shared" si="1"/>
        <v/>
      </c>
      <c r="K3101" s="17" t="str">
        <f t="shared" ref="K3101:Q3101" si="3078">IFERROR(IF(right(left($A3101,7),2)=right(left($A3102,7),2),"",sum(B3078:B3101)),"")</f>
        <v/>
      </c>
      <c r="L3101" s="17" t="str">
        <f t="shared" si="3078"/>
        <v/>
      </c>
      <c r="M3101" s="17" t="str">
        <f t="shared" si="3078"/>
        <v/>
      </c>
      <c r="N3101" s="17" t="str">
        <f t="shared" si="3078"/>
        <v/>
      </c>
      <c r="O3101" s="17" t="str">
        <f t="shared" si="3078"/>
        <v/>
      </c>
      <c r="P3101" s="17" t="str">
        <f t="shared" si="3078"/>
        <v/>
      </c>
      <c r="Q3101" s="17" t="str">
        <f t="shared" si="3078"/>
        <v/>
      </c>
      <c r="R3101" s="15"/>
      <c r="S3101" s="15"/>
      <c r="T3101" s="15"/>
      <c r="U3101" s="15"/>
      <c r="V3101" s="15"/>
      <c r="W3101" s="15"/>
    </row>
    <row r="3102">
      <c r="A3102" s="14" t="s">
        <v>3157</v>
      </c>
      <c r="B3102" s="14">
        <v>0.0</v>
      </c>
      <c r="C3102" s="14">
        <v>0.0</v>
      </c>
      <c r="D3102" s="14">
        <v>0.0</v>
      </c>
      <c r="E3102" s="14">
        <v>17.134</v>
      </c>
      <c r="F3102" s="14">
        <v>35.0</v>
      </c>
      <c r="G3102" s="14">
        <v>0.0</v>
      </c>
      <c r="H3102" s="14">
        <v>7.176</v>
      </c>
      <c r="J3102" s="15" t="str">
        <f t="shared" si="1"/>
        <v/>
      </c>
      <c r="K3102" s="17" t="str">
        <f t="shared" ref="K3102:Q3102" si="3079">IFERROR(IF(right(left($A3102,7),2)=right(left($A3103,7),2),"",sum(B3079:B3102)),"")</f>
        <v/>
      </c>
      <c r="L3102" s="17" t="str">
        <f t="shared" si="3079"/>
        <v/>
      </c>
      <c r="M3102" s="17" t="str">
        <f t="shared" si="3079"/>
        <v/>
      </c>
      <c r="N3102" s="17" t="str">
        <f t="shared" si="3079"/>
        <v/>
      </c>
      <c r="O3102" s="17" t="str">
        <f t="shared" si="3079"/>
        <v/>
      </c>
      <c r="P3102" s="17" t="str">
        <f t="shared" si="3079"/>
        <v/>
      </c>
      <c r="Q3102" s="17" t="str">
        <f t="shared" si="3079"/>
        <v/>
      </c>
      <c r="R3102" s="15"/>
      <c r="S3102" s="15"/>
      <c r="T3102" s="15"/>
      <c r="U3102" s="15"/>
      <c r="V3102" s="15"/>
      <c r="W3102" s="15"/>
    </row>
    <row r="3103">
      <c r="A3103" s="14" t="s">
        <v>3158</v>
      </c>
      <c r="B3103" s="14">
        <v>0.0</v>
      </c>
      <c r="C3103" s="14">
        <v>0.0</v>
      </c>
      <c r="D3103" s="14">
        <v>0.0</v>
      </c>
      <c r="E3103" s="14">
        <v>20.627</v>
      </c>
      <c r="F3103" s="14">
        <v>35.0</v>
      </c>
      <c r="G3103" s="14">
        <v>0.751</v>
      </c>
      <c r="H3103" s="14">
        <v>5.382</v>
      </c>
      <c r="J3103" s="15" t="str">
        <f t="shared" si="1"/>
        <v/>
      </c>
      <c r="K3103" s="17" t="str">
        <f t="shared" ref="K3103:Q3103" si="3080">IFERROR(IF(right(left($A3103,7),2)=right(left($A3104,7),2),"",sum(B3080:B3103)),"")</f>
        <v/>
      </c>
      <c r="L3103" s="17" t="str">
        <f t="shared" si="3080"/>
        <v/>
      </c>
      <c r="M3103" s="17" t="str">
        <f t="shared" si="3080"/>
        <v/>
      </c>
      <c r="N3103" s="17" t="str">
        <f t="shared" si="3080"/>
        <v/>
      </c>
      <c r="O3103" s="17" t="str">
        <f t="shared" si="3080"/>
        <v/>
      </c>
      <c r="P3103" s="17" t="str">
        <f t="shared" si="3080"/>
        <v/>
      </c>
      <c r="Q3103" s="17" t="str">
        <f t="shared" si="3080"/>
        <v/>
      </c>
      <c r="R3103" s="15"/>
      <c r="S3103" s="15"/>
      <c r="T3103" s="15"/>
      <c r="U3103" s="15"/>
      <c r="V3103" s="15"/>
      <c r="W3103" s="15"/>
    </row>
    <row r="3104">
      <c r="A3104" s="14" t="s">
        <v>3159</v>
      </c>
      <c r="B3104" s="14">
        <v>0.0</v>
      </c>
      <c r="C3104" s="14">
        <v>0.0</v>
      </c>
      <c r="D3104" s="14">
        <v>0.0</v>
      </c>
      <c r="E3104" s="14">
        <v>0.0</v>
      </c>
      <c r="F3104" s="14">
        <v>28.719</v>
      </c>
      <c r="G3104" s="14">
        <v>34.94</v>
      </c>
      <c r="H3104" s="14">
        <v>11.661</v>
      </c>
      <c r="J3104" s="15" t="str">
        <f t="shared" si="1"/>
        <v/>
      </c>
      <c r="K3104" s="17" t="str">
        <f t="shared" ref="K3104:Q3104" si="3081">IFERROR(IF(right(left($A3104,7),2)=right(left($A3105,7),2),"",sum(B3081:B3104)),"")</f>
        <v/>
      </c>
      <c r="L3104" s="17" t="str">
        <f t="shared" si="3081"/>
        <v/>
      </c>
      <c r="M3104" s="17" t="str">
        <f t="shared" si="3081"/>
        <v/>
      </c>
      <c r="N3104" s="17" t="str">
        <f t="shared" si="3081"/>
        <v/>
      </c>
      <c r="O3104" s="17" t="str">
        <f t="shared" si="3081"/>
        <v/>
      </c>
      <c r="P3104" s="17" t="str">
        <f t="shared" si="3081"/>
        <v/>
      </c>
      <c r="Q3104" s="17" t="str">
        <f t="shared" si="3081"/>
        <v/>
      </c>
      <c r="R3104" s="15"/>
      <c r="S3104" s="15"/>
      <c r="T3104" s="15"/>
      <c r="U3104" s="15"/>
      <c r="V3104" s="15"/>
      <c r="W3104" s="15"/>
    </row>
    <row r="3105">
      <c r="A3105" s="14" t="s">
        <v>3160</v>
      </c>
      <c r="B3105" s="14">
        <v>0.0</v>
      </c>
      <c r="C3105" s="14">
        <v>0.0</v>
      </c>
      <c r="D3105" s="14">
        <v>0.0</v>
      </c>
      <c r="E3105" s="14">
        <v>0.0</v>
      </c>
      <c r="F3105" s="14">
        <v>21.852</v>
      </c>
      <c r="G3105" s="14">
        <v>48.305</v>
      </c>
      <c r="H3105" s="14">
        <v>17.043</v>
      </c>
      <c r="J3105" s="15" t="str">
        <f t="shared" si="1"/>
        <v/>
      </c>
      <c r="K3105" s="17" t="str">
        <f t="shared" ref="K3105:Q3105" si="3082">IFERROR(IF(right(left($A3105,7),2)=right(left($A3106,7),2),"",sum(B3082:B3105)),"")</f>
        <v/>
      </c>
      <c r="L3105" s="17" t="str">
        <f t="shared" si="3082"/>
        <v/>
      </c>
      <c r="M3105" s="17" t="str">
        <f t="shared" si="3082"/>
        <v/>
      </c>
      <c r="N3105" s="17" t="str">
        <f t="shared" si="3082"/>
        <v/>
      </c>
      <c r="O3105" s="17" t="str">
        <f t="shared" si="3082"/>
        <v/>
      </c>
      <c r="P3105" s="17" t="str">
        <f t="shared" si="3082"/>
        <v/>
      </c>
      <c r="Q3105" s="17" t="str">
        <f t="shared" si="3082"/>
        <v/>
      </c>
      <c r="R3105" s="15"/>
      <c r="S3105" s="15"/>
      <c r="T3105" s="15"/>
      <c r="U3105" s="15"/>
      <c r="V3105" s="15"/>
      <c r="W3105" s="15"/>
    </row>
    <row r="3106">
      <c r="A3106" s="14" t="s">
        <v>3161</v>
      </c>
      <c r="B3106" s="14">
        <v>0.0</v>
      </c>
      <c r="C3106" s="14">
        <v>0.0</v>
      </c>
      <c r="D3106" s="14">
        <v>0.0</v>
      </c>
      <c r="E3106" s="14">
        <v>0.0</v>
      </c>
      <c r="F3106" s="14">
        <v>20.654</v>
      </c>
      <c r="G3106" s="14">
        <v>55.064</v>
      </c>
      <c r="H3106" s="14">
        <v>23.322</v>
      </c>
      <c r="J3106" s="15" t="str">
        <f t="shared" si="1"/>
        <v/>
      </c>
      <c r="K3106" s="17" t="str">
        <f t="shared" ref="K3106:Q3106" si="3083">IFERROR(IF(right(left($A3106,7),2)=right(left($A3107,7),2),"",sum(B3083:B3106)),"")</f>
        <v/>
      </c>
      <c r="L3106" s="17" t="str">
        <f t="shared" si="3083"/>
        <v/>
      </c>
      <c r="M3106" s="17" t="str">
        <f t="shared" si="3083"/>
        <v/>
      </c>
      <c r="N3106" s="17" t="str">
        <f t="shared" si="3083"/>
        <v/>
      </c>
      <c r="O3106" s="17" t="str">
        <f t="shared" si="3083"/>
        <v/>
      </c>
      <c r="P3106" s="17" t="str">
        <f t="shared" si="3083"/>
        <v/>
      </c>
      <c r="Q3106" s="17" t="str">
        <f t="shared" si="3083"/>
        <v/>
      </c>
      <c r="R3106" s="15"/>
      <c r="S3106" s="15"/>
      <c r="T3106" s="15"/>
      <c r="U3106" s="15"/>
      <c r="V3106" s="15"/>
      <c r="W3106" s="15"/>
    </row>
    <row r="3107">
      <c r="A3107" s="14" t="s">
        <v>3162</v>
      </c>
      <c r="B3107" s="14">
        <v>0.0</v>
      </c>
      <c r="C3107" s="14">
        <v>0.0</v>
      </c>
      <c r="D3107" s="14">
        <v>0.0</v>
      </c>
      <c r="E3107" s="14">
        <v>0.0</v>
      </c>
      <c r="F3107" s="14">
        <v>13.238</v>
      </c>
      <c r="G3107" s="14">
        <v>58.666</v>
      </c>
      <c r="H3107" s="14">
        <v>34.086</v>
      </c>
      <c r="J3107" s="15" t="str">
        <f t="shared" si="1"/>
        <v/>
      </c>
      <c r="K3107" s="17" t="str">
        <f t="shared" ref="K3107:Q3107" si="3084">IFERROR(IF(right(left($A3107,7),2)=right(left($A3108,7),2),"",sum(B3084:B3107)),"")</f>
        <v/>
      </c>
      <c r="L3107" s="17" t="str">
        <f t="shared" si="3084"/>
        <v/>
      </c>
      <c r="M3107" s="17" t="str">
        <f t="shared" si="3084"/>
        <v/>
      </c>
      <c r="N3107" s="17" t="str">
        <f t="shared" si="3084"/>
        <v/>
      </c>
      <c r="O3107" s="17" t="str">
        <f t="shared" si="3084"/>
        <v/>
      </c>
      <c r="P3107" s="17" t="str">
        <f t="shared" si="3084"/>
        <v/>
      </c>
      <c r="Q3107" s="17" t="str">
        <f t="shared" si="3084"/>
        <v/>
      </c>
      <c r="R3107" s="15"/>
      <c r="S3107" s="15"/>
      <c r="T3107" s="15"/>
      <c r="U3107" s="15"/>
      <c r="V3107" s="15"/>
      <c r="W3107" s="15"/>
    </row>
    <row r="3108">
      <c r="A3108" s="14" t="s">
        <v>3163</v>
      </c>
      <c r="B3108" s="14">
        <v>0.0</v>
      </c>
      <c r="C3108" s="14">
        <v>0.0</v>
      </c>
      <c r="D3108" s="14">
        <v>0.0</v>
      </c>
      <c r="E3108" s="14">
        <v>0.0</v>
      </c>
      <c r="F3108" s="14">
        <v>4.222</v>
      </c>
      <c r="G3108" s="14">
        <v>59.468</v>
      </c>
      <c r="H3108" s="14">
        <v>35.88</v>
      </c>
      <c r="J3108" s="15" t="str">
        <f t="shared" si="1"/>
        <v/>
      </c>
      <c r="K3108" s="17" t="str">
        <f t="shared" ref="K3108:Q3108" si="3085">IFERROR(IF(right(left($A3108,7),2)=right(left($A3109,7),2),"",sum(B3085:B3108)),"")</f>
        <v/>
      </c>
      <c r="L3108" s="17" t="str">
        <f t="shared" si="3085"/>
        <v/>
      </c>
      <c r="M3108" s="17" t="str">
        <f t="shared" si="3085"/>
        <v/>
      </c>
      <c r="N3108" s="17" t="str">
        <f t="shared" si="3085"/>
        <v/>
      </c>
      <c r="O3108" s="17" t="str">
        <f t="shared" si="3085"/>
        <v/>
      </c>
      <c r="P3108" s="17" t="str">
        <f t="shared" si="3085"/>
        <v/>
      </c>
      <c r="Q3108" s="17" t="str">
        <f t="shared" si="3085"/>
        <v/>
      </c>
      <c r="R3108" s="15"/>
      <c r="S3108" s="15"/>
      <c r="T3108" s="15"/>
      <c r="U3108" s="15"/>
      <c r="V3108" s="15"/>
      <c r="W3108" s="15"/>
    </row>
    <row r="3109">
      <c r="A3109" s="14" t="s">
        <v>3164</v>
      </c>
      <c r="B3109" s="14">
        <v>0.0</v>
      </c>
      <c r="C3109" s="14">
        <v>0.0</v>
      </c>
      <c r="D3109" s="14">
        <v>0.0</v>
      </c>
      <c r="E3109" s="14">
        <v>0.0</v>
      </c>
      <c r="F3109" s="14">
        <v>8.935</v>
      </c>
      <c r="G3109" s="14">
        <v>60.219</v>
      </c>
      <c r="H3109" s="14">
        <v>34.086</v>
      </c>
      <c r="J3109" s="15" t="str">
        <f t="shared" si="1"/>
        <v/>
      </c>
      <c r="K3109" s="17" t="str">
        <f t="shared" ref="K3109:Q3109" si="3086">IFERROR(IF(right(left($A3109,7),2)=right(left($A3110,7),2),"",sum(B3086:B3109)),"")</f>
        <v/>
      </c>
      <c r="L3109" s="17" t="str">
        <f t="shared" si="3086"/>
        <v/>
      </c>
      <c r="M3109" s="17" t="str">
        <f t="shared" si="3086"/>
        <v/>
      </c>
      <c r="N3109" s="17" t="str">
        <f t="shared" si="3086"/>
        <v/>
      </c>
      <c r="O3109" s="17" t="str">
        <f t="shared" si="3086"/>
        <v/>
      </c>
      <c r="P3109" s="17" t="str">
        <f t="shared" si="3086"/>
        <v/>
      </c>
      <c r="Q3109" s="17" t="str">
        <f t="shared" si="3086"/>
        <v/>
      </c>
      <c r="R3109" s="15"/>
      <c r="S3109" s="15"/>
      <c r="T3109" s="15"/>
      <c r="U3109" s="15"/>
      <c r="V3109" s="15"/>
      <c r="W3109" s="15"/>
    </row>
    <row r="3110">
      <c r="A3110" s="14" t="s">
        <v>3165</v>
      </c>
      <c r="B3110" s="14">
        <v>0.0</v>
      </c>
      <c r="C3110" s="14">
        <v>0.0</v>
      </c>
      <c r="D3110" s="14">
        <v>0.0</v>
      </c>
      <c r="E3110" s="14">
        <v>0.0</v>
      </c>
      <c r="F3110" s="14">
        <v>7.226</v>
      </c>
      <c r="G3110" s="14">
        <v>63.121</v>
      </c>
      <c r="H3110" s="14">
        <v>34.983</v>
      </c>
      <c r="J3110" s="15" t="str">
        <f t="shared" si="1"/>
        <v/>
      </c>
      <c r="K3110" s="17" t="str">
        <f t="shared" ref="K3110:Q3110" si="3087">IFERROR(IF(right(left($A3110,7),2)=right(left($A3111,7),2),"",sum(B3087:B3110)),"")</f>
        <v/>
      </c>
      <c r="L3110" s="17" t="str">
        <f t="shared" si="3087"/>
        <v/>
      </c>
      <c r="M3110" s="17" t="str">
        <f t="shared" si="3087"/>
        <v/>
      </c>
      <c r="N3110" s="17" t="str">
        <f t="shared" si="3087"/>
        <v/>
      </c>
      <c r="O3110" s="17" t="str">
        <f t="shared" si="3087"/>
        <v/>
      </c>
      <c r="P3110" s="17" t="str">
        <f t="shared" si="3087"/>
        <v/>
      </c>
      <c r="Q3110" s="17" t="str">
        <f t="shared" si="3087"/>
        <v/>
      </c>
      <c r="R3110" s="15"/>
      <c r="S3110" s="15"/>
      <c r="T3110" s="15"/>
      <c r="U3110" s="15"/>
      <c r="V3110" s="15"/>
      <c r="W3110" s="15"/>
    </row>
    <row r="3111">
      <c r="A3111" s="14" t="s">
        <v>3166</v>
      </c>
      <c r="B3111" s="14">
        <v>0.0</v>
      </c>
      <c r="C3111" s="14">
        <v>0.0</v>
      </c>
      <c r="D3111" s="14">
        <v>0.0</v>
      </c>
      <c r="E3111" s="14">
        <v>0.0</v>
      </c>
      <c r="F3111" s="14">
        <v>1.058</v>
      </c>
      <c r="G3111" s="14">
        <v>60.321000000000005</v>
      </c>
      <c r="H3111" s="14">
        <v>38.571</v>
      </c>
      <c r="J3111" s="15" t="str">
        <f t="shared" si="1"/>
        <v/>
      </c>
      <c r="K3111" s="17" t="str">
        <f t="shared" ref="K3111:Q3111" si="3088">IFERROR(IF(right(left($A3111,7),2)=right(left($A3112,7),2),"",sum(B3088:B3111)),"")</f>
        <v/>
      </c>
      <c r="L3111" s="17" t="str">
        <f t="shared" si="3088"/>
        <v/>
      </c>
      <c r="M3111" s="17" t="str">
        <f t="shared" si="3088"/>
        <v/>
      </c>
      <c r="N3111" s="17" t="str">
        <f t="shared" si="3088"/>
        <v/>
      </c>
      <c r="O3111" s="17" t="str">
        <f t="shared" si="3088"/>
        <v/>
      </c>
      <c r="P3111" s="17" t="str">
        <f t="shared" si="3088"/>
        <v/>
      </c>
      <c r="Q3111" s="17" t="str">
        <f t="shared" si="3088"/>
        <v/>
      </c>
      <c r="R3111" s="15"/>
      <c r="S3111" s="15"/>
      <c r="T3111" s="15"/>
      <c r="U3111" s="15"/>
      <c r="V3111" s="15"/>
      <c r="W3111" s="15"/>
    </row>
    <row r="3112">
      <c r="A3112" s="14" t="s">
        <v>3167</v>
      </c>
      <c r="B3112" s="14">
        <v>0.0</v>
      </c>
      <c r="C3112" s="14">
        <v>0.0</v>
      </c>
      <c r="D3112" s="14">
        <v>0.0</v>
      </c>
      <c r="E3112" s="14">
        <v>0.0</v>
      </c>
      <c r="F3112" s="14">
        <v>0.0</v>
      </c>
      <c r="G3112" s="14">
        <v>53.9</v>
      </c>
      <c r="H3112" s="14">
        <v>40.64</v>
      </c>
      <c r="J3112" s="15" t="str">
        <f t="shared" si="1"/>
        <v/>
      </c>
      <c r="K3112" s="17" t="str">
        <f t="shared" ref="K3112:Q3112" si="3089">IFERROR(IF(right(left($A3112,7),2)=right(left($A3113,7),2),"",sum(B3089:B3112)),"")</f>
        <v/>
      </c>
      <c r="L3112" s="17" t="str">
        <f t="shared" si="3089"/>
        <v/>
      </c>
      <c r="M3112" s="17" t="str">
        <f t="shared" si="3089"/>
        <v/>
      </c>
      <c r="N3112" s="17" t="str">
        <f t="shared" si="3089"/>
        <v/>
      </c>
      <c r="O3112" s="17" t="str">
        <f t="shared" si="3089"/>
        <v/>
      </c>
      <c r="P3112" s="17" t="str">
        <f t="shared" si="3089"/>
        <v/>
      </c>
      <c r="Q3112" s="17" t="str">
        <f t="shared" si="3089"/>
        <v/>
      </c>
      <c r="R3112" s="15"/>
      <c r="S3112" s="15"/>
      <c r="T3112" s="15"/>
      <c r="U3112" s="15"/>
      <c r="V3112" s="15"/>
      <c r="W3112" s="15"/>
    </row>
    <row r="3113">
      <c r="A3113" s="14" t="s">
        <v>3168</v>
      </c>
      <c r="B3113" s="14">
        <v>0.0</v>
      </c>
      <c r="C3113" s="14">
        <v>0.0</v>
      </c>
      <c r="D3113" s="14">
        <v>0.0</v>
      </c>
      <c r="E3113" s="14">
        <v>0.0</v>
      </c>
      <c r="F3113" s="14">
        <v>0.851412</v>
      </c>
      <c r="G3113" s="14">
        <v>55.166</v>
      </c>
      <c r="H3113" s="14">
        <v>41.262</v>
      </c>
      <c r="J3113" s="15" t="str">
        <f t="shared" si="1"/>
        <v/>
      </c>
      <c r="K3113" s="17" t="str">
        <f t="shared" ref="K3113:Q3113" si="3090">IFERROR(IF(right(left($A3113,7),2)=right(left($A3114,7),2),"",sum(B3090:B3113)),"")</f>
        <v/>
      </c>
      <c r="L3113" s="17" t="str">
        <f t="shared" si="3090"/>
        <v/>
      </c>
      <c r="M3113" s="17" t="str">
        <f t="shared" si="3090"/>
        <v/>
      </c>
      <c r="N3113" s="17" t="str">
        <f t="shared" si="3090"/>
        <v/>
      </c>
      <c r="O3113" s="17" t="str">
        <f t="shared" si="3090"/>
        <v/>
      </c>
      <c r="P3113" s="17" t="str">
        <f t="shared" si="3090"/>
        <v/>
      </c>
      <c r="Q3113" s="17" t="str">
        <f t="shared" si="3090"/>
        <v/>
      </c>
      <c r="R3113" s="15"/>
      <c r="S3113" s="15"/>
      <c r="T3113" s="15"/>
      <c r="U3113" s="15"/>
      <c r="V3113" s="15"/>
      <c r="W3113" s="15"/>
    </row>
    <row r="3114">
      <c r="A3114" s="14" t="s">
        <v>3169</v>
      </c>
      <c r="B3114" s="14">
        <v>0.0</v>
      </c>
      <c r="C3114" s="14">
        <v>0.0</v>
      </c>
      <c r="D3114" s="14">
        <v>0.0</v>
      </c>
      <c r="E3114" s="14">
        <v>0.0</v>
      </c>
      <c r="F3114" s="14">
        <v>6.634</v>
      </c>
      <c r="G3114" s="14">
        <v>54.109</v>
      </c>
      <c r="H3114" s="14">
        <v>36.777</v>
      </c>
      <c r="J3114" s="15" t="str">
        <f t="shared" si="1"/>
        <v/>
      </c>
      <c r="K3114" s="17" t="str">
        <f t="shared" ref="K3114:Q3114" si="3091">IFERROR(IF(right(left($A3114,7),2)=right(left($A3115,7),2),"",sum(B3091:B3114)),"")</f>
        <v/>
      </c>
      <c r="L3114" s="17" t="str">
        <f t="shared" si="3091"/>
        <v/>
      </c>
      <c r="M3114" s="17" t="str">
        <f t="shared" si="3091"/>
        <v/>
      </c>
      <c r="N3114" s="17" t="str">
        <f t="shared" si="3091"/>
        <v/>
      </c>
      <c r="O3114" s="17" t="str">
        <f t="shared" si="3091"/>
        <v/>
      </c>
      <c r="P3114" s="17" t="str">
        <f t="shared" si="3091"/>
        <v/>
      </c>
      <c r="Q3114" s="17" t="str">
        <f t="shared" si="3091"/>
        <v/>
      </c>
      <c r="R3114" s="15"/>
      <c r="S3114" s="15"/>
      <c r="T3114" s="15"/>
      <c r="U3114" s="15"/>
      <c r="V3114" s="15"/>
      <c r="W3114" s="15"/>
    </row>
    <row r="3115">
      <c r="A3115" s="14" t="s">
        <v>3170</v>
      </c>
      <c r="B3115" s="14">
        <v>0.0</v>
      </c>
      <c r="C3115" s="14">
        <v>0.0</v>
      </c>
      <c r="D3115" s="14">
        <v>0.0</v>
      </c>
      <c r="E3115" s="14">
        <v>0.0</v>
      </c>
      <c r="F3115" s="14">
        <v>26.475</v>
      </c>
      <c r="G3115" s="14">
        <v>43.15</v>
      </c>
      <c r="H3115" s="14">
        <v>31.395</v>
      </c>
      <c r="J3115" s="15" t="str">
        <f t="shared" si="1"/>
        <v/>
      </c>
      <c r="K3115" s="17" t="str">
        <f t="shared" ref="K3115:Q3115" si="3092">IFERROR(IF(right(left($A3115,7),2)=right(left($A3116,7),2),"",sum(B3092:B3115)),"")</f>
        <v/>
      </c>
      <c r="L3115" s="17" t="str">
        <f t="shared" si="3092"/>
        <v/>
      </c>
      <c r="M3115" s="17" t="str">
        <f t="shared" si="3092"/>
        <v/>
      </c>
      <c r="N3115" s="17" t="str">
        <f t="shared" si="3092"/>
        <v/>
      </c>
      <c r="O3115" s="17" t="str">
        <f t="shared" si="3092"/>
        <v/>
      </c>
      <c r="P3115" s="17" t="str">
        <f t="shared" si="3092"/>
        <v/>
      </c>
      <c r="Q3115" s="17" t="str">
        <f t="shared" si="3092"/>
        <v/>
      </c>
      <c r="R3115" s="15"/>
      <c r="S3115" s="15"/>
      <c r="T3115" s="15"/>
      <c r="U3115" s="15"/>
      <c r="V3115" s="15"/>
      <c r="W3115" s="15"/>
    </row>
    <row r="3116">
      <c r="A3116" s="14" t="s">
        <v>3171</v>
      </c>
      <c r="B3116" s="14">
        <v>3.0</v>
      </c>
      <c r="C3116" s="14">
        <v>0.0</v>
      </c>
      <c r="D3116" s="14">
        <v>0.0</v>
      </c>
      <c r="E3116" s="14">
        <v>11.47</v>
      </c>
      <c r="F3116" s="14">
        <v>35.0</v>
      </c>
      <c r="G3116" s="14">
        <v>28.232000000000003</v>
      </c>
      <c r="H3116" s="14">
        <v>21.528</v>
      </c>
      <c r="J3116" s="15" t="str">
        <f t="shared" si="1"/>
        <v/>
      </c>
      <c r="K3116" s="17" t="str">
        <f t="shared" ref="K3116:Q3116" si="3093">IFERROR(IF(right(left($A3116,7),2)=right(left($A3117,7),2),"",sum(B3093:B3116)),"")</f>
        <v/>
      </c>
      <c r="L3116" s="17" t="str">
        <f t="shared" si="3093"/>
        <v/>
      </c>
      <c r="M3116" s="17" t="str">
        <f t="shared" si="3093"/>
        <v/>
      </c>
      <c r="N3116" s="17" t="str">
        <f t="shared" si="3093"/>
        <v/>
      </c>
      <c r="O3116" s="17" t="str">
        <f t="shared" si="3093"/>
        <v/>
      </c>
      <c r="P3116" s="17" t="str">
        <f t="shared" si="3093"/>
        <v/>
      </c>
      <c r="Q3116" s="17" t="str">
        <f t="shared" si="3093"/>
        <v/>
      </c>
      <c r="R3116" s="15"/>
      <c r="S3116" s="15"/>
      <c r="T3116" s="15"/>
      <c r="U3116" s="15"/>
      <c r="V3116" s="15"/>
      <c r="W3116" s="15"/>
    </row>
    <row r="3117">
      <c r="A3117" s="14" t="s">
        <v>3172</v>
      </c>
      <c r="B3117" s="14">
        <v>0.0</v>
      </c>
      <c r="C3117" s="14">
        <v>0.0</v>
      </c>
      <c r="D3117" s="14">
        <v>0.0</v>
      </c>
      <c r="E3117" s="14">
        <v>47.944</v>
      </c>
      <c r="F3117" s="14">
        <v>35.0</v>
      </c>
      <c r="G3117" s="14">
        <v>0.0</v>
      </c>
      <c r="H3117" s="14">
        <v>16.146</v>
      </c>
      <c r="J3117" s="15" t="str">
        <f t="shared" si="1"/>
        <v/>
      </c>
      <c r="K3117" s="17" t="str">
        <f t="shared" ref="K3117:Q3117" si="3094">IFERROR(IF(right(left($A3117,7),2)=right(left($A3118,7),2),"",sum(B3094:B3117)),"")</f>
        <v/>
      </c>
      <c r="L3117" s="17" t="str">
        <f t="shared" si="3094"/>
        <v/>
      </c>
      <c r="M3117" s="17" t="str">
        <f t="shared" si="3094"/>
        <v/>
      </c>
      <c r="N3117" s="17" t="str">
        <f t="shared" si="3094"/>
        <v/>
      </c>
      <c r="O3117" s="17" t="str">
        <f t="shared" si="3094"/>
        <v/>
      </c>
      <c r="P3117" s="17" t="str">
        <f t="shared" si="3094"/>
        <v/>
      </c>
      <c r="Q3117" s="17" t="str">
        <f t="shared" si="3094"/>
        <v/>
      </c>
      <c r="R3117" s="15"/>
      <c r="S3117" s="15"/>
      <c r="T3117" s="15"/>
      <c r="U3117" s="15"/>
      <c r="V3117" s="15"/>
      <c r="W3117" s="15"/>
    </row>
    <row r="3118">
      <c r="A3118" s="14" t="s">
        <v>3173</v>
      </c>
      <c r="B3118" s="14">
        <v>0.0</v>
      </c>
      <c r="C3118" s="14">
        <v>0.0</v>
      </c>
      <c r="D3118" s="14">
        <v>0.0</v>
      </c>
      <c r="E3118" s="14">
        <v>53.149</v>
      </c>
      <c r="F3118" s="14">
        <v>35.0</v>
      </c>
      <c r="G3118" s="14">
        <v>0.0</v>
      </c>
      <c r="H3118" s="14">
        <v>11.661</v>
      </c>
      <c r="J3118" s="15" t="str">
        <f t="shared" si="1"/>
        <v/>
      </c>
      <c r="K3118" s="17" t="str">
        <f t="shared" ref="K3118:Q3118" si="3095">IFERROR(IF(right(left($A3118,7),2)=right(left($A3119,7),2),"",sum(B3095:B3118)),"")</f>
        <v/>
      </c>
      <c r="L3118" s="17" t="str">
        <f t="shared" si="3095"/>
        <v/>
      </c>
      <c r="M3118" s="17" t="str">
        <f t="shared" si="3095"/>
        <v/>
      </c>
      <c r="N3118" s="17" t="str">
        <f t="shared" si="3095"/>
        <v/>
      </c>
      <c r="O3118" s="17" t="str">
        <f t="shared" si="3095"/>
        <v/>
      </c>
      <c r="P3118" s="17" t="str">
        <f t="shared" si="3095"/>
        <v/>
      </c>
      <c r="Q3118" s="17" t="str">
        <f t="shared" si="3095"/>
        <v/>
      </c>
      <c r="R3118" s="15"/>
      <c r="S3118" s="15"/>
      <c r="T3118" s="15"/>
      <c r="U3118" s="15"/>
      <c r="V3118" s="15"/>
      <c r="W3118" s="15"/>
    </row>
    <row r="3119">
      <c r="A3119" s="14" t="s">
        <v>3174</v>
      </c>
      <c r="B3119" s="14">
        <v>0.0</v>
      </c>
      <c r="C3119" s="14">
        <v>0.0</v>
      </c>
      <c r="D3119" s="14">
        <v>0.0</v>
      </c>
      <c r="E3119" s="14">
        <v>52.098</v>
      </c>
      <c r="F3119" s="14">
        <v>35.0</v>
      </c>
      <c r="G3119" s="14">
        <v>0.0</v>
      </c>
      <c r="H3119" s="14">
        <v>5.382</v>
      </c>
      <c r="J3119" s="15" t="str">
        <f t="shared" si="1"/>
        <v/>
      </c>
      <c r="K3119" s="17" t="str">
        <f t="shared" ref="K3119:Q3119" si="3096">IFERROR(IF(right(left($A3119,7),2)=right(left($A3120,7),2),"",sum(B3096:B3119)),"")</f>
        <v/>
      </c>
      <c r="L3119" s="17" t="str">
        <f t="shared" si="3096"/>
        <v/>
      </c>
      <c r="M3119" s="17" t="str">
        <f t="shared" si="3096"/>
        <v/>
      </c>
      <c r="N3119" s="17" t="str">
        <f t="shared" si="3096"/>
        <v/>
      </c>
      <c r="O3119" s="17" t="str">
        <f t="shared" si="3096"/>
        <v/>
      </c>
      <c r="P3119" s="17" t="str">
        <f t="shared" si="3096"/>
        <v/>
      </c>
      <c r="Q3119" s="17" t="str">
        <f t="shared" si="3096"/>
        <v/>
      </c>
      <c r="R3119" s="15"/>
      <c r="S3119" s="15"/>
      <c r="T3119" s="15"/>
      <c r="U3119" s="15"/>
      <c r="V3119" s="15"/>
      <c r="W3119" s="15"/>
    </row>
    <row r="3120">
      <c r="A3120" s="14" t="s">
        <v>3175</v>
      </c>
      <c r="B3120" s="14">
        <v>0.0</v>
      </c>
      <c r="C3120" s="14">
        <v>0.0</v>
      </c>
      <c r="D3120" s="14">
        <v>0.0</v>
      </c>
      <c r="E3120" s="14">
        <v>46.567</v>
      </c>
      <c r="F3120" s="14">
        <v>35.0</v>
      </c>
      <c r="G3120" s="14">
        <v>0.0</v>
      </c>
      <c r="H3120" s="14">
        <v>8.073</v>
      </c>
      <c r="J3120" s="15" t="str">
        <f t="shared" si="1"/>
        <v/>
      </c>
      <c r="K3120" s="17" t="str">
        <f t="shared" ref="K3120:Q3120" si="3097">IFERROR(IF(right(left($A3120,7),2)=right(left($A3121,7),2),"",sum(B3097:B3120)),"")</f>
        <v/>
      </c>
      <c r="L3120" s="17" t="str">
        <f t="shared" si="3097"/>
        <v/>
      </c>
      <c r="M3120" s="17" t="str">
        <f t="shared" si="3097"/>
        <v/>
      </c>
      <c r="N3120" s="17" t="str">
        <f t="shared" si="3097"/>
        <v/>
      </c>
      <c r="O3120" s="17" t="str">
        <f t="shared" si="3097"/>
        <v/>
      </c>
      <c r="P3120" s="17" t="str">
        <f t="shared" si="3097"/>
        <v/>
      </c>
      <c r="Q3120" s="17" t="str">
        <f t="shared" si="3097"/>
        <v/>
      </c>
      <c r="R3120" s="15"/>
      <c r="S3120" s="15"/>
      <c r="T3120" s="15"/>
      <c r="U3120" s="15"/>
      <c r="V3120" s="15"/>
      <c r="W3120" s="15"/>
    </row>
    <row r="3121">
      <c r="A3121" s="14" t="s">
        <v>3176</v>
      </c>
      <c r="B3121" s="14">
        <v>0.0</v>
      </c>
      <c r="C3121" s="14">
        <v>0.0</v>
      </c>
      <c r="D3121" s="14">
        <v>0.0</v>
      </c>
      <c r="E3121" s="14">
        <v>31.977</v>
      </c>
      <c r="F3121" s="14">
        <v>35.0</v>
      </c>
      <c r="G3121" s="14">
        <v>0.0</v>
      </c>
      <c r="H3121" s="14">
        <v>8.073</v>
      </c>
      <c r="J3121" s="15" t="str">
        <f t="shared" si="1"/>
        <v>2030W26</v>
      </c>
      <c r="K3121" s="17">
        <f t="shared" ref="K3121:Q3121" si="3098">IFERROR(IF(right(left($A3121,7),2)=right(left($A3122,7),2),"",sum(B3098:B3121)),"")</f>
        <v>3</v>
      </c>
      <c r="L3121" s="17">
        <f t="shared" si="3098"/>
        <v>0</v>
      </c>
      <c r="M3121" s="17">
        <f t="shared" si="3098"/>
        <v>0</v>
      </c>
      <c r="N3121" s="17">
        <f t="shared" si="3098"/>
        <v>337.934</v>
      </c>
      <c r="O3121" s="17">
        <f t="shared" si="3098"/>
        <v>559.864412</v>
      </c>
      <c r="P3121" s="17">
        <f t="shared" si="3098"/>
        <v>675.412</v>
      </c>
      <c r="Q3121" s="17">
        <f t="shared" si="3098"/>
        <v>504.389</v>
      </c>
      <c r="R3121" s="18">
        <f>sum(K3121:Q3121)</f>
        <v>2080.599412</v>
      </c>
      <c r="S3121" s="15"/>
      <c r="T3121" s="15"/>
      <c r="U3121" s="15"/>
      <c r="V3121" s="15"/>
      <c r="W3121" s="15"/>
    </row>
    <row r="3122">
      <c r="A3122" s="14" t="s">
        <v>3177</v>
      </c>
      <c r="B3122" s="14">
        <v>0.0</v>
      </c>
      <c r="C3122" s="14">
        <v>0.0</v>
      </c>
      <c r="D3122" s="14">
        <v>0.0</v>
      </c>
      <c r="E3122" s="14">
        <v>40.612</v>
      </c>
      <c r="F3122" s="14">
        <v>35.0</v>
      </c>
      <c r="G3122" s="14">
        <v>0.0</v>
      </c>
      <c r="H3122" s="14">
        <v>3.588</v>
      </c>
      <c r="J3122" s="15" t="str">
        <f t="shared" si="1"/>
        <v/>
      </c>
      <c r="K3122" s="17" t="str">
        <f t="shared" ref="K3122:Q3122" si="3099">IFERROR(IF(right(left($A3122,7),2)=right(left($A3123,7),2),"",sum(B3099:B3122)),"")</f>
        <v/>
      </c>
      <c r="L3122" s="17" t="str">
        <f t="shared" si="3099"/>
        <v/>
      </c>
      <c r="M3122" s="17" t="str">
        <f t="shared" si="3099"/>
        <v/>
      </c>
      <c r="N3122" s="17" t="str">
        <f t="shared" si="3099"/>
        <v/>
      </c>
      <c r="O3122" s="17" t="str">
        <f t="shared" si="3099"/>
        <v/>
      </c>
      <c r="P3122" s="17" t="str">
        <f t="shared" si="3099"/>
        <v/>
      </c>
      <c r="Q3122" s="17" t="str">
        <f t="shared" si="3099"/>
        <v/>
      </c>
      <c r="R3122" s="15"/>
      <c r="S3122" s="15"/>
      <c r="T3122" s="15"/>
      <c r="U3122" s="15"/>
      <c r="V3122" s="15"/>
      <c r="W3122" s="15"/>
    </row>
    <row r="3123">
      <c r="A3123" s="14" t="s">
        <v>3178</v>
      </c>
      <c r="B3123" s="14">
        <v>0.0</v>
      </c>
      <c r="C3123" s="14">
        <v>0.0</v>
      </c>
      <c r="D3123" s="14">
        <v>0.0</v>
      </c>
      <c r="E3123" s="14">
        <v>27.024</v>
      </c>
      <c r="F3123" s="14">
        <v>35.0</v>
      </c>
      <c r="G3123" s="14">
        <v>0.0</v>
      </c>
      <c r="H3123" s="14">
        <v>7.176</v>
      </c>
      <c r="J3123" s="15" t="str">
        <f t="shared" si="1"/>
        <v/>
      </c>
      <c r="K3123" s="17" t="str">
        <f t="shared" ref="K3123:Q3123" si="3100">IFERROR(IF(right(left($A3123,7),2)=right(left($A3124,7),2),"",sum(B3100:B3123)),"")</f>
        <v/>
      </c>
      <c r="L3123" s="17" t="str">
        <f t="shared" si="3100"/>
        <v/>
      </c>
      <c r="M3123" s="17" t="str">
        <f t="shared" si="3100"/>
        <v/>
      </c>
      <c r="N3123" s="17" t="str">
        <f t="shared" si="3100"/>
        <v/>
      </c>
      <c r="O3123" s="17" t="str">
        <f t="shared" si="3100"/>
        <v/>
      </c>
      <c r="P3123" s="17" t="str">
        <f t="shared" si="3100"/>
        <v/>
      </c>
      <c r="Q3123" s="17" t="str">
        <f t="shared" si="3100"/>
        <v/>
      </c>
      <c r="R3123" s="15"/>
      <c r="S3123" s="15"/>
      <c r="T3123" s="15"/>
      <c r="U3123" s="15"/>
      <c r="V3123" s="15"/>
      <c r="W3123" s="15"/>
    </row>
    <row r="3124">
      <c r="A3124" s="14" t="s">
        <v>3179</v>
      </c>
      <c r="B3124" s="14">
        <v>0.0</v>
      </c>
      <c r="C3124" s="14">
        <v>0.0</v>
      </c>
      <c r="D3124" s="14">
        <v>0.0</v>
      </c>
      <c r="E3124" s="14">
        <v>24.478</v>
      </c>
      <c r="F3124" s="14">
        <v>35.0</v>
      </c>
      <c r="G3124" s="14">
        <v>0.0</v>
      </c>
      <c r="H3124" s="14">
        <v>5.382</v>
      </c>
      <c r="J3124" s="15" t="str">
        <f t="shared" si="1"/>
        <v/>
      </c>
      <c r="K3124" s="17" t="str">
        <f t="shared" ref="K3124:Q3124" si="3101">IFERROR(IF(right(left($A3124,7),2)=right(left($A3125,7),2),"",sum(B3101:B3124)),"")</f>
        <v/>
      </c>
      <c r="L3124" s="17" t="str">
        <f t="shared" si="3101"/>
        <v/>
      </c>
      <c r="M3124" s="17" t="str">
        <f t="shared" si="3101"/>
        <v/>
      </c>
      <c r="N3124" s="17" t="str">
        <f t="shared" si="3101"/>
        <v/>
      </c>
      <c r="O3124" s="17" t="str">
        <f t="shared" si="3101"/>
        <v/>
      </c>
      <c r="P3124" s="17" t="str">
        <f t="shared" si="3101"/>
        <v/>
      </c>
      <c r="Q3124" s="17" t="str">
        <f t="shared" si="3101"/>
        <v/>
      </c>
      <c r="R3124" s="15"/>
      <c r="S3124" s="15"/>
      <c r="T3124" s="15"/>
      <c r="U3124" s="15"/>
      <c r="V3124" s="15"/>
      <c r="W3124" s="15"/>
    </row>
    <row r="3125">
      <c r="A3125" s="14" t="s">
        <v>3180</v>
      </c>
      <c r="B3125" s="14">
        <v>0.0</v>
      </c>
      <c r="C3125" s="14">
        <v>0.0</v>
      </c>
      <c r="D3125" s="14">
        <v>0.0</v>
      </c>
      <c r="E3125" s="14">
        <v>20.177</v>
      </c>
      <c r="F3125" s="14">
        <v>35.0</v>
      </c>
      <c r="G3125" s="14">
        <v>0.0</v>
      </c>
      <c r="H3125" s="14">
        <v>8.073</v>
      </c>
      <c r="J3125" s="15" t="str">
        <f t="shared" si="1"/>
        <v/>
      </c>
      <c r="K3125" s="17" t="str">
        <f t="shared" ref="K3125:Q3125" si="3102">IFERROR(IF(right(left($A3125,7),2)=right(left($A3126,7),2),"",sum(B3102:B3125)),"")</f>
        <v/>
      </c>
      <c r="L3125" s="17" t="str">
        <f t="shared" si="3102"/>
        <v/>
      </c>
      <c r="M3125" s="17" t="str">
        <f t="shared" si="3102"/>
        <v/>
      </c>
      <c r="N3125" s="17" t="str">
        <f t="shared" si="3102"/>
        <v/>
      </c>
      <c r="O3125" s="17" t="str">
        <f t="shared" si="3102"/>
        <v/>
      </c>
      <c r="P3125" s="17" t="str">
        <f t="shared" si="3102"/>
        <v/>
      </c>
      <c r="Q3125" s="17" t="str">
        <f t="shared" si="3102"/>
        <v/>
      </c>
      <c r="R3125" s="15"/>
      <c r="S3125" s="15"/>
      <c r="T3125" s="15"/>
      <c r="U3125" s="15"/>
      <c r="V3125" s="15"/>
      <c r="W3125" s="15"/>
    </row>
    <row r="3126">
      <c r="A3126" s="14" t="s">
        <v>3181</v>
      </c>
      <c r="B3126" s="14">
        <v>0.0</v>
      </c>
      <c r="C3126" s="14">
        <v>0.0</v>
      </c>
      <c r="D3126" s="14">
        <v>0.0</v>
      </c>
      <c r="E3126" s="14">
        <v>21.967</v>
      </c>
      <c r="F3126" s="14">
        <v>35.0</v>
      </c>
      <c r="G3126" s="14">
        <v>0.0</v>
      </c>
      <c r="H3126" s="14">
        <v>8.073</v>
      </c>
      <c r="J3126" s="15" t="str">
        <f t="shared" si="1"/>
        <v/>
      </c>
      <c r="K3126" s="17" t="str">
        <f t="shared" ref="K3126:Q3126" si="3103">IFERROR(IF(right(left($A3126,7),2)=right(left($A3127,7),2),"",sum(B3103:B3126)),"")</f>
        <v/>
      </c>
      <c r="L3126" s="17" t="str">
        <f t="shared" si="3103"/>
        <v/>
      </c>
      <c r="M3126" s="17" t="str">
        <f t="shared" si="3103"/>
        <v/>
      </c>
      <c r="N3126" s="17" t="str">
        <f t="shared" si="3103"/>
        <v/>
      </c>
      <c r="O3126" s="17" t="str">
        <f t="shared" si="3103"/>
        <v/>
      </c>
      <c r="P3126" s="17" t="str">
        <f t="shared" si="3103"/>
        <v/>
      </c>
      <c r="Q3126" s="17" t="str">
        <f t="shared" si="3103"/>
        <v/>
      </c>
      <c r="R3126" s="15"/>
      <c r="S3126" s="15"/>
      <c r="T3126" s="15"/>
      <c r="U3126" s="15"/>
      <c r="V3126" s="15"/>
      <c r="W3126" s="15"/>
    </row>
    <row r="3127">
      <c r="A3127" s="14" t="s">
        <v>3182</v>
      </c>
      <c r="B3127" s="14">
        <v>0.0</v>
      </c>
      <c r="C3127" s="14">
        <v>0.0</v>
      </c>
      <c r="D3127" s="14">
        <v>0.0</v>
      </c>
      <c r="E3127" s="14">
        <v>24.013</v>
      </c>
      <c r="F3127" s="14">
        <v>35.0</v>
      </c>
      <c r="G3127" s="14">
        <v>0.751</v>
      </c>
      <c r="H3127" s="14">
        <v>7.176</v>
      </c>
      <c r="J3127" s="15" t="str">
        <f t="shared" si="1"/>
        <v/>
      </c>
      <c r="K3127" s="17" t="str">
        <f t="shared" ref="K3127:Q3127" si="3104">IFERROR(IF(right(left($A3127,7),2)=right(left($A3128,7),2),"",sum(B3104:B3127)),"")</f>
        <v/>
      </c>
      <c r="L3127" s="17" t="str">
        <f t="shared" si="3104"/>
        <v/>
      </c>
      <c r="M3127" s="17" t="str">
        <f t="shared" si="3104"/>
        <v/>
      </c>
      <c r="N3127" s="17" t="str">
        <f t="shared" si="3104"/>
        <v/>
      </c>
      <c r="O3127" s="17" t="str">
        <f t="shared" si="3104"/>
        <v/>
      </c>
      <c r="P3127" s="17" t="str">
        <f t="shared" si="3104"/>
        <v/>
      </c>
      <c r="Q3127" s="17" t="str">
        <f t="shared" si="3104"/>
        <v/>
      </c>
      <c r="R3127" s="15"/>
      <c r="S3127" s="15"/>
      <c r="T3127" s="15"/>
      <c r="U3127" s="15"/>
      <c r="V3127" s="15"/>
      <c r="W3127" s="15"/>
    </row>
    <row r="3128">
      <c r="A3128" s="14" t="s">
        <v>3183</v>
      </c>
      <c r="B3128" s="14">
        <v>0.0</v>
      </c>
      <c r="C3128" s="14">
        <v>0.0</v>
      </c>
      <c r="D3128" s="14">
        <v>0.0</v>
      </c>
      <c r="E3128" s="14">
        <v>12.155</v>
      </c>
      <c r="F3128" s="14">
        <v>35.0</v>
      </c>
      <c r="G3128" s="14">
        <v>34.24</v>
      </c>
      <c r="H3128" s="14">
        <v>4.485</v>
      </c>
      <c r="J3128" s="15" t="str">
        <f t="shared" si="1"/>
        <v/>
      </c>
      <c r="K3128" s="17" t="str">
        <f t="shared" ref="K3128:Q3128" si="3105">IFERROR(IF(right(left($A3128,7),2)=right(left($A3129,7),2),"",sum(B3105:B3128)),"")</f>
        <v/>
      </c>
      <c r="L3128" s="17" t="str">
        <f t="shared" si="3105"/>
        <v/>
      </c>
      <c r="M3128" s="17" t="str">
        <f t="shared" si="3105"/>
        <v/>
      </c>
      <c r="N3128" s="17" t="str">
        <f t="shared" si="3105"/>
        <v/>
      </c>
      <c r="O3128" s="17" t="str">
        <f t="shared" si="3105"/>
        <v/>
      </c>
      <c r="P3128" s="17" t="str">
        <f t="shared" si="3105"/>
        <v/>
      </c>
      <c r="Q3128" s="17" t="str">
        <f t="shared" si="3105"/>
        <v/>
      </c>
      <c r="R3128" s="15"/>
      <c r="S3128" s="15"/>
      <c r="T3128" s="15"/>
      <c r="U3128" s="15"/>
      <c r="V3128" s="15"/>
      <c r="W3128" s="15"/>
    </row>
    <row r="3129">
      <c r="A3129" s="14" t="s">
        <v>3184</v>
      </c>
      <c r="B3129" s="14">
        <v>0.0</v>
      </c>
      <c r="C3129" s="14">
        <v>0.0</v>
      </c>
      <c r="D3129" s="14">
        <v>0.0</v>
      </c>
      <c r="E3129" s="14">
        <v>12.826</v>
      </c>
      <c r="F3129" s="14">
        <v>35.0</v>
      </c>
      <c r="G3129" s="14">
        <v>48.356</v>
      </c>
      <c r="H3129" s="14">
        <v>3.588</v>
      </c>
      <c r="J3129" s="15" t="str">
        <f t="shared" si="1"/>
        <v/>
      </c>
      <c r="K3129" s="17" t="str">
        <f t="shared" ref="K3129:Q3129" si="3106">IFERROR(IF(right(left($A3129,7),2)=right(left($A3130,7),2),"",sum(B3106:B3129)),"")</f>
        <v/>
      </c>
      <c r="L3129" s="17" t="str">
        <f t="shared" si="3106"/>
        <v/>
      </c>
      <c r="M3129" s="17" t="str">
        <f t="shared" si="3106"/>
        <v/>
      </c>
      <c r="N3129" s="17" t="str">
        <f t="shared" si="3106"/>
        <v/>
      </c>
      <c r="O3129" s="17" t="str">
        <f t="shared" si="3106"/>
        <v/>
      </c>
      <c r="P3129" s="17" t="str">
        <f t="shared" si="3106"/>
        <v/>
      </c>
      <c r="Q3129" s="17" t="str">
        <f t="shared" si="3106"/>
        <v/>
      </c>
      <c r="R3129" s="15"/>
      <c r="S3129" s="15"/>
      <c r="T3129" s="15"/>
      <c r="U3129" s="15"/>
      <c r="V3129" s="15"/>
      <c r="W3129" s="15"/>
    </row>
    <row r="3130">
      <c r="A3130" s="14" t="s">
        <v>3185</v>
      </c>
      <c r="B3130" s="14">
        <v>0.0</v>
      </c>
      <c r="C3130" s="14">
        <v>0.0</v>
      </c>
      <c r="D3130" s="14">
        <v>0.0</v>
      </c>
      <c r="E3130" s="14">
        <v>3.668</v>
      </c>
      <c r="F3130" s="14">
        <v>35.0</v>
      </c>
      <c r="G3130" s="14">
        <v>52.913000000000004</v>
      </c>
      <c r="H3130" s="14">
        <v>15.249</v>
      </c>
      <c r="J3130" s="15" t="str">
        <f t="shared" si="1"/>
        <v/>
      </c>
      <c r="K3130" s="17" t="str">
        <f t="shared" ref="K3130:Q3130" si="3107">IFERROR(IF(right(left($A3130,7),2)=right(left($A3131,7),2),"",sum(B3107:B3130)),"")</f>
        <v/>
      </c>
      <c r="L3130" s="17" t="str">
        <f t="shared" si="3107"/>
        <v/>
      </c>
      <c r="M3130" s="17" t="str">
        <f t="shared" si="3107"/>
        <v/>
      </c>
      <c r="N3130" s="17" t="str">
        <f t="shared" si="3107"/>
        <v/>
      </c>
      <c r="O3130" s="17" t="str">
        <f t="shared" si="3107"/>
        <v/>
      </c>
      <c r="P3130" s="17" t="str">
        <f t="shared" si="3107"/>
        <v/>
      </c>
      <c r="Q3130" s="17" t="str">
        <f t="shared" si="3107"/>
        <v/>
      </c>
      <c r="R3130" s="15"/>
      <c r="S3130" s="15"/>
      <c r="T3130" s="15"/>
      <c r="U3130" s="15"/>
      <c r="V3130" s="15"/>
      <c r="W3130" s="15"/>
    </row>
    <row r="3131">
      <c r="A3131" s="14" t="s">
        <v>3186</v>
      </c>
      <c r="B3131" s="14">
        <v>0.0</v>
      </c>
      <c r="C3131" s="14">
        <v>0.0</v>
      </c>
      <c r="D3131" s="14">
        <v>0.0</v>
      </c>
      <c r="E3131" s="14">
        <v>5.311</v>
      </c>
      <c r="F3131" s="14">
        <v>35.0</v>
      </c>
      <c r="G3131" s="14">
        <v>57.317</v>
      </c>
      <c r="H3131" s="14">
        <v>14.352</v>
      </c>
      <c r="J3131" s="15" t="str">
        <f t="shared" si="1"/>
        <v/>
      </c>
      <c r="K3131" s="17" t="str">
        <f t="shared" ref="K3131:Q3131" si="3108">IFERROR(IF(right(left($A3131,7),2)=right(left($A3132,7),2),"",sum(B3108:B3131)),"")</f>
        <v/>
      </c>
      <c r="L3131" s="17" t="str">
        <f t="shared" si="3108"/>
        <v/>
      </c>
      <c r="M3131" s="17" t="str">
        <f t="shared" si="3108"/>
        <v/>
      </c>
      <c r="N3131" s="17" t="str">
        <f t="shared" si="3108"/>
        <v/>
      </c>
      <c r="O3131" s="17" t="str">
        <f t="shared" si="3108"/>
        <v/>
      </c>
      <c r="P3131" s="17" t="str">
        <f t="shared" si="3108"/>
        <v/>
      </c>
      <c r="Q3131" s="17" t="str">
        <f t="shared" si="3108"/>
        <v/>
      </c>
      <c r="R3131" s="15"/>
      <c r="S3131" s="15"/>
      <c r="T3131" s="15"/>
      <c r="U3131" s="15"/>
      <c r="V3131" s="15"/>
      <c r="W3131" s="15"/>
    </row>
    <row r="3132">
      <c r="A3132" s="14" t="s">
        <v>3187</v>
      </c>
      <c r="B3132" s="14">
        <v>0.0</v>
      </c>
      <c r="C3132" s="14">
        <v>0.0</v>
      </c>
      <c r="D3132" s="14">
        <v>0.0</v>
      </c>
      <c r="E3132" s="14">
        <v>3.154</v>
      </c>
      <c r="F3132" s="14">
        <v>35.0</v>
      </c>
      <c r="G3132" s="14">
        <v>59.672</v>
      </c>
      <c r="H3132" s="14">
        <v>19.734</v>
      </c>
      <c r="J3132" s="15" t="str">
        <f t="shared" si="1"/>
        <v/>
      </c>
      <c r="K3132" s="17" t="str">
        <f t="shared" ref="K3132:Q3132" si="3109">IFERROR(IF(right(left($A3132,7),2)=right(left($A3133,7),2),"",sum(B3109:B3132)),"")</f>
        <v/>
      </c>
      <c r="L3132" s="17" t="str">
        <f t="shared" si="3109"/>
        <v/>
      </c>
      <c r="M3132" s="17" t="str">
        <f t="shared" si="3109"/>
        <v/>
      </c>
      <c r="N3132" s="17" t="str">
        <f t="shared" si="3109"/>
        <v/>
      </c>
      <c r="O3132" s="17" t="str">
        <f t="shared" si="3109"/>
        <v/>
      </c>
      <c r="P3132" s="17" t="str">
        <f t="shared" si="3109"/>
        <v/>
      </c>
      <c r="Q3132" s="17" t="str">
        <f t="shared" si="3109"/>
        <v/>
      </c>
      <c r="R3132" s="15"/>
      <c r="S3132" s="15"/>
      <c r="T3132" s="15"/>
      <c r="U3132" s="15"/>
      <c r="V3132" s="15"/>
      <c r="W3132" s="15"/>
    </row>
    <row r="3133">
      <c r="A3133" s="14" t="s">
        <v>3188</v>
      </c>
      <c r="B3133" s="14">
        <v>0.0</v>
      </c>
      <c r="C3133" s="14">
        <v>0.0</v>
      </c>
      <c r="D3133" s="14">
        <v>0.0</v>
      </c>
      <c r="E3133" s="14">
        <v>9.697</v>
      </c>
      <c r="F3133" s="14">
        <v>35.0</v>
      </c>
      <c r="G3133" s="14">
        <v>60.168000000000006</v>
      </c>
      <c r="H3133" s="14">
        <v>13.455</v>
      </c>
      <c r="J3133" s="15" t="str">
        <f t="shared" si="1"/>
        <v/>
      </c>
      <c r="K3133" s="17" t="str">
        <f t="shared" ref="K3133:Q3133" si="3110">IFERROR(IF(right(left($A3133,7),2)=right(left($A3134,7),2),"",sum(B3110:B3133)),"")</f>
        <v/>
      </c>
      <c r="L3133" s="17" t="str">
        <f t="shared" si="3110"/>
        <v/>
      </c>
      <c r="M3133" s="17" t="str">
        <f t="shared" si="3110"/>
        <v/>
      </c>
      <c r="N3133" s="17" t="str">
        <f t="shared" si="3110"/>
        <v/>
      </c>
      <c r="O3133" s="17" t="str">
        <f t="shared" si="3110"/>
        <v/>
      </c>
      <c r="P3133" s="17" t="str">
        <f t="shared" si="3110"/>
        <v/>
      </c>
      <c r="Q3133" s="17" t="str">
        <f t="shared" si="3110"/>
        <v/>
      </c>
      <c r="R3133" s="15"/>
      <c r="S3133" s="15"/>
      <c r="T3133" s="15"/>
      <c r="U3133" s="15"/>
      <c r="V3133" s="15"/>
      <c r="W3133" s="15"/>
    </row>
    <row r="3134">
      <c r="A3134" s="14" t="s">
        <v>3189</v>
      </c>
      <c r="B3134" s="14">
        <v>0.0</v>
      </c>
      <c r="C3134" s="14">
        <v>0.0</v>
      </c>
      <c r="D3134" s="14">
        <v>0.0</v>
      </c>
      <c r="E3134" s="14">
        <v>2.884</v>
      </c>
      <c r="F3134" s="14">
        <v>35.0</v>
      </c>
      <c r="G3134" s="14">
        <v>60.97</v>
      </c>
      <c r="H3134" s="14">
        <v>16.146</v>
      </c>
      <c r="J3134" s="15" t="str">
        <f t="shared" si="1"/>
        <v/>
      </c>
      <c r="K3134" s="17" t="str">
        <f t="shared" ref="K3134:Q3134" si="3111">IFERROR(IF(right(left($A3134,7),2)=right(left($A3135,7),2),"",sum(B3111:B3134)),"")</f>
        <v/>
      </c>
      <c r="L3134" s="17" t="str">
        <f t="shared" si="3111"/>
        <v/>
      </c>
      <c r="M3134" s="17" t="str">
        <f t="shared" si="3111"/>
        <v/>
      </c>
      <c r="N3134" s="17" t="str">
        <f t="shared" si="3111"/>
        <v/>
      </c>
      <c r="O3134" s="17" t="str">
        <f t="shared" si="3111"/>
        <v/>
      </c>
      <c r="P3134" s="17" t="str">
        <f t="shared" si="3111"/>
        <v/>
      </c>
      <c r="Q3134" s="17" t="str">
        <f t="shared" si="3111"/>
        <v/>
      </c>
      <c r="R3134" s="15"/>
      <c r="S3134" s="15"/>
      <c r="T3134" s="15"/>
      <c r="U3134" s="15"/>
      <c r="V3134" s="15"/>
      <c r="W3134" s="15"/>
    </row>
    <row r="3135">
      <c r="A3135" s="14" t="s">
        <v>3190</v>
      </c>
      <c r="B3135" s="14">
        <v>0.0</v>
      </c>
      <c r="C3135" s="14">
        <v>0.0</v>
      </c>
      <c r="D3135" s="14">
        <v>0.0</v>
      </c>
      <c r="E3135" s="14">
        <v>0.0</v>
      </c>
      <c r="F3135" s="14">
        <v>31.115</v>
      </c>
      <c r="G3135" s="14">
        <v>61.021</v>
      </c>
      <c r="H3135" s="14">
        <v>19.734</v>
      </c>
      <c r="J3135" s="15" t="str">
        <f t="shared" si="1"/>
        <v/>
      </c>
      <c r="K3135" s="17" t="str">
        <f t="shared" ref="K3135:Q3135" si="3112">IFERROR(IF(right(left($A3135,7),2)=right(left($A3136,7),2),"",sum(B3112:B3135)),"")</f>
        <v/>
      </c>
      <c r="L3135" s="17" t="str">
        <f t="shared" si="3112"/>
        <v/>
      </c>
      <c r="M3135" s="17" t="str">
        <f t="shared" si="3112"/>
        <v/>
      </c>
      <c r="N3135" s="17" t="str">
        <f t="shared" si="3112"/>
        <v/>
      </c>
      <c r="O3135" s="17" t="str">
        <f t="shared" si="3112"/>
        <v/>
      </c>
      <c r="P3135" s="17" t="str">
        <f t="shared" si="3112"/>
        <v/>
      </c>
      <c r="Q3135" s="17" t="str">
        <f t="shared" si="3112"/>
        <v/>
      </c>
      <c r="R3135" s="15"/>
      <c r="S3135" s="15"/>
      <c r="T3135" s="15"/>
      <c r="U3135" s="15"/>
      <c r="V3135" s="15"/>
      <c r="W3135" s="15"/>
    </row>
    <row r="3136">
      <c r="A3136" s="14" t="s">
        <v>3191</v>
      </c>
      <c r="B3136" s="14">
        <v>0.0</v>
      </c>
      <c r="C3136" s="14">
        <v>0.0</v>
      </c>
      <c r="D3136" s="14">
        <v>0.0</v>
      </c>
      <c r="E3136" s="14">
        <v>0.0</v>
      </c>
      <c r="F3136" s="14">
        <v>21.39</v>
      </c>
      <c r="G3136" s="14">
        <v>58.768</v>
      </c>
      <c r="H3136" s="14">
        <v>23.322</v>
      </c>
      <c r="J3136" s="15" t="str">
        <f t="shared" si="1"/>
        <v/>
      </c>
      <c r="K3136" s="17" t="str">
        <f t="shared" ref="K3136:Q3136" si="3113">IFERROR(IF(right(left($A3136,7),2)=right(left($A3137,7),2),"",sum(B3113:B3136)),"")</f>
        <v/>
      </c>
      <c r="L3136" s="17" t="str">
        <f t="shared" si="3113"/>
        <v/>
      </c>
      <c r="M3136" s="17" t="str">
        <f t="shared" si="3113"/>
        <v/>
      </c>
      <c r="N3136" s="17" t="str">
        <f t="shared" si="3113"/>
        <v/>
      </c>
      <c r="O3136" s="17" t="str">
        <f t="shared" si="3113"/>
        <v/>
      </c>
      <c r="P3136" s="17" t="str">
        <f t="shared" si="3113"/>
        <v/>
      </c>
      <c r="Q3136" s="17" t="str">
        <f t="shared" si="3113"/>
        <v/>
      </c>
      <c r="R3136" s="15"/>
      <c r="S3136" s="15"/>
      <c r="T3136" s="15"/>
      <c r="U3136" s="15"/>
      <c r="V3136" s="15"/>
      <c r="W3136" s="15"/>
    </row>
    <row r="3137">
      <c r="A3137" s="14" t="s">
        <v>3192</v>
      </c>
      <c r="B3137" s="14">
        <v>0.0</v>
      </c>
      <c r="C3137" s="14">
        <v>0.0</v>
      </c>
      <c r="D3137" s="14">
        <v>0.0</v>
      </c>
      <c r="E3137" s="14">
        <v>0.0</v>
      </c>
      <c r="F3137" s="14">
        <v>20.8404</v>
      </c>
      <c r="G3137" s="14">
        <v>57.113</v>
      </c>
      <c r="H3137" s="14">
        <v>32.292</v>
      </c>
      <c r="J3137" s="15" t="str">
        <f t="shared" si="1"/>
        <v/>
      </c>
      <c r="K3137" s="17" t="str">
        <f t="shared" ref="K3137:Q3137" si="3114">IFERROR(IF(right(left($A3137,7),2)=right(left($A3138,7),2),"",sum(B3114:B3137)),"")</f>
        <v/>
      </c>
      <c r="L3137" s="17" t="str">
        <f t="shared" si="3114"/>
        <v/>
      </c>
      <c r="M3137" s="17" t="str">
        <f t="shared" si="3114"/>
        <v/>
      </c>
      <c r="N3137" s="17" t="str">
        <f t="shared" si="3114"/>
        <v/>
      </c>
      <c r="O3137" s="17" t="str">
        <f t="shared" si="3114"/>
        <v/>
      </c>
      <c r="P3137" s="17" t="str">
        <f t="shared" si="3114"/>
        <v/>
      </c>
      <c r="Q3137" s="17" t="str">
        <f t="shared" si="3114"/>
        <v/>
      </c>
      <c r="R3137" s="15"/>
      <c r="S3137" s="15"/>
      <c r="T3137" s="15"/>
      <c r="U3137" s="15"/>
      <c r="V3137" s="15"/>
      <c r="W3137" s="15"/>
    </row>
    <row r="3138">
      <c r="A3138" s="14" t="s">
        <v>3193</v>
      </c>
      <c r="B3138" s="14">
        <v>0.0</v>
      </c>
      <c r="C3138" s="14">
        <v>0.0</v>
      </c>
      <c r="D3138" s="14">
        <v>0.0</v>
      </c>
      <c r="E3138" s="14">
        <v>0.0</v>
      </c>
      <c r="F3138" s="14">
        <v>35.0</v>
      </c>
      <c r="G3138" s="14">
        <v>52.06</v>
      </c>
      <c r="H3138" s="14">
        <v>19.734</v>
      </c>
      <c r="J3138" s="15" t="str">
        <f t="shared" si="1"/>
        <v/>
      </c>
      <c r="K3138" s="17" t="str">
        <f t="shared" ref="K3138:Q3138" si="3115">IFERROR(IF(right(left($A3138,7),2)=right(left($A3139,7),2),"",sum(B3115:B3138)),"")</f>
        <v/>
      </c>
      <c r="L3138" s="17" t="str">
        <f t="shared" si="3115"/>
        <v/>
      </c>
      <c r="M3138" s="17" t="str">
        <f t="shared" si="3115"/>
        <v/>
      </c>
      <c r="N3138" s="17" t="str">
        <f t="shared" si="3115"/>
        <v/>
      </c>
      <c r="O3138" s="17" t="str">
        <f t="shared" si="3115"/>
        <v/>
      </c>
      <c r="P3138" s="17" t="str">
        <f t="shared" si="3115"/>
        <v/>
      </c>
      <c r="Q3138" s="17" t="str">
        <f t="shared" si="3115"/>
        <v/>
      </c>
      <c r="R3138" s="15"/>
      <c r="S3138" s="15"/>
      <c r="T3138" s="15"/>
      <c r="U3138" s="15"/>
      <c r="V3138" s="15"/>
      <c r="W3138" s="15"/>
    </row>
    <row r="3139">
      <c r="A3139" s="14" t="s">
        <v>3194</v>
      </c>
      <c r="B3139" s="14">
        <v>0.0</v>
      </c>
      <c r="C3139" s="14">
        <v>0.0</v>
      </c>
      <c r="D3139" s="14">
        <v>0.0</v>
      </c>
      <c r="E3139" s="14">
        <v>13.459</v>
      </c>
      <c r="F3139" s="14">
        <v>35.0</v>
      </c>
      <c r="G3139" s="14">
        <v>41.648</v>
      </c>
      <c r="H3139" s="14">
        <v>26.013</v>
      </c>
      <c r="J3139" s="15" t="str">
        <f t="shared" si="1"/>
        <v/>
      </c>
      <c r="K3139" s="17" t="str">
        <f t="shared" ref="K3139:Q3139" si="3116">IFERROR(IF(right(left($A3139,7),2)=right(left($A3140,7),2),"",sum(B3116:B3139)),"")</f>
        <v/>
      </c>
      <c r="L3139" s="17" t="str">
        <f t="shared" si="3116"/>
        <v/>
      </c>
      <c r="M3139" s="17" t="str">
        <f t="shared" si="3116"/>
        <v/>
      </c>
      <c r="N3139" s="17" t="str">
        <f t="shared" si="3116"/>
        <v/>
      </c>
      <c r="O3139" s="17" t="str">
        <f t="shared" si="3116"/>
        <v/>
      </c>
      <c r="P3139" s="17" t="str">
        <f t="shared" si="3116"/>
        <v/>
      </c>
      <c r="Q3139" s="17" t="str">
        <f t="shared" si="3116"/>
        <v/>
      </c>
      <c r="R3139" s="15"/>
      <c r="S3139" s="15"/>
      <c r="T3139" s="15"/>
      <c r="U3139" s="15"/>
      <c r="V3139" s="15"/>
      <c r="W3139" s="15"/>
    </row>
    <row r="3140">
      <c r="A3140" s="14" t="s">
        <v>3195</v>
      </c>
      <c r="B3140" s="14">
        <v>0.0</v>
      </c>
      <c r="C3140" s="14">
        <v>0.0</v>
      </c>
      <c r="D3140" s="14">
        <v>0.0</v>
      </c>
      <c r="E3140" s="14">
        <v>22.859</v>
      </c>
      <c r="F3140" s="14">
        <v>35.0</v>
      </c>
      <c r="G3140" s="14">
        <v>27.583</v>
      </c>
      <c r="H3140" s="14">
        <v>30.498</v>
      </c>
      <c r="J3140" s="15" t="str">
        <f t="shared" si="1"/>
        <v/>
      </c>
      <c r="K3140" s="17" t="str">
        <f t="shared" ref="K3140:Q3140" si="3117">IFERROR(IF(right(left($A3140,7),2)=right(left($A3141,7),2),"",sum(B3117:B3140)),"")</f>
        <v/>
      </c>
      <c r="L3140" s="17" t="str">
        <f t="shared" si="3117"/>
        <v/>
      </c>
      <c r="M3140" s="17" t="str">
        <f t="shared" si="3117"/>
        <v/>
      </c>
      <c r="N3140" s="17" t="str">
        <f t="shared" si="3117"/>
        <v/>
      </c>
      <c r="O3140" s="17" t="str">
        <f t="shared" si="3117"/>
        <v/>
      </c>
      <c r="P3140" s="17" t="str">
        <f t="shared" si="3117"/>
        <v/>
      </c>
      <c r="Q3140" s="17" t="str">
        <f t="shared" si="3117"/>
        <v/>
      </c>
      <c r="R3140" s="15"/>
      <c r="S3140" s="15"/>
      <c r="T3140" s="15"/>
      <c r="U3140" s="15"/>
      <c r="V3140" s="15"/>
      <c r="W3140" s="15"/>
    </row>
    <row r="3141">
      <c r="A3141" s="14" t="s">
        <v>3196</v>
      </c>
      <c r="B3141" s="14">
        <v>3.0</v>
      </c>
      <c r="C3141" s="14">
        <v>0.0</v>
      </c>
      <c r="D3141" s="14">
        <v>0.0</v>
      </c>
      <c r="E3141" s="14">
        <v>46.643</v>
      </c>
      <c r="F3141" s="14">
        <v>35.0</v>
      </c>
      <c r="G3141" s="14">
        <v>0.0</v>
      </c>
      <c r="H3141" s="14">
        <v>27.807</v>
      </c>
      <c r="J3141" s="15" t="str">
        <f t="shared" si="1"/>
        <v/>
      </c>
      <c r="K3141" s="17" t="str">
        <f t="shared" ref="K3141:Q3141" si="3118">IFERROR(IF(right(left($A3141,7),2)=right(left($A3142,7),2),"",sum(B3118:B3141)),"")</f>
        <v/>
      </c>
      <c r="L3141" s="17" t="str">
        <f t="shared" si="3118"/>
        <v/>
      </c>
      <c r="M3141" s="17" t="str">
        <f t="shared" si="3118"/>
        <v/>
      </c>
      <c r="N3141" s="17" t="str">
        <f t="shared" si="3118"/>
        <v/>
      </c>
      <c r="O3141" s="17" t="str">
        <f t="shared" si="3118"/>
        <v/>
      </c>
      <c r="P3141" s="17" t="str">
        <f t="shared" si="3118"/>
        <v/>
      </c>
      <c r="Q3141" s="17" t="str">
        <f t="shared" si="3118"/>
        <v/>
      </c>
      <c r="R3141" s="15"/>
      <c r="S3141" s="15"/>
      <c r="T3141" s="15"/>
      <c r="U3141" s="15"/>
      <c r="V3141" s="15"/>
      <c r="W3141" s="15"/>
    </row>
    <row r="3142">
      <c r="A3142" s="14" t="s">
        <v>3197</v>
      </c>
      <c r="B3142" s="14">
        <v>0.0</v>
      </c>
      <c r="C3142" s="14">
        <v>0.0</v>
      </c>
      <c r="D3142" s="14">
        <v>0.0</v>
      </c>
      <c r="E3142" s="14">
        <v>54.919</v>
      </c>
      <c r="F3142" s="14">
        <v>35.0</v>
      </c>
      <c r="G3142" s="14">
        <v>0.0</v>
      </c>
      <c r="H3142" s="14">
        <v>20.631</v>
      </c>
      <c r="J3142" s="15" t="str">
        <f t="shared" si="1"/>
        <v/>
      </c>
      <c r="K3142" s="17" t="str">
        <f t="shared" ref="K3142:Q3142" si="3119">IFERROR(IF(right(left($A3142,7),2)=right(left($A3143,7),2),"",sum(B3119:B3142)),"")</f>
        <v/>
      </c>
      <c r="L3142" s="17" t="str">
        <f t="shared" si="3119"/>
        <v/>
      </c>
      <c r="M3142" s="17" t="str">
        <f t="shared" si="3119"/>
        <v/>
      </c>
      <c r="N3142" s="17" t="str">
        <f t="shared" si="3119"/>
        <v/>
      </c>
      <c r="O3142" s="17" t="str">
        <f t="shared" si="3119"/>
        <v/>
      </c>
      <c r="P3142" s="17" t="str">
        <f t="shared" si="3119"/>
        <v/>
      </c>
      <c r="Q3142" s="17" t="str">
        <f t="shared" si="3119"/>
        <v/>
      </c>
      <c r="R3142" s="15"/>
      <c r="S3142" s="15"/>
      <c r="T3142" s="15"/>
      <c r="U3142" s="15"/>
      <c r="V3142" s="15"/>
      <c r="W3142" s="15"/>
    </row>
    <row r="3143">
      <c r="A3143" s="14" t="s">
        <v>3198</v>
      </c>
      <c r="B3143" s="14">
        <v>0.0</v>
      </c>
      <c r="C3143" s="14">
        <v>0.0</v>
      </c>
      <c r="D3143" s="14">
        <v>0.0</v>
      </c>
      <c r="E3143" s="14">
        <v>52.044</v>
      </c>
      <c r="F3143" s="14">
        <v>35.0</v>
      </c>
      <c r="G3143" s="14">
        <v>0.0</v>
      </c>
      <c r="H3143" s="14">
        <v>16.146</v>
      </c>
      <c r="J3143" s="15" t="str">
        <f t="shared" si="1"/>
        <v/>
      </c>
      <c r="K3143" s="17" t="str">
        <f t="shared" ref="K3143:Q3143" si="3120">IFERROR(IF(right(left($A3143,7),2)=right(left($A3144,7),2),"",sum(B3120:B3143)),"")</f>
        <v/>
      </c>
      <c r="L3143" s="17" t="str">
        <f t="shared" si="3120"/>
        <v/>
      </c>
      <c r="M3143" s="17" t="str">
        <f t="shared" si="3120"/>
        <v/>
      </c>
      <c r="N3143" s="17" t="str">
        <f t="shared" si="3120"/>
        <v/>
      </c>
      <c r="O3143" s="17" t="str">
        <f t="shared" si="3120"/>
        <v/>
      </c>
      <c r="P3143" s="17" t="str">
        <f t="shared" si="3120"/>
        <v/>
      </c>
      <c r="Q3143" s="17" t="str">
        <f t="shared" si="3120"/>
        <v/>
      </c>
      <c r="R3143" s="15"/>
      <c r="S3143" s="15"/>
      <c r="T3143" s="15"/>
      <c r="U3143" s="15"/>
      <c r="V3143" s="15"/>
      <c r="W3143" s="15"/>
    </row>
    <row r="3144">
      <c r="A3144" s="14" t="s">
        <v>3199</v>
      </c>
      <c r="B3144" s="14">
        <v>0.0</v>
      </c>
      <c r="C3144" s="14">
        <v>0.0</v>
      </c>
      <c r="D3144" s="14">
        <v>0.0</v>
      </c>
      <c r="E3144" s="14">
        <v>40.99</v>
      </c>
      <c r="F3144" s="14">
        <v>35.0</v>
      </c>
      <c r="G3144" s="14">
        <v>0.0</v>
      </c>
      <c r="H3144" s="14">
        <v>17.94</v>
      </c>
      <c r="J3144" s="15" t="str">
        <f t="shared" si="1"/>
        <v/>
      </c>
      <c r="K3144" s="17" t="str">
        <f t="shared" ref="K3144:Q3144" si="3121">IFERROR(IF(right(left($A3144,7),2)=right(left($A3145,7),2),"",sum(B3121:B3144)),"")</f>
        <v/>
      </c>
      <c r="L3144" s="17" t="str">
        <f t="shared" si="3121"/>
        <v/>
      </c>
      <c r="M3144" s="17" t="str">
        <f t="shared" si="3121"/>
        <v/>
      </c>
      <c r="N3144" s="17" t="str">
        <f t="shared" si="3121"/>
        <v/>
      </c>
      <c r="O3144" s="17" t="str">
        <f t="shared" si="3121"/>
        <v/>
      </c>
      <c r="P3144" s="17" t="str">
        <f t="shared" si="3121"/>
        <v/>
      </c>
      <c r="Q3144" s="17" t="str">
        <f t="shared" si="3121"/>
        <v/>
      </c>
      <c r="R3144" s="15"/>
      <c r="S3144" s="15"/>
      <c r="T3144" s="15"/>
      <c r="U3144" s="15"/>
      <c r="V3144" s="15"/>
      <c r="W3144" s="15"/>
    </row>
    <row r="3145">
      <c r="A3145" s="14" t="s">
        <v>3200</v>
      </c>
      <c r="B3145" s="14">
        <v>0.0</v>
      </c>
      <c r="C3145" s="14">
        <v>0.0</v>
      </c>
      <c r="D3145" s="14">
        <v>0.0</v>
      </c>
      <c r="E3145" s="14">
        <v>32.767</v>
      </c>
      <c r="F3145" s="14">
        <v>35.0</v>
      </c>
      <c r="G3145" s="14">
        <v>0.0</v>
      </c>
      <c r="H3145" s="14">
        <v>17.043</v>
      </c>
      <c r="J3145" s="15" t="str">
        <f t="shared" si="1"/>
        <v>2030W27</v>
      </c>
      <c r="K3145" s="17">
        <f t="shared" ref="K3145:Q3145" si="3122">IFERROR(IF(right(left($A3145,7),2)=right(left($A3146,7),2),"",sum(B3122:B3145)),"")</f>
        <v>3</v>
      </c>
      <c r="L3145" s="17">
        <f t="shared" si="3122"/>
        <v>0</v>
      </c>
      <c r="M3145" s="17">
        <f t="shared" si="3122"/>
        <v>0</v>
      </c>
      <c r="N3145" s="17">
        <f t="shared" si="3122"/>
        <v>471.647</v>
      </c>
      <c r="O3145" s="17">
        <f t="shared" si="3122"/>
        <v>808.3454</v>
      </c>
      <c r="P3145" s="17">
        <f t="shared" si="3122"/>
        <v>672.58</v>
      </c>
      <c r="Q3145" s="17">
        <f t="shared" si="3122"/>
        <v>377.637</v>
      </c>
      <c r="R3145" s="18">
        <f>sum(K3145:Q3145)</f>
        <v>2333.2094</v>
      </c>
      <c r="S3145" s="15"/>
      <c r="T3145" s="15"/>
      <c r="U3145" s="15"/>
      <c r="V3145" s="15"/>
      <c r="W3145" s="15"/>
    </row>
    <row r="3146">
      <c r="A3146" s="14" t="s">
        <v>3201</v>
      </c>
      <c r="B3146" s="14">
        <v>0.0</v>
      </c>
      <c r="C3146" s="14">
        <v>0.0</v>
      </c>
      <c r="D3146" s="14">
        <v>0.0</v>
      </c>
      <c r="E3146" s="14">
        <v>20.9</v>
      </c>
      <c r="F3146" s="14">
        <v>35.0</v>
      </c>
      <c r="G3146" s="14">
        <v>0.0</v>
      </c>
      <c r="H3146" s="14">
        <v>17.94</v>
      </c>
      <c r="J3146" s="15" t="str">
        <f t="shared" si="1"/>
        <v/>
      </c>
      <c r="K3146" s="17" t="str">
        <f t="shared" ref="K3146:Q3146" si="3123">IFERROR(IF(right(left($A3146,7),2)=right(left($A3147,7),2),"",sum(B3123:B3146)),"")</f>
        <v/>
      </c>
      <c r="L3146" s="17" t="str">
        <f t="shared" si="3123"/>
        <v/>
      </c>
      <c r="M3146" s="17" t="str">
        <f t="shared" si="3123"/>
        <v/>
      </c>
      <c r="N3146" s="17" t="str">
        <f t="shared" si="3123"/>
        <v/>
      </c>
      <c r="O3146" s="17" t="str">
        <f t="shared" si="3123"/>
        <v/>
      </c>
      <c r="P3146" s="17" t="str">
        <f t="shared" si="3123"/>
        <v/>
      </c>
      <c r="Q3146" s="17" t="str">
        <f t="shared" si="3123"/>
        <v/>
      </c>
      <c r="R3146" s="15"/>
      <c r="S3146" s="15"/>
      <c r="T3146" s="15"/>
      <c r="U3146" s="15"/>
      <c r="V3146" s="15"/>
      <c r="W3146" s="15"/>
    </row>
    <row r="3147">
      <c r="A3147" s="14" t="s">
        <v>3202</v>
      </c>
      <c r="B3147" s="14">
        <v>0.0</v>
      </c>
      <c r="C3147" s="14">
        <v>0.0</v>
      </c>
      <c r="D3147" s="14">
        <v>0.0</v>
      </c>
      <c r="E3147" s="14">
        <v>12.914</v>
      </c>
      <c r="F3147" s="14">
        <v>35.0</v>
      </c>
      <c r="G3147" s="14">
        <v>0.0</v>
      </c>
      <c r="H3147" s="14">
        <v>16.146</v>
      </c>
      <c r="J3147" s="15" t="str">
        <f t="shared" si="1"/>
        <v/>
      </c>
      <c r="K3147" s="17" t="str">
        <f t="shared" ref="K3147:Q3147" si="3124">IFERROR(IF(right(left($A3147,7),2)=right(left($A3148,7),2),"",sum(B3124:B3147)),"")</f>
        <v/>
      </c>
      <c r="L3147" s="17" t="str">
        <f t="shared" si="3124"/>
        <v/>
      </c>
      <c r="M3147" s="17" t="str">
        <f t="shared" si="3124"/>
        <v/>
      </c>
      <c r="N3147" s="17" t="str">
        <f t="shared" si="3124"/>
        <v/>
      </c>
      <c r="O3147" s="17" t="str">
        <f t="shared" si="3124"/>
        <v/>
      </c>
      <c r="P3147" s="17" t="str">
        <f t="shared" si="3124"/>
        <v/>
      </c>
      <c r="Q3147" s="17" t="str">
        <f t="shared" si="3124"/>
        <v/>
      </c>
      <c r="R3147" s="15"/>
      <c r="S3147" s="15"/>
      <c r="T3147" s="15"/>
      <c r="U3147" s="15"/>
      <c r="V3147" s="15"/>
      <c r="W3147" s="15"/>
    </row>
    <row r="3148">
      <c r="A3148" s="14" t="s">
        <v>3203</v>
      </c>
      <c r="B3148" s="14">
        <v>0.0</v>
      </c>
      <c r="C3148" s="14">
        <v>0.0</v>
      </c>
      <c r="D3148" s="14">
        <v>0.0</v>
      </c>
      <c r="E3148" s="14">
        <v>23.683</v>
      </c>
      <c r="F3148" s="14">
        <v>35.0</v>
      </c>
      <c r="G3148" s="14">
        <v>0.0</v>
      </c>
      <c r="H3148" s="14">
        <v>9.867</v>
      </c>
      <c r="J3148" s="15" t="str">
        <f t="shared" si="1"/>
        <v/>
      </c>
      <c r="K3148" s="17" t="str">
        <f t="shared" ref="K3148:Q3148" si="3125">IFERROR(IF(right(left($A3148,7),2)=right(left($A3149,7),2),"",sum(B3125:B3148)),"")</f>
        <v/>
      </c>
      <c r="L3148" s="17" t="str">
        <f t="shared" si="3125"/>
        <v/>
      </c>
      <c r="M3148" s="17" t="str">
        <f t="shared" si="3125"/>
        <v/>
      </c>
      <c r="N3148" s="17" t="str">
        <f t="shared" si="3125"/>
        <v/>
      </c>
      <c r="O3148" s="17" t="str">
        <f t="shared" si="3125"/>
        <v/>
      </c>
      <c r="P3148" s="17" t="str">
        <f t="shared" si="3125"/>
        <v/>
      </c>
      <c r="Q3148" s="17" t="str">
        <f t="shared" si="3125"/>
        <v/>
      </c>
      <c r="R3148" s="15"/>
      <c r="S3148" s="15"/>
      <c r="T3148" s="15"/>
      <c r="U3148" s="15"/>
      <c r="V3148" s="15"/>
      <c r="W3148" s="15"/>
    </row>
    <row r="3149">
      <c r="A3149" s="14" t="s">
        <v>3204</v>
      </c>
      <c r="B3149" s="14">
        <v>0.0</v>
      </c>
      <c r="C3149" s="14">
        <v>0.0</v>
      </c>
      <c r="D3149" s="14">
        <v>0.0</v>
      </c>
      <c r="E3149" s="14">
        <v>18.981</v>
      </c>
      <c r="F3149" s="14">
        <v>35.0</v>
      </c>
      <c r="G3149" s="14">
        <v>0.0</v>
      </c>
      <c r="H3149" s="14">
        <v>6.279</v>
      </c>
      <c r="J3149" s="15" t="str">
        <f t="shared" si="1"/>
        <v/>
      </c>
      <c r="K3149" s="17" t="str">
        <f t="shared" ref="K3149:Q3149" si="3126">IFERROR(IF(right(left($A3149,7),2)=right(left($A3150,7),2),"",sum(B3126:B3149)),"")</f>
        <v/>
      </c>
      <c r="L3149" s="17" t="str">
        <f t="shared" si="3126"/>
        <v/>
      </c>
      <c r="M3149" s="17" t="str">
        <f t="shared" si="3126"/>
        <v/>
      </c>
      <c r="N3149" s="17" t="str">
        <f t="shared" si="3126"/>
        <v/>
      </c>
      <c r="O3149" s="17" t="str">
        <f t="shared" si="3126"/>
        <v/>
      </c>
      <c r="P3149" s="17" t="str">
        <f t="shared" si="3126"/>
        <v/>
      </c>
      <c r="Q3149" s="17" t="str">
        <f t="shared" si="3126"/>
        <v/>
      </c>
      <c r="R3149" s="15"/>
      <c r="S3149" s="15"/>
      <c r="T3149" s="15"/>
      <c r="U3149" s="15"/>
      <c r="V3149" s="15"/>
      <c r="W3149" s="15"/>
    </row>
    <row r="3150">
      <c r="A3150" s="14" t="s">
        <v>3205</v>
      </c>
      <c r="B3150" s="14">
        <v>0.0</v>
      </c>
      <c r="C3150" s="14">
        <v>0.0</v>
      </c>
      <c r="D3150" s="14">
        <v>0.0</v>
      </c>
      <c r="E3150" s="14">
        <v>26.075</v>
      </c>
      <c r="F3150" s="14">
        <v>35.0</v>
      </c>
      <c r="G3150" s="14">
        <v>0.0</v>
      </c>
      <c r="H3150" s="14">
        <v>4.485</v>
      </c>
      <c r="J3150" s="15" t="str">
        <f t="shared" si="1"/>
        <v/>
      </c>
      <c r="K3150" s="17" t="str">
        <f t="shared" ref="K3150:Q3150" si="3127">IFERROR(IF(right(left($A3150,7),2)=right(left($A3151,7),2),"",sum(B3127:B3150)),"")</f>
        <v/>
      </c>
      <c r="L3150" s="17" t="str">
        <f t="shared" si="3127"/>
        <v/>
      </c>
      <c r="M3150" s="17" t="str">
        <f t="shared" si="3127"/>
        <v/>
      </c>
      <c r="N3150" s="17" t="str">
        <f t="shared" si="3127"/>
        <v/>
      </c>
      <c r="O3150" s="17" t="str">
        <f t="shared" si="3127"/>
        <v/>
      </c>
      <c r="P3150" s="17" t="str">
        <f t="shared" si="3127"/>
        <v/>
      </c>
      <c r="Q3150" s="17" t="str">
        <f t="shared" si="3127"/>
        <v/>
      </c>
      <c r="R3150" s="15"/>
      <c r="S3150" s="15"/>
      <c r="T3150" s="15"/>
      <c r="U3150" s="15"/>
      <c r="V3150" s="15"/>
      <c r="W3150" s="15"/>
    </row>
    <row r="3151">
      <c r="A3151" s="14" t="s">
        <v>3206</v>
      </c>
      <c r="B3151" s="14">
        <v>0.0</v>
      </c>
      <c r="C3151" s="14">
        <v>0.0</v>
      </c>
      <c r="D3151" s="14">
        <v>0.0</v>
      </c>
      <c r="E3151" s="14">
        <v>24.847</v>
      </c>
      <c r="F3151" s="14">
        <v>35.0</v>
      </c>
      <c r="G3151" s="14">
        <v>0.7</v>
      </c>
      <c r="H3151" s="14">
        <v>8.073</v>
      </c>
      <c r="J3151" s="15" t="str">
        <f t="shared" si="1"/>
        <v/>
      </c>
      <c r="K3151" s="17" t="str">
        <f t="shared" ref="K3151:Q3151" si="3128">IFERROR(IF(right(left($A3151,7),2)=right(left($A3152,7),2),"",sum(B3128:B3151)),"")</f>
        <v/>
      </c>
      <c r="L3151" s="17" t="str">
        <f t="shared" si="3128"/>
        <v/>
      </c>
      <c r="M3151" s="17" t="str">
        <f t="shared" si="3128"/>
        <v/>
      </c>
      <c r="N3151" s="17" t="str">
        <f t="shared" si="3128"/>
        <v/>
      </c>
      <c r="O3151" s="17" t="str">
        <f t="shared" si="3128"/>
        <v/>
      </c>
      <c r="P3151" s="17" t="str">
        <f t="shared" si="3128"/>
        <v/>
      </c>
      <c r="Q3151" s="17" t="str">
        <f t="shared" si="3128"/>
        <v/>
      </c>
      <c r="R3151" s="15"/>
      <c r="S3151" s="15"/>
      <c r="T3151" s="15"/>
      <c r="U3151" s="15"/>
      <c r="V3151" s="15"/>
      <c r="W3151" s="15"/>
    </row>
    <row r="3152">
      <c r="A3152" s="14" t="s">
        <v>3207</v>
      </c>
      <c r="B3152" s="14">
        <v>0.0</v>
      </c>
      <c r="C3152" s="14">
        <v>0.0</v>
      </c>
      <c r="D3152" s="14">
        <v>0.0</v>
      </c>
      <c r="E3152" s="14">
        <v>0.0</v>
      </c>
      <c r="F3152" s="14">
        <v>35.0</v>
      </c>
      <c r="G3152" s="14">
        <v>34.94</v>
      </c>
      <c r="H3152" s="14">
        <v>10.764</v>
      </c>
      <c r="J3152" s="15" t="str">
        <f t="shared" si="1"/>
        <v/>
      </c>
      <c r="K3152" s="17" t="str">
        <f t="shared" ref="K3152:Q3152" si="3129">IFERROR(IF(right(left($A3152,7),2)=right(left($A3153,7),2),"",sum(B3129:B3152)),"")</f>
        <v/>
      </c>
      <c r="L3152" s="17" t="str">
        <f t="shared" si="3129"/>
        <v/>
      </c>
      <c r="M3152" s="17" t="str">
        <f t="shared" si="3129"/>
        <v/>
      </c>
      <c r="N3152" s="17" t="str">
        <f t="shared" si="3129"/>
        <v/>
      </c>
      <c r="O3152" s="17" t="str">
        <f t="shared" si="3129"/>
        <v/>
      </c>
      <c r="P3152" s="17" t="str">
        <f t="shared" si="3129"/>
        <v/>
      </c>
      <c r="Q3152" s="17" t="str">
        <f t="shared" si="3129"/>
        <v/>
      </c>
      <c r="R3152" s="15"/>
      <c r="S3152" s="15"/>
      <c r="T3152" s="15"/>
      <c r="U3152" s="15"/>
      <c r="V3152" s="15"/>
      <c r="W3152" s="15"/>
    </row>
    <row r="3153">
      <c r="A3153" s="14" t="s">
        <v>3208</v>
      </c>
      <c r="B3153" s="14">
        <v>0.6069</v>
      </c>
      <c r="C3153" s="14">
        <v>0.0</v>
      </c>
      <c r="D3153" s="14">
        <v>0.0</v>
      </c>
      <c r="E3153" s="14">
        <v>5.9271</v>
      </c>
      <c r="F3153" s="14">
        <v>35.0</v>
      </c>
      <c r="G3153" s="14">
        <v>44.499</v>
      </c>
      <c r="H3153" s="14">
        <v>9.867</v>
      </c>
      <c r="J3153" s="15" t="str">
        <f t="shared" si="1"/>
        <v/>
      </c>
      <c r="K3153" s="17" t="str">
        <f t="shared" ref="K3153:Q3153" si="3130">IFERROR(IF(right(left($A3153,7),2)=right(left($A3154,7),2),"",sum(B3130:B3153)),"")</f>
        <v/>
      </c>
      <c r="L3153" s="17" t="str">
        <f t="shared" si="3130"/>
        <v/>
      </c>
      <c r="M3153" s="17" t="str">
        <f t="shared" si="3130"/>
        <v/>
      </c>
      <c r="N3153" s="17" t="str">
        <f t="shared" si="3130"/>
        <v/>
      </c>
      <c r="O3153" s="17" t="str">
        <f t="shared" si="3130"/>
        <v/>
      </c>
      <c r="P3153" s="17" t="str">
        <f t="shared" si="3130"/>
        <v/>
      </c>
      <c r="Q3153" s="17" t="str">
        <f t="shared" si="3130"/>
        <v/>
      </c>
      <c r="R3153" s="15"/>
      <c r="S3153" s="15"/>
      <c r="T3153" s="15"/>
      <c r="U3153" s="15"/>
      <c r="V3153" s="15"/>
      <c r="W3153" s="15"/>
    </row>
    <row r="3154">
      <c r="A3154" s="14" t="s">
        <v>3209</v>
      </c>
      <c r="B3154" s="14">
        <v>0.0</v>
      </c>
      <c r="C3154" s="14">
        <v>0.0</v>
      </c>
      <c r="D3154" s="14">
        <v>0.0</v>
      </c>
      <c r="E3154" s="14">
        <v>0.0</v>
      </c>
      <c r="F3154" s="14">
        <v>30.011</v>
      </c>
      <c r="G3154" s="14">
        <v>53.510999999999996</v>
      </c>
      <c r="H3154" s="14">
        <v>21.528</v>
      </c>
      <c r="J3154" s="15" t="str">
        <f t="shared" si="1"/>
        <v/>
      </c>
      <c r="K3154" s="17" t="str">
        <f t="shared" ref="K3154:Q3154" si="3131">IFERROR(IF(right(left($A3154,7),2)=right(left($A3155,7),2),"",sum(B3131:B3154)),"")</f>
        <v/>
      </c>
      <c r="L3154" s="17" t="str">
        <f t="shared" si="3131"/>
        <v/>
      </c>
      <c r="M3154" s="17" t="str">
        <f t="shared" si="3131"/>
        <v/>
      </c>
      <c r="N3154" s="17" t="str">
        <f t="shared" si="3131"/>
        <v/>
      </c>
      <c r="O3154" s="17" t="str">
        <f t="shared" si="3131"/>
        <v/>
      </c>
      <c r="P3154" s="17" t="str">
        <f t="shared" si="3131"/>
        <v/>
      </c>
      <c r="Q3154" s="17" t="str">
        <f t="shared" si="3131"/>
        <v/>
      </c>
      <c r="R3154" s="15"/>
      <c r="S3154" s="15"/>
      <c r="T3154" s="15"/>
      <c r="U3154" s="15"/>
      <c r="V3154" s="15"/>
      <c r="W3154" s="15"/>
    </row>
    <row r="3155">
      <c r="A3155" s="14" t="s">
        <v>3210</v>
      </c>
      <c r="B3155" s="14">
        <v>0.0</v>
      </c>
      <c r="C3155" s="14">
        <v>0.0</v>
      </c>
      <c r="D3155" s="14">
        <v>0.0</v>
      </c>
      <c r="E3155" s="14">
        <v>0.0</v>
      </c>
      <c r="F3155" s="14">
        <v>28.896</v>
      </c>
      <c r="G3155" s="14">
        <v>56.464000000000006</v>
      </c>
      <c r="H3155" s="14">
        <v>26.91</v>
      </c>
      <c r="J3155" s="15" t="str">
        <f t="shared" si="1"/>
        <v/>
      </c>
      <c r="K3155" s="17" t="str">
        <f t="shared" ref="K3155:Q3155" si="3132">IFERROR(IF(right(left($A3155,7),2)=right(left($A3156,7),2),"",sum(B3132:B3155)),"")</f>
        <v/>
      </c>
      <c r="L3155" s="17" t="str">
        <f t="shared" si="3132"/>
        <v/>
      </c>
      <c r="M3155" s="17" t="str">
        <f t="shared" si="3132"/>
        <v/>
      </c>
      <c r="N3155" s="17" t="str">
        <f t="shared" si="3132"/>
        <v/>
      </c>
      <c r="O3155" s="17" t="str">
        <f t="shared" si="3132"/>
        <v/>
      </c>
      <c r="P3155" s="17" t="str">
        <f t="shared" si="3132"/>
        <v/>
      </c>
      <c r="Q3155" s="17" t="str">
        <f t="shared" si="3132"/>
        <v/>
      </c>
      <c r="R3155" s="15"/>
      <c r="S3155" s="15"/>
      <c r="T3155" s="15"/>
      <c r="U3155" s="15"/>
      <c r="V3155" s="15"/>
      <c r="W3155" s="15"/>
    </row>
    <row r="3156">
      <c r="A3156" s="14" t="s">
        <v>3211</v>
      </c>
      <c r="B3156" s="14">
        <v>0.0</v>
      </c>
      <c r="C3156" s="14">
        <v>0.0</v>
      </c>
      <c r="D3156" s="14">
        <v>0.0</v>
      </c>
      <c r="E3156" s="14">
        <v>0.0</v>
      </c>
      <c r="F3156" s="14">
        <v>22.197</v>
      </c>
      <c r="G3156" s="14">
        <v>54.364000000000004</v>
      </c>
      <c r="H3156" s="14">
        <v>42.159</v>
      </c>
      <c r="J3156" s="15" t="str">
        <f t="shared" si="1"/>
        <v/>
      </c>
      <c r="K3156" s="17" t="str">
        <f t="shared" ref="K3156:Q3156" si="3133">IFERROR(IF(right(left($A3156,7),2)=right(left($A3157,7),2),"",sum(B3133:B3156)),"")</f>
        <v/>
      </c>
      <c r="L3156" s="17" t="str">
        <f t="shared" si="3133"/>
        <v/>
      </c>
      <c r="M3156" s="17" t="str">
        <f t="shared" si="3133"/>
        <v/>
      </c>
      <c r="N3156" s="17" t="str">
        <f t="shared" si="3133"/>
        <v/>
      </c>
      <c r="O3156" s="17" t="str">
        <f t="shared" si="3133"/>
        <v/>
      </c>
      <c r="P3156" s="17" t="str">
        <f t="shared" si="3133"/>
        <v/>
      </c>
      <c r="Q3156" s="17" t="str">
        <f t="shared" si="3133"/>
        <v/>
      </c>
      <c r="R3156" s="15"/>
      <c r="S3156" s="15"/>
      <c r="T3156" s="15"/>
      <c r="U3156" s="15"/>
      <c r="V3156" s="15"/>
      <c r="W3156" s="15"/>
    </row>
    <row r="3157">
      <c r="A3157" s="14" t="s">
        <v>3212</v>
      </c>
      <c r="B3157" s="14">
        <v>0.0</v>
      </c>
      <c r="C3157" s="14">
        <v>0.0</v>
      </c>
      <c r="D3157" s="14">
        <v>0.0</v>
      </c>
      <c r="E3157" s="14">
        <v>0.0</v>
      </c>
      <c r="F3157" s="14">
        <v>13.769</v>
      </c>
      <c r="G3157" s="14">
        <v>58.017</v>
      </c>
      <c r="H3157" s="14">
        <v>37.674</v>
      </c>
      <c r="J3157" s="15" t="str">
        <f t="shared" si="1"/>
        <v/>
      </c>
      <c r="K3157" s="17" t="str">
        <f t="shared" ref="K3157:Q3157" si="3134">IFERROR(IF(right(left($A3157,7),2)=right(left($A3158,7),2),"",sum(B3134:B3157)),"")</f>
        <v/>
      </c>
      <c r="L3157" s="17" t="str">
        <f t="shared" si="3134"/>
        <v/>
      </c>
      <c r="M3157" s="17" t="str">
        <f t="shared" si="3134"/>
        <v/>
      </c>
      <c r="N3157" s="17" t="str">
        <f t="shared" si="3134"/>
        <v/>
      </c>
      <c r="O3157" s="17" t="str">
        <f t="shared" si="3134"/>
        <v/>
      </c>
      <c r="P3157" s="17" t="str">
        <f t="shared" si="3134"/>
        <v/>
      </c>
      <c r="Q3157" s="17" t="str">
        <f t="shared" si="3134"/>
        <v/>
      </c>
      <c r="R3157" s="15"/>
      <c r="S3157" s="15"/>
      <c r="T3157" s="15"/>
      <c r="U3157" s="15"/>
      <c r="V3157" s="15"/>
      <c r="W3157" s="15"/>
    </row>
    <row r="3158">
      <c r="A3158" s="14" t="s">
        <v>3213</v>
      </c>
      <c r="B3158" s="14">
        <v>0.0</v>
      </c>
      <c r="C3158" s="14">
        <v>0.0</v>
      </c>
      <c r="D3158" s="14">
        <v>0.0</v>
      </c>
      <c r="E3158" s="14">
        <v>0.0</v>
      </c>
      <c r="F3158" s="14">
        <v>0.0</v>
      </c>
      <c r="G3158" s="14">
        <v>58.768</v>
      </c>
      <c r="H3158" s="14">
        <v>48.438</v>
      </c>
      <c r="J3158" s="15" t="str">
        <f t="shared" si="1"/>
        <v/>
      </c>
      <c r="K3158" s="17" t="str">
        <f t="shared" ref="K3158:Q3158" si="3135">IFERROR(IF(right(left($A3158,7),2)=right(left($A3159,7),2),"",sum(B3135:B3158)),"")</f>
        <v/>
      </c>
      <c r="L3158" s="17" t="str">
        <f t="shared" si="3135"/>
        <v/>
      </c>
      <c r="M3158" s="17" t="str">
        <f t="shared" si="3135"/>
        <v/>
      </c>
      <c r="N3158" s="17" t="str">
        <f t="shared" si="3135"/>
        <v/>
      </c>
      <c r="O3158" s="17" t="str">
        <f t="shared" si="3135"/>
        <v/>
      </c>
      <c r="P3158" s="17" t="str">
        <f t="shared" si="3135"/>
        <v/>
      </c>
      <c r="Q3158" s="17" t="str">
        <f t="shared" si="3135"/>
        <v/>
      </c>
      <c r="R3158" s="15"/>
      <c r="S3158" s="15"/>
      <c r="T3158" s="15"/>
      <c r="U3158" s="15"/>
      <c r="V3158" s="15"/>
      <c r="W3158" s="15"/>
    </row>
    <row r="3159">
      <c r="A3159" s="14" t="s">
        <v>3214</v>
      </c>
      <c r="B3159" s="14">
        <v>0.0</v>
      </c>
      <c r="C3159" s="14">
        <v>0.0</v>
      </c>
      <c r="D3159" s="14">
        <v>0.0</v>
      </c>
      <c r="E3159" s="14">
        <v>0.0</v>
      </c>
      <c r="F3159" s="14">
        <v>3.86541</v>
      </c>
      <c r="G3159" s="14">
        <v>55.217</v>
      </c>
      <c r="H3159" s="14">
        <v>47.541</v>
      </c>
      <c r="J3159" s="15" t="str">
        <f t="shared" si="1"/>
        <v/>
      </c>
      <c r="K3159" s="17" t="str">
        <f t="shared" ref="K3159:Q3159" si="3136">IFERROR(IF(right(left($A3159,7),2)=right(left($A3160,7),2),"",sum(B3136:B3159)),"")</f>
        <v/>
      </c>
      <c r="L3159" s="17" t="str">
        <f t="shared" si="3136"/>
        <v/>
      </c>
      <c r="M3159" s="17" t="str">
        <f t="shared" si="3136"/>
        <v/>
      </c>
      <c r="N3159" s="17" t="str">
        <f t="shared" si="3136"/>
        <v/>
      </c>
      <c r="O3159" s="17" t="str">
        <f t="shared" si="3136"/>
        <v/>
      </c>
      <c r="P3159" s="17" t="str">
        <f t="shared" si="3136"/>
        <v/>
      </c>
      <c r="Q3159" s="17" t="str">
        <f t="shared" si="3136"/>
        <v/>
      </c>
      <c r="R3159" s="15"/>
      <c r="S3159" s="15"/>
      <c r="T3159" s="15"/>
      <c r="U3159" s="15"/>
      <c r="V3159" s="15"/>
      <c r="W3159" s="15"/>
    </row>
    <row r="3160">
      <c r="A3160" s="14" t="s">
        <v>3215</v>
      </c>
      <c r="B3160" s="14">
        <v>0.0</v>
      </c>
      <c r="C3160" s="14">
        <v>0.0</v>
      </c>
      <c r="D3160" s="14">
        <v>0.0</v>
      </c>
      <c r="E3160" s="14">
        <v>0.0</v>
      </c>
      <c r="F3160" s="14">
        <v>8.092</v>
      </c>
      <c r="G3160" s="14">
        <v>55.917</v>
      </c>
      <c r="H3160" s="14">
        <v>38.571</v>
      </c>
      <c r="J3160" s="15" t="str">
        <f t="shared" si="1"/>
        <v/>
      </c>
      <c r="K3160" s="17" t="str">
        <f t="shared" ref="K3160:Q3160" si="3137">IFERROR(IF(right(left($A3160,7),2)=right(left($A3161,7),2),"",sum(B3137:B3160)),"")</f>
        <v/>
      </c>
      <c r="L3160" s="17" t="str">
        <f t="shared" si="3137"/>
        <v/>
      </c>
      <c r="M3160" s="17" t="str">
        <f t="shared" si="3137"/>
        <v/>
      </c>
      <c r="N3160" s="17" t="str">
        <f t="shared" si="3137"/>
        <v/>
      </c>
      <c r="O3160" s="17" t="str">
        <f t="shared" si="3137"/>
        <v/>
      </c>
      <c r="P3160" s="17" t="str">
        <f t="shared" si="3137"/>
        <v/>
      </c>
      <c r="Q3160" s="17" t="str">
        <f t="shared" si="3137"/>
        <v/>
      </c>
      <c r="R3160" s="15"/>
      <c r="S3160" s="15"/>
      <c r="T3160" s="15"/>
      <c r="U3160" s="15"/>
      <c r="V3160" s="15"/>
      <c r="W3160" s="15"/>
    </row>
    <row r="3161">
      <c r="A3161" s="14" t="s">
        <v>3216</v>
      </c>
      <c r="B3161" s="14">
        <v>0.0</v>
      </c>
      <c r="C3161" s="14">
        <v>0.0</v>
      </c>
      <c r="D3161" s="14">
        <v>0.0</v>
      </c>
      <c r="E3161" s="14">
        <v>0.0</v>
      </c>
      <c r="F3161" s="14">
        <v>10.296</v>
      </c>
      <c r="G3161" s="14">
        <v>56.362</v>
      </c>
      <c r="H3161" s="14">
        <v>41.262</v>
      </c>
      <c r="J3161" s="15" t="str">
        <f t="shared" si="1"/>
        <v/>
      </c>
      <c r="K3161" s="17" t="str">
        <f t="shared" ref="K3161:Q3161" si="3138">IFERROR(IF(right(left($A3161,7),2)=right(left($A3162,7),2),"",sum(B3138:B3161)),"")</f>
        <v/>
      </c>
      <c r="L3161" s="17" t="str">
        <f t="shared" si="3138"/>
        <v/>
      </c>
      <c r="M3161" s="17" t="str">
        <f t="shared" si="3138"/>
        <v/>
      </c>
      <c r="N3161" s="17" t="str">
        <f t="shared" si="3138"/>
        <v/>
      </c>
      <c r="O3161" s="17" t="str">
        <f t="shared" si="3138"/>
        <v/>
      </c>
      <c r="P3161" s="17" t="str">
        <f t="shared" si="3138"/>
        <v/>
      </c>
      <c r="Q3161" s="17" t="str">
        <f t="shared" si="3138"/>
        <v/>
      </c>
      <c r="R3161" s="15"/>
      <c r="S3161" s="15"/>
      <c r="T3161" s="15"/>
      <c r="U3161" s="15"/>
      <c r="V3161" s="15"/>
      <c r="W3161" s="15"/>
    </row>
    <row r="3162">
      <c r="A3162" s="14" t="s">
        <v>3217</v>
      </c>
      <c r="B3162" s="14">
        <v>0.0</v>
      </c>
      <c r="C3162" s="14">
        <v>0.0</v>
      </c>
      <c r="D3162" s="14">
        <v>0.0</v>
      </c>
      <c r="E3162" s="14">
        <v>0.0</v>
      </c>
      <c r="F3162" s="14">
        <v>9.881</v>
      </c>
      <c r="G3162" s="14">
        <v>48.356</v>
      </c>
      <c r="H3162" s="14">
        <v>43.953</v>
      </c>
      <c r="J3162" s="15" t="str">
        <f t="shared" si="1"/>
        <v/>
      </c>
      <c r="K3162" s="17" t="str">
        <f t="shared" ref="K3162:Q3162" si="3139">IFERROR(IF(right(left($A3162,7),2)=right(left($A3163,7),2),"",sum(B3139:B3162)),"")</f>
        <v/>
      </c>
      <c r="L3162" s="17" t="str">
        <f t="shared" si="3139"/>
        <v/>
      </c>
      <c r="M3162" s="17" t="str">
        <f t="shared" si="3139"/>
        <v/>
      </c>
      <c r="N3162" s="17" t="str">
        <f t="shared" si="3139"/>
        <v/>
      </c>
      <c r="O3162" s="17" t="str">
        <f t="shared" si="3139"/>
        <v/>
      </c>
      <c r="P3162" s="17" t="str">
        <f t="shared" si="3139"/>
        <v/>
      </c>
      <c r="Q3162" s="17" t="str">
        <f t="shared" si="3139"/>
        <v/>
      </c>
      <c r="R3162" s="15"/>
      <c r="S3162" s="15"/>
      <c r="T3162" s="15"/>
      <c r="U3162" s="15"/>
      <c r="V3162" s="15"/>
      <c r="W3162" s="15"/>
    </row>
    <row r="3163">
      <c r="A3163" s="14" t="s">
        <v>3218</v>
      </c>
      <c r="B3163" s="14">
        <v>0.0</v>
      </c>
      <c r="C3163" s="14">
        <v>0.0</v>
      </c>
      <c r="D3163" s="14">
        <v>0.0</v>
      </c>
      <c r="E3163" s="14">
        <v>0.0</v>
      </c>
      <c r="F3163" s="14">
        <v>30.005</v>
      </c>
      <c r="G3163" s="14">
        <v>41.75</v>
      </c>
      <c r="H3163" s="14">
        <v>40.365</v>
      </c>
      <c r="J3163" s="15" t="str">
        <f t="shared" si="1"/>
        <v/>
      </c>
      <c r="K3163" s="17" t="str">
        <f t="shared" ref="K3163:Q3163" si="3140">IFERROR(IF(right(left($A3163,7),2)=right(left($A3164,7),2),"",sum(B3140:B3163)),"")</f>
        <v/>
      </c>
      <c r="L3163" s="17" t="str">
        <f t="shared" si="3140"/>
        <v/>
      </c>
      <c r="M3163" s="17" t="str">
        <f t="shared" si="3140"/>
        <v/>
      </c>
      <c r="N3163" s="17" t="str">
        <f t="shared" si="3140"/>
        <v/>
      </c>
      <c r="O3163" s="17" t="str">
        <f t="shared" si="3140"/>
        <v/>
      </c>
      <c r="P3163" s="17" t="str">
        <f t="shared" si="3140"/>
        <v/>
      </c>
      <c r="Q3163" s="17" t="str">
        <f t="shared" si="3140"/>
        <v/>
      </c>
      <c r="R3163" s="15"/>
      <c r="S3163" s="15"/>
      <c r="T3163" s="15"/>
      <c r="U3163" s="15"/>
      <c r="V3163" s="15"/>
      <c r="W3163" s="15"/>
    </row>
    <row r="3164">
      <c r="A3164" s="14" t="s">
        <v>3219</v>
      </c>
      <c r="B3164" s="14">
        <v>0.0</v>
      </c>
      <c r="C3164" s="14">
        <v>0.0</v>
      </c>
      <c r="D3164" s="14">
        <v>0.0</v>
      </c>
      <c r="E3164" s="14">
        <v>14.961</v>
      </c>
      <c r="F3164" s="14">
        <v>35.0</v>
      </c>
      <c r="G3164" s="14">
        <v>26.679</v>
      </c>
      <c r="H3164" s="14">
        <v>35.88</v>
      </c>
      <c r="J3164" s="15" t="str">
        <f t="shared" si="1"/>
        <v/>
      </c>
      <c r="K3164" s="17" t="str">
        <f t="shared" ref="K3164:Q3164" si="3141">IFERROR(IF(right(left($A3164,7),2)=right(left($A3165,7),2),"",sum(B3141:B3164)),"")</f>
        <v/>
      </c>
      <c r="L3164" s="17" t="str">
        <f t="shared" si="3141"/>
        <v/>
      </c>
      <c r="M3164" s="17" t="str">
        <f t="shared" si="3141"/>
        <v/>
      </c>
      <c r="N3164" s="17" t="str">
        <f t="shared" si="3141"/>
        <v/>
      </c>
      <c r="O3164" s="17" t="str">
        <f t="shared" si="3141"/>
        <v/>
      </c>
      <c r="P3164" s="17" t="str">
        <f t="shared" si="3141"/>
        <v/>
      </c>
      <c r="Q3164" s="17" t="str">
        <f t="shared" si="3141"/>
        <v/>
      </c>
      <c r="R3164" s="15"/>
      <c r="S3164" s="15"/>
      <c r="T3164" s="15"/>
      <c r="U3164" s="15"/>
      <c r="V3164" s="15"/>
      <c r="W3164" s="15"/>
    </row>
    <row r="3165">
      <c r="A3165" s="14" t="s">
        <v>3220</v>
      </c>
      <c r="B3165" s="14">
        <v>3.0</v>
      </c>
      <c r="C3165" s="14">
        <v>0.0</v>
      </c>
      <c r="D3165" s="14">
        <v>0.0</v>
      </c>
      <c r="E3165" s="14">
        <v>46.118</v>
      </c>
      <c r="F3165" s="14">
        <v>35.0</v>
      </c>
      <c r="G3165" s="14">
        <v>0.0</v>
      </c>
      <c r="H3165" s="14">
        <v>23.322</v>
      </c>
      <c r="J3165" s="15" t="str">
        <f t="shared" si="1"/>
        <v/>
      </c>
      <c r="K3165" s="17" t="str">
        <f t="shared" ref="K3165:Q3165" si="3142">IFERROR(IF(right(left($A3165,7),2)=right(left($A3166,7),2),"",sum(B3142:B3165)),"")</f>
        <v/>
      </c>
      <c r="L3165" s="17" t="str">
        <f t="shared" si="3142"/>
        <v/>
      </c>
      <c r="M3165" s="17" t="str">
        <f t="shared" si="3142"/>
        <v/>
      </c>
      <c r="N3165" s="17" t="str">
        <f t="shared" si="3142"/>
        <v/>
      </c>
      <c r="O3165" s="17" t="str">
        <f t="shared" si="3142"/>
        <v/>
      </c>
      <c r="P3165" s="17" t="str">
        <f t="shared" si="3142"/>
        <v/>
      </c>
      <c r="Q3165" s="17" t="str">
        <f t="shared" si="3142"/>
        <v/>
      </c>
      <c r="R3165" s="15"/>
      <c r="S3165" s="15"/>
      <c r="T3165" s="15"/>
      <c r="U3165" s="15"/>
      <c r="V3165" s="15"/>
      <c r="W3165" s="15"/>
    </row>
    <row r="3166">
      <c r="A3166" s="14" t="s">
        <v>3221</v>
      </c>
      <c r="B3166" s="14">
        <v>0.0</v>
      </c>
      <c r="C3166" s="14">
        <v>0.0</v>
      </c>
      <c r="D3166" s="14">
        <v>0.0</v>
      </c>
      <c r="E3166" s="14">
        <v>58.199</v>
      </c>
      <c r="F3166" s="14">
        <v>35.0</v>
      </c>
      <c r="G3166" s="14">
        <v>0.0</v>
      </c>
      <c r="H3166" s="14">
        <v>20.631</v>
      </c>
      <c r="J3166" s="15" t="str">
        <f t="shared" si="1"/>
        <v/>
      </c>
      <c r="K3166" s="17" t="str">
        <f t="shared" ref="K3166:Q3166" si="3143">IFERROR(IF(right(left($A3166,7),2)=right(left($A3167,7),2),"",sum(B3143:B3166)),"")</f>
        <v/>
      </c>
      <c r="L3166" s="17" t="str">
        <f t="shared" si="3143"/>
        <v/>
      </c>
      <c r="M3166" s="17" t="str">
        <f t="shared" si="3143"/>
        <v/>
      </c>
      <c r="N3166" s="17" t="str">
        <f t="shared" si="3143"/>
        <v/>
      </c>
      <c r="O3166" s="17" t="str">
        <f t="shared" si="3143"/>
        <v/>
      </c>
      <c r="P3166" s="17" t="str">
        <f t="shared" si="3143"/>
        <v/>
      </c>
      <c r="Q3166" s="17" t="str">
        <f t="shared" si="3143"/>
        <v/>
      </c>
      <c r="R3166" s="15"/>
      <c r="S3166" s="15"/>
      <c r="T3166" s="15"/>
      <c r="U3166" s="15"/>
      <c r="V3166" s="15"/>
      <c r="W3166" s="15"/>
    </row>
    <row r="3167">
      <c r="A3167" s="14" t="s">
        <v>3222</v>
      </c>
      <c r="B3167" s="14">
        <v>0.0</v>
      </c>
      <c r="C3167" s="14">
        <v>0.0</v>
      </c>
      <c r="D3167" s="14">
        <v>0.0</v>
      </c>
      <c r="E3167" s="14">
        <v>51.059</v>
      </c>
      <c r="F3167" s="14">
        <v>35.0</v>
      </c>
      <c r="G3167" s="14">
        <v>0.0</v>
      </c>
      <c r="H3167" s="14">
        <v>11.661</v>
      </c>
      <c r="J3167" s="15" t="str">
        <f t="shared" si="1"/>
        <v/>
      </c>
      <c r="K3167" s="17" t="str">
        <f t="shared" ref="K3167:Q3167" si="3144">IFERROR(IF(right(left($A3167,7),2)=right(left($A3168,7),2),"",sum(B3144:B3167)),"")</f>
        <v/>
      </c>
      <c r="L3167" s="17" t="str">
        <f t="shared" si="3144"/>
        <v/>
      </c>
      <c r="M3167" s="17" t="str">
        <f t="shared" si="3144"/>
        <v/>
      </c>
      <c r="N3167" s="17" t="str">
        <f t="shared" si="3144"/>
        <v/>
      </c>
      <c r="O3167" s="17" t="str">
        <f t="shared" si="3144"/>
        <v/>
      </c>
      <c r="P3167" s="17" t="str">
        <f t="shared" si="3144"/>
        <v/>
      </c>
      <c r="Q3167" s="17" t="str">
        <f t="shared" si="3144"/>
        <v/>
      </c>
      <c r="R3167" s="15"/>
      <c r="S3167" s="15"/>
      <c r="T3167" s="15"/>
      <c r="U3167" s="15"/>
      <c r="V3167" s="15"/>
      <c r="W3167" s="15"/>
    </row>
    <row r="3168">
      <c r="A3168" s="14" t="s">
        <v>3223</v>
      </c>
      <c r="B3168" s="14">
        <v>0.0</v>
      </c>
      <c r="C3168" s="14">
        <v>0.0</v>
      </c>
      <c r="D3168" s="14">
        <v>0.0</v>
      </c>
      <c r="E3168" s="14">
        <v>52.889</v>
      </c>
      <c r="F3168" s="14">
        <v>35.0</v>
      </c>
      <c r="G3168" s="14">
        <v>0.0</v>
      </c>
      <c r="H3168" s="14">
        <v>2.691</v>
      </c>
      <c r="J3168" s="15" t="str">
        <f t="shared" si="1"/>
        <v/>
      </c>
      <c r="K3168" s="17" t="str">
        <f t="shared" ref="K3168:Q3168" si="3145">IFERROR(IF(right(left($A3168,7),2)=right(left($A3169,7),2),"",sum(B3145:B3168)),"")</f>
        <v/>
      </c>
      <c r="L3168" s="17" t="str">
        <f t="shared" si="3145"/>
        <v/>
      </c>
      <c r="M3168" s="17" t="str">
        <f t="shared" si="3145"/>
        <v/>
      </c>
      <c r="N3168" s="17" t="str">
        <f t="shared" si="3145"/>
        <v/>
      </c>
      <c r="O3168" s="17" t="str">
        <f t="shared" si="3145"/>
        <v/>
      </c>
      <c r="P3168" s="17" t="str">
        <f t="shared" si="3145"/>
        <v/>
      </c>
      <c r="Q3168" s="17" t="str">
        <f t="shared" si="3145"/>
        <v/>
      </c>
      <c r="R3168" s="15"/>
      <c r="S3168" s="15"/>
      <c r="T3168" s="15"/>
      <c r="U3168" s="15"/>
      <c r="V3168" s="15"/>
      <c r="W3168" s="15"/>
    </row>
    <row r="3169">
      <c r="A3169" s="14" t="s">
        <v>3224</v>
      </c>
      <c r="B3169" s="14">
        <v>0.0</v>
      </c>
      <c r="C3169" s="14">
        <v>0.0</v>
      </c>
      <c r="D3169" s="14">
        <v>0.0</v>
      </c>
      <c r="E3169" s="14">
        <v>44.966</v>
      </c>
      <c r="F3169" s="14">
        <v>35.0</v>
      </c>
      <c r="G3169" s="14">
        <v>0.0</v>
      </c>
      <c r="H3169" s="14">
        <v>1.794</v>
      </c>
      <c r="J3169" s="15" t="str">
        <f t="shared" si="1"/>
        <v>2030W28</v>
      </c>
      <c r="K3169" s="17">
        <f t="shared" ref="K3169:Q3169" si="3146">IFERROR(IF(right(left($A3169,7),2)=right(left($A3170,7),2),"",sum(B3146:B3169)),"")</f>
        <v>3.6069</v>
      </c>
      <c r="L3169" s="17">
        <f t="shared" si="3146"/>
        <v>0</v>
      </c>
      <c r="M3169" s="17">
        <f t="shared" si="3146"/>
        <v>0</v>
      </c>
      <c r="N3169" s="17">
        <f t="shared" si="3146"/>
        <v>401.5191</v>
      </c>
      <c r="O3169" s="17">
        <f t="shared" si="3146"/>
        <v>647.01241</v>
      </c>
      <c r="P3169" s="17">
        <f t="shared" si="3146"/>
        <v>645.544</v>
      </c>
      <c r="Q3169" s="17">
        <f t="shared" si="3146"/>
        <v>567.801</v>
      </c>
      <c r="R3169" s="18">
        <f>sum(K3169:Q3169)</f>
        <v>2265.48341</v>
      </c>
      <c r="S3169" s="15"/>
      <c r="T3169" s="15"/>
      <c r="U3169" s="15"/>
      <c r="V3169" s="15"/>
      <c r="W3169" s="15"/>
    </row>
    <row r="3170">
      <c r="A3170" s="14" t="s">
        <v>3225</v>
      </c>
      <c r="B3170" s="14">
        <v>0.0</v>
      </c>
      <c r="C3170" s="14">
        <v>0.0</v>
      </c>
      <c r="D3170" s="14">
        <v>0.0</v>
      </c>
      <c r="E3170" s="14">
        <v>32.943</v>
      </c>
      <c r="F3170" s="14">
        <v>35.0</v>
      </c>
      <c r="G3170" s="14">
        <v>0.0</v>
      </c>
      <c r="H3170" s="14">
        <v>0.897</v>
      </c>
      <c r="J3170" s="15" t="str">
        <f t="shared" si="1"/>
        <v/>
      </c>
      <c r="K3170" s="17" t="str">
        <f t="shared" ref="K3170:Q3170" si="3147">IFERROR(IF(right(left($A3170,7),2)=right(left($A3171,7),2),"",sum(B3147:B3170)),"")</f>
        <v/>
      </c>
      <c r="L3170" s="17" t="str">
        <f t="shared" si="3147"/>
        <v/>
      </c>
      <c r="M3170" s="17" t="str">
        <f t="shared" si="3147"/>
        <v/>
      </c>
      <c r="N3170" s="17" t="str">
        <f t="shared" si="3147"/>
        <v/>
      </c>
      <c r="O3170" s="17" t="str">
        <f t="shared" si="3147"/>
        <v/>
      </c>
      <c r="P3170" s="17" t="str">
        <f t="shared" si="3147"/>
        <v/>
      </c>
      <c r="Q3170" s="17" t="str">
        <f t="shared" si="3147"/>
        <v/>
      </c>
      <c r="R3170" s="15"/>
      <c r="S3170" s="15"/>
      <c r="T3170" s="15"/>
      <c r="U3170" s="15"/>
      <c r="V3170" s="15"/>
      <c r="W3170" s="15"/>
    </row>
    <row r="3171">
      <c r="A3171" s="14" t="s">
        <v>3226</v>
      </c>
      <c r="B3171" s="14">
        <v>0.0</v>
      </c>
      <c r="C3171" s="14">
        <v>0.0</v>
      </c>
      <c r="D3171" s="14">
        <v>0.0</v>
      </c>
      <c r="E3171" s="14">
        <v>27.913</v>
      </c>
      <c r="F3171" s="14">
        <v>35.0</v>
      </c>
      <c r="G3171" s="14">
        <v>0.0</v>
      </c>
      <c r="H3171" s="14">
        <v>0.897</v>
      </c>
      <c r="J3171" s="15" t="str">
        <f t="shared" si="1"/>
        <v/>
      </c>
      <c r="K3171" s="17" t="str">
        <f t="shared" ref="K3171:Q3171" si="3148">IFERROR(IF(right(left($A3171,7),2)=right(left($A3172,7),2),"",sum(B3148:B3171)),"")</f>
        <v/>
      </c>
      <c r="L3171" s="17" t="str">
        <f t="shared" si="3148"/>
        <v/>
      </c>
      <c r="M3171" s="17" t="str">
        <f t="shared" si="3148"/>
        <v/>
      </c>
      <c r="N3171" s="17" t="str">
        <f t="shared" si="3148"/>
        <v/>
      </c>
      <c r="O3171" s="17" t="str">
        <f t="shared" si="3148"/>
        <v/>
      </c>
      <c r="P3171" s="17" t="str">
        <f t="shared" si="3148"/>
        <v/>
      </c>
      <c r="Q3171" s="17" t="str">
        <f t="shared" si="3148"/>
        <v/>
      </c>
      <c r="R3171" s="15"/>
      <c r="S3171" s="15"/>
      <c r="T3171" s="15"/>
      <c r="U3171" s="15"/>
      <c r="V3171" s="15"/>
      <c r="W3171" s="15"/>
    </row>
    <row r="3172">
      <c r="A3172" s="14" t="s">
        <v>3227</v>
      </c>
      <c r="B3172" s="14">
        <v>0.0</v>
      </c>
      <c r="C3172" s="14">
        <v>0.0</v>
      </c>
      <c r="D3172" s="14">
        <v>0.0</v>
      </c>
      <c r="E3172" s="14">
        <v>23.503</v>
      </c>
      <c r="F3172" s="14">
        <v>35.0</v>
      </c>
      <c r="G3172" s="14">
        <v>0.0</v>
      </c>
      <c r="H3172" s="14">
        <v>0.897</v>
      </c>
      <c r="J3172" s="15" t="str">
        <f t="shared" si="1"/>
        <v/>
      </c>
      <c r="K3172" s="17" t="str">
        <f t="shared" ref="K3172:Q3172" si="3149">IFERROR(IF(right(left($A3172,7),2)=right(left($A3173,7),2),"",sum(B3149:B3172)),"")</f>
        <v/>
      </c>
      <c r="L3172" s="17" t="str">
        <f t="shared" si="3149"/>
        <v/>
      </c>
      <c r="M3172" s="17" t="str">
        <f t="shared" si="3149"/>
        <v/>
      </c>
      <c r="N3172" s="17" t="str">
        <f t="shared" si="3149"/>
        <v/>
      </c>
      <c r="O3172" s="17" t="str">
        <f t="shared" si="3149"/>
        <v/>
      </c>
      <c r="P3172" s="17" t="str">
        <f t="shared" si="3149"/>
        <v/>
      </c>
      <c r="Q3172" s="17" t="str">
        <f t="shared" si="3149"/>
        <v/>
      </c>
      <c r="R3172" s="15"/>
      <c r="S3172" s="15"/>
      <c r="T3172" s="15"/>
      <c r="U3172" s="15"/>
      <c r="V3172" s="15"/>
      <c r="W3172" s="15"/>
    </row>
    <row r="3173">
      <c r="A3173" s="14" t="s">
        <v>3228</v>
      </c>
      <c r="B3173" s="14">
        <v>0.0</v>
      </c>
      <c r="C3173" s="14">
        <v>0.0</v>
      </c>
      <c r="D3173" s="14">
        <v>0.0</v>
      </c>
      <c r="E3173" s="14">
        <v>21.289</v>
      </c>
      <c r="F3173" s="14">
        <v>35.0</v>
      </c>
      <c r="G3173" s="14">
        <v>0.0</v>
      </c>
      <c r="H3173" s="14">
        <v>2.691</v>
      </c>
      <c r="J3173" s="15" t="str">
        <f t="shared" si="1"/>
        <v/>
      </c>
      <c r="K3173" s="17" t="str">
        <f t="shared" ref="K3173:Q3173" si="3150">IFERROR(IF(right(left($A3173,7),2)=right(left($A3174,7),2),"",sum(B3150:B3173)),"")</f>
        <v/>
      </c>
      <c r="L3173" s="17" t="str">
        <f t="shared" si="3150"/>
        <v/>
      </c>
      <c r="M3173" s="17" t="str">
        <f t="shared" si="3150"/>
        <v/>
      </c>
      <c r="N3173" s="17" t="str">
        <f t="shared" si="3150"/>
        <v/>
      </c>
      <c r="O3173" s="17" t="str">
        <f t="shared" si="3150"/>
        <v/>
      </c>
      <c r="P3173" s="17" t="str">
        <f t="shared" si="3150"/>
        <v/>
      </c>
      <c r="Q3173" s="17" t="str">
        <f t="shared" si="3150"/>
        <v/>
      </c>
      <c r="R3173" s="15"/>
      <c r="S3173" s="15"/>
      <c r="T3173" s="15"/>
      <c r="U3173" s="15"/>
      <c r="V3173" s="15"/>
      <c r="W3173" s="15"/>
    </row>
    <row r="3174">
      <c r="A3174" s="14" t="s">
        <v>3229</v>
      </c>
      <c r="B3174" s="14">
        <v>0.0</v>
      </c>
      <c r="C3174" s="14">
        <v>0.0</v>
      </c>
      <c r="D3174" s="14">
        <v>0.0</v>
      </c>
      <c r="E3174" s="14">
        <v>23.349</v>
      </c>
      <c r="F3174" s="14">
        <v>35.0</v>
      </c>
      <c r="G3174" s="14">
        <v>0.0</v>
      </c>
      <c r="H3174" s="14">
        <v>2.691</v>
      </c>
      <c r="J3174" s="15" t="str">
        <f t="shared" si="1"/>
        <v/>
      </c>
      <c r="K3174" s="17" t="str">
        <f t="shared" ref="K3174:Q3174" si="3151">IFERROR(IF(right(left($A3174,7),2)=right(left($A3175,7),2),"",sum(B3151:B3174)),"")</f>
        <v/>
      </c>
      <c r="L3174" s="17" t="str">
        <f t="shared" si="3151"/>
        <v/>
      </c>
      <c r="M3174" s="17" t="str">
        <f t="shared" si="3151"/>
        <v/>
      </c>
      <c r="N3174" s="17" t="str">
        <f t="shared" si="3151"/>
        <v/>
      </c>
      <c r="O3174" s="17" t="str">
        <f t="shared" si="3151"/>
        <v/>
      </c>
      <c r="P3174" s="17" t="str">
        <f t="shared" si="3151"/>
        <v/>
      </c>
      <c r="Q3174" s="17" t="str">
        <f t="shared" si="3151"/>
        <v/>
      </c>
      <c r="R3174" s="15"/>
      <c r="S3174" s="15"/>
      <c r="T3174" s="15"/>
      <c r="U3174" s="15"/>
      <c r="V3174" s="15"/>
      <c r="W3174" s="15"/>
    </row>
    <row r="3175">
      <c r="A3175" s="14" t="s">
        <v>3230</v>
      </c>
      <c r="B3175" s="14">
        <v>0.0</v>
      </c>
      <c r="C3175" s="14">
        <v>0.0</v>
      </c>
      <c r="D3175" s="14">
        <v>0.0</v>
      </c>
      <c r="E3175" s="14">
        <v>27.411</v>
      </c>
      <c r="F3175" s="14">
        <v>35.0</v>
      </c>
      <c r="G3175" s="14">
        <v>0.0</v>
      </c>
      <c r="H3175" s="14">
        <v>6.279</v>
      </c>
      <c r="J3175" s="15" t="str">
        <f t="shared" si="1"/>
        <v/>
      </c>
      <c r="K3175" s="17" t="str">
        <f t="shared" ref="K3175:Q3175" si="3152">IFERROR(IF(right(left($A3175,7),2)=right(left($A3176,7),2),"",sum(B3152:B3175)),"")</f>
        <v/>
      </c>
      <c r="L3175" s="17" t="str">
        <f t="shared" si="3152"/>
        <v/>
      </c>
      <c r="M3175" s="17" t="str">
        <f t="shared" si="3152"/>
        <v/>
      </c>
      <c r="N3175" s="17" t="str">
        <f t="shared" si="3152"/>
        <v/>
      </c>
      <c r="O3175" s="17" t="str">
        <f t="shared" si="3152"/>
        <v/>
      </c>
      <c r="P3175" s="17" t="str">
        <f t="shared" si="3152"/>
        <v/>
      </c>
      <c r="Q3175" s="17" t="str">
        <f t="shared" si="3152"/>
        <v/>
      </c>
      <c r="R3175" s="15"/>
      <c r="S3175" s="15"/>
      <c r="T3175" s="15"/>
      <c r="U3175" s="15"/>
      <c r="V3175" s="15"/>
      <c r="W3175" s="15"/>
    </row>
    <row r="3176">
      <c r="A3176" s="14" t="s">
        <v>3231</v>
      </c>
      <c r="B3176" s="14">
        <v>0.0</v>
      </c>
      <c r="C3176" s="14">
        <v>0.0</v>
      </c>
      <c r="D3176" s="14">
        <v>0.0</v>
      </c>
      <c r="E3176" s="14">
        <v>6.317</v>
      </c>
      <c r="F3176" s="14">
        <v>35.0</v>
      </c>
      <c r="G3176" s="14">
        <v>34.138000000000005</v>
      </c>
      <c r="H3176" s="14">
        <v>4.485</v>
      </c>
      <c r="J3176" s="15" t="str">
        <f t="shared" si="1"/>
        <v/>
      </c>
      <c r="K3176" s="17" t="str">
        <f t="shared" ref="K3176:Q3176" si="3153">IFERROR(IF(right(left($A3176,7),2)=right(left($A3177,7),2),"",sum(B3153:B3176)),"")</f>
        <v/>
      </c>
      <c r="L3176" s="17" t="str">
        <f t="shared" si="3153"/>
        <v/>
      </c>
      <c r="M3176" s="17" t="str">
        <f t="shared" si="3153"/>
        <v/>
      </c>
      <c r="N3176" s="17" t="str">
        <f t="shared" si="3153"/>
        <v/>
      </c>
      <c r="O3176" s="17" t="str">
        <f t="shared" si="3153"/>
        <v/>
      </c>
      <c r="P3176" s="17" t="str">
        <f t="shared" si="3153"/>
        <v/>
      </c>
      <c r="Q3176" s="17" t="str">
        <f t="shared" si="3153"/>
        <v/>
      </c>
      <c r="R3176" s="15"/>
      <c r="S3176" s="15"/>
      <c r="T3176" s="15"/>
      <c r="U3176" s="15"/>
      <c r="V3176" s="15"/>
      <c r="W3176" s="15"/>
    </row>
    <row r="3177">
      <c r="A3177" s="14" t="s">
        <v>3232</v>
      </c>
      <c r="B3177" s="14">
        <v>0.0</v>
      </c>
      <c r="C3177" s="14">
        <v>0.0</v>
      </c>
      <c r="D3177" s="14">
        <v>0.0</v>
      </c>
      <c r="E3177" s="14">
        <v>9.574</v>
      </c>
      <c r="F3177" s="14">
        <v>35.0</v>
      </c>
      <c r="G3177" s="14">
        <v>44.55</v>
      </c>
      <c r="H3177" s="14">
        <v>7.176</v>
      </c>
      <c r="J3177" s="15" t="str">
        <f t="shared" si="1"/>
        <v/>
      </c>
      <c r="K3177" s="17" t="str">
        <f t="shared" ref="K3177:Q3177" si="3154">IFERROR(IF(right(left($A3177,7),2)=right(left($A3178,7),2),"",sum(B3154:B3177)),"")</f>
        <v/>
      </c>
      <c r="L3177" s="17" t="str">
        <f t="shared" si="3154"/>
        <v/>
      </c>
      <c r="M3177" s="17" t="str">
        <f t="shared" si="3154"/>
        <v/>
      </c>
      <c r="N3177" s="17" t="str">
        <f t="shared" si="3154"/>
        <v/>
      </c>
      <c r="O3177" s="17" t="str">
        <f t="shared" si="3154"/>
        <v/>
      </c>
      <c r="P3177" s="17" t="str">
        <f t="shared" si="3154"/>
        <v/>
      </c>
      <c r="Q3177" s="17" t="str">
        <f t="shared" si="3154"/>
        <v/>
      </c>
      <c r="R3177" s="15"/>
      <c r="S3177" s="15"/>
      <c r="T3177" s="15"/>
      <c r="U3177" s="15"/>
      <c r="V3177" s="15"/>
      <c r="W3177" s="15"/>
    </row>
    <row r="3178">
      <c r="A3178" s="14" t="s">
        <v>3233</v>
      </c>
      <c r="B3178" s="14">
        <v>0.0</v>
      </c>
      <c r="C3178" s="14">
        <v>0.0</v>
      </c>
      <c r="D3178" s="14">
        <v>0.0</v>
      </c>
      <c r="E3178" s="14">
        <v>0.0</v>
      </c>
      <c r="F3178" s="14">
        <v>29.309</v>
      </c>
      <c r="G3178" s="14">
        <v>53.46</v>
      </c>
      <c r="H3178" s="14">
        <v>20.631</v>
      </c>
      <c r="J3178" s="15" t="str">
        <f t="shared" si="1"/>
        <v/>
      </c>
      <c r="K3178" s="17" t="str">
        <f t="shared" ref="K3178:Q3178" si="3155">IFERROR(IF(right(left($A3178,7),2)=right(left($A3179,7),2),"",sum(B3155:B3178)),"")</f>
        <v/>
      </c>
      <c r="L3178" s="17" t="str">
        <f t="shared" si="3155"/>
        <v/>
      </c>
      <c r="M3178" s="17" t="str">
        <f t="shared" si="3155"/>
        <v/>
      </c>
      <c r="N3178" s="17" t="str">
        <f t="shared" si="3155"/>
        <v/>
      </c>
      <c r="O3178" s="17" t="str">
        <f t="shared" si="3155"/>
        <v/>
      </c>
      <c r="P3178" s="17" t="str">
        <f t="shared" si="3155"/>
        <v/>
      </c>
      <c r="Q3178" s="17" t="str">
        <f t="shared" si="3155"/>
        <v/>
      </c>
      <c r="R3178" s="15"/>
      <c r="S3178" s="15"/>
      <c r="T3178" s="15"/>
      <c r="U3178" s="15"/>
      <c r="V3178" s="15"/>
      <c r="W3178" s="15"/>
    </row>
    <row r="3179">
      <c r="A3179" s="14" t="s">
        <v>3234</v>
      </c>
      <c r="B3179" s="14">
        <v>0.0</v>
      </c>
      <c r="C3179" s="14">
        <v>0.0</v>
      </c>
      <c r="D3179" s="14">
        <v>0.0</v>
      </c>
      <c r="E3179" s="14">
        <v>0.0</v>
      </c>
      <c r="F3179" s="14">
        <v>29.612</v>
      </c>
      <c r="G3179" s="14">
        <v>58.017</v>
      </c>
      <c r="H3179" s="14">
        <v>20.631</v>
      </c>
      <c r="J3179" s="15" t="str">
        <f t="shared" si="1"/>
        <v/>
      </c>
      <c r="K3179" s="17" t="str">
        <f t="shared" ref="K3179:Q3179" si="3156">IFERROR(IF(right(left($A3179,7),2)=right(left($A3180,7),2),"",sum(B3156:B3179)),"")</f>
        <v/>
      </c>
      <c r="L3179" s="17" t="str">
        <f t="shared" si="3156"/>
        <v/>
      </c>
      <c r="M3179" s="17" t="str">
        <f t="shared" si="3156"/>
        <v/>
      </c>
      <c r="N3179" s="17" t="str">
        <f t="shared" si="3156"/>
        <v/>
      </c>
      <c r="O3179" s="17" t="str">
        <f t="shared" si="3156"/>
        <v/>
      </c>
      <c r="P3179" s="17" t="str">
        <f t="shared" si="3156"/>
        <v/>
      </c>
      <c r="Q3179" s="17" t="str">
        <f t="shared" si="3156"/>
        <v/>
      </c>
      <c r="R3179" s="15"/>
      <c r="S3179" s="15"/>
      <c r="T3179" s="15"/>
      <c r="U3179" s="15"/>
      <c r="V3179" s="15"/>
      <c r="W3179" s="15"/>
    </row>
    <row r="3180">
      <c r="A3180" s="14" t="s">
        <v>3235</v>
      </c>
      <c r="B3180" s="14">
        <v>0.0</v>
      </c>
      <c r="C3180" s="14">
        <v>0.0</v>
      </c>
      <c r="D3180" s="14">
        <v>0.0</v>
      </c>
      <c r="E3180" s="14">
        <v>0.0</v>
      </c>
      <c r="F3180" s="14">
        <v>24.282</v>
      </c>
      <c r="G3180" s="14">
        <v>58.119</v>
      </c>
      <c r="H3180" s="14">
        <v>24.219</v>
      </c>
      <c r="J3180" s="15" t="str">
        <f t="shared" si="1"/>
        <v/>
      </c>
      <c r="K3180" s="17" t="str">
        <f t="shared" ref="K3180:Q3180" si="3157">IFERROR(IF(right(left($A3180,7),2)=right(left($A3181,7),2),"",sum(B3157:B3180)),"")</f>
        <v/>
      </c>
      <c r="L3180" s="17" t="str">
        <f t="shared" si="3157"/>
        <v/>
      </c>
      <c r="M3180" s="17" t="str">
        <f t="shared" si="3157"/>
        <v/>
      </c>
      <c r="N3180" s="17" t="str">
        <f t="shared" si="3157"/>
        <v/>
      </c>
      <c r="O3180" s="17" t="str">
        <f t="shared" si="3157"/>
        <v/>
      </c>
      <c r="P3180" s="17" t="str">
        <f t="shared" si="3157"/>
        <v/>
      </c>
      <c r="Q3180" s="17" t="str">
        <f t="shared" si="3157"/>
        <v/>
      </c>
      <c r="R3180" s="15"/>
      <c r="S3180" s="15"/>
      <c r="T3180" s="15"/>
      <c r="U3180" s="15"/>
      <c r="V3180" s="15"/>
      <c r="W3180" s="15"/>
    </row>
    <row r="3181">
      <c r="A3181" s="14" t="s">
        <v>3236</v>
      </c>
      <c r="B3181" s="14">
        <v>0.0</v>
      </c>
      <c r="C3181" s="14">
        <v>0.0</v>
      </c>
      <c r="D3181" s="14">
        <v>0.0</v>
      </c>
      <c r="E3181" s="14">
        <v>0.0</v>
      </c>
      <c r="F3181" s="14">
        <v>29.758</v>
      </c>
      <c r="G3181" s="14">
        <v>59.57</v>
      </c>
      <c r="H3181" s="14">
        <v>23.322</v>
      </c>
      <c r="J3181" s="15" t="str">
        <f t="shared" si="1"/>
        <v/>
      </c>
      <c r="K3181" s="17" t="str">
        <f t="shared" ref="K3181:Q3181" si="3158">IFERROR(IF(right(left($A3181,7),2)=right(left($A3182,7),2),"",sum(B3158:B3181)),"")</f>
        <v/>
      </c>
      <c r="L3181" s="17" t="str">
        <f t="shared" si="3158"/>
        <v/>
      </c>
      <c r="M3181" s="17" t="str">
        <f t="shared" si="3158"/>
        <v/>
      </c>
      <c r="N3181" s="17" t="str">
        <f t="shared" si="3158"/>
        <v/>
      </c>
      <c r="O3181" s="17" t="str">
        <f t="shared" si="3158"/>
        <v/>
      </c>
      <c r="P3181" s="17" t="str">
        <f t="shared" si="3158"/>
        <v/>
      </c>
      <c r="Q3181" s="17" t="str">
        <f t="shared" si="3158"/>
        <v/>
      </c>
      <c r="R3181" s="15"/>
      <c r="S3181" s="15"/>
      <c r="T3181" s="15"/>
      <c r="U3181" s="15"/>
      <c r="V3181" s="15"/>
      <c r="W3181" s="15"/>
    </row>
    <row r="3182">
      <c r="A3182" s="14" t="s">
        <v>3237</v>
      </c>
      <c r="B3182" s="14">
        <v>0.0</v>
      </c>
      <c r="C3182" s="14">
        <v>0.0</v>
      </c>
      <c r="D3182" s="14">
        <v>0.0</v>
      </c>
      <c r="E3182" s="14">
        <v>0.0</v>
      </c>
      <c r="F3182" s="14">
        <v>20.387</v>
      </c>
      <c r="G3182" s="14">
        <v>58.119</v>
      </c>
      <c r="H3182" s="14">
        <v>28.704</v>
      </c>
      <c r="J3182" s="15" t="str">
        <f t="shared" si="1"/>
        <v/>
      </c>
      <c r="K3182" s="17" t="str">
        <f t="shared" ref="K3182:Q3182" si="3159">IFERROR(IF(right(left($A3182,7),2)=right(left($A3183,7),2),"",sum(B3159:B3182)),"")</f>
        <v/>
      </c>
      <c r="L3182" s="17" t="str">
        <f t="shared" si="3159"/>
        <v/>
      </c>
      <c r="M3182" s="17" t="str">
        <f t="shared" si="3159"/>
        <v/>
      </c>
      <c r="N3182" s="17" t="str">
        <f t="shared" si="3159"/>
        <v/>
      </c>
      <c r="O3182" s="17" t="str">
        <f t="shared" si="3159"/>
        <v/>
      </c>
      <c r="P3182" s="17" t="str">
        <f t="shared" si="3159"/>
        <v/>
      </c>
      <c r="Q3182" s="17" t="str">
        <f t="shared" si="3159"/>
        <v/>
      </c>
      <c r="R3182" s="15"/>
      <c r="S3182" s="15"/>
      <c r="T3182" s="15"/>
      <c r="U3182" s="15"/>
      <c r="V3182" s="15"/>
      <c r="W3182" s="15"/>
    </row>
    <row r="3183">
      <c r="A3183" s="14" t="s">
        <v>3238</v>
      </c>
      <c r="B3183" s="14">
        <v>0.0</v>
      </c>
      <c r="C3183" s="14">
        <v>0.0</v>
      </c>
      <c r="D3183" s="14">
        <v>0.0</v>
      </c>
      <c r="E3183" s="14">
        <v>0.0</v>
      </c>
      <c r="F3183" s="14">
        <v>7.044</v>
      </c>
      <c r="G3183" s="14">
        <v>59.417</v>
      </c>
      <c r="H3183" s="14">
        <v>33.189</v>
      </c>
      <c r="J3183" s="15" t="str">
        <f t="shared" si="1"/>
        <v/>
      </c>
      <c r="K3183" s="17" t="str">
        <f t="shared" ref="K3183:Q3183" si="3160">IFERROR(IF(right(left($A3183,7),2)=right(left($A3184,7),2),"",sum(B3160:B3183)),"")</f>
        <v/>
      </c>
      <c r="L3183" s="17" t="str">
        <f t="shared" si="3160"/>
        <v/>
      </c>
      <c r="M3183" s="17" t="str">
        <f t="shared" si="3160"/>
        <v/>
      </c>
      <c r="N3183" s="17" t="str">
        <f t="shared" si="3160"/>
        <v/>
      </c>
      <c r="O3183" s="17" t="str">
        <f t="shared" si="3160"/>
        <v/>
      </c>
      <c r="P3183" s="17" t="str">
        <f t="shared" si="3160"/>
        <v/>
      </c>
      <c r="Q3183" s="17" t="str">
        <f t="shared" si="3160"/>
        <v/>
      </c>
      <c r="R3183" s="15"/>
      <c r="S3183" s="15"/>
      <c r="T3183" s="15"/>
      <c r="U3183" s="15"/>
      <c r="V3183" s="15"/>
      <c r="W3183" s="15"/>
    </row>
    <row r="3184">
      <c r="A3184" s="14" t="s">
        <v>3239</v>
      </c>
      <c r="B3184" s="14">
        <v>0.0</v>
      </c>
      <c r="C3184" s="14">
        <v>0.0</v>
      </c>
      <c r="D3184" s="14">
        <v>0.0</v>
      </c>
      <c r="E3184" s="14">
        <v>0.0</v>
      </c>
      <c r="F3184" s="14">
        <v>4.337</v>
      </c>
      <c r="G3184" s="14">
        <v>58.768</v>
      </c>
      <c r="H3184" s="14">
        <v>40.365</v>
      </c>
      <c r="J3184" s="15" t="str">
        <f t="shared" si="1"/>
        <v/>
      </c>
      <c r="K3184" s="17" t="str">
        <f t="shared" ref="K3184:Q3184" si="3161">IFERROR(IF(right(left($A3184,7),2)=right(left($A3185,7),2),"",sum(B3161:B3184)),"")</f>
        <v/>
      </c>
      <c r="L3184" s="17" t="str">
        <f t="shared" si="3161"/>
        <v/>
      </c>
      <c r="M3184" s="17" t="str">
        <f t="shared" si="3161"/>
        <v/>
      </c>
      <c r="N3184" s="17" t="str">
        <f t="shared" si="3161"/>
        <v/>
      </c>
      <c r="O3184" s="17" t="str">
        <f t="shared" si="3161"/>
        <v/>
      </c>
      <c r="P3184" s="17" t="str">
        <f t="shared" si="3161"/>
        <v/>
      </c>
      <c r="Q3184" s="17" t="str">
        <f t="shared" si="3161"/>
        <v/>
      </c>
      <c r="R3184" s="15"/>
      <c r="S3184" s="15"/>
      <c r="T3184" s="15"/>
      <c r="U3184" s="15"/>
      <c r="V3184" s="15"/>
      <c r="W3184" s="15"/>
    </row>
    <row r="3185">
      <c r="A3185" s="14" t="s">
        <v>3240</v>
      </c>
      <c r="B3185" s="14">
        <v>0.0</v>
      </c>
      <c r="C3185" s="14">
        <v>0.0</v>
      </c>
      <c r="D3185" s="14">
        <v>0.0</v>
      </c>
      <c r="E3185" s="14">
        <v>0.0</v>
      </c>
      <c r="F3185" s="14">
        <v>14.092</v>
      </c>
      <c r="G3185" s="14">
        <v>55.013</v>
      </c>
      <c r="H3185" s="14">
        <v>31.395</v>
      </c>
      <c r="J3185" s="15" t="str">
        <f t="shared" si="1"/>
        <v/>
      </c>
      <c r="K3185" s="17" t="str">
        <f t="shared" ref="K3185:Q3185" si="3162">IFERROR(IF(right(left($A3185,7),2)=right(left($A3186,7),2),"",sum(B3162:B3185)),"")</f>
        <v/>
      </c>
      <c r="L3185" s="17" t="str">
        <f t="shared" si="3162"/>
        <v/>
      </c>
      <c r="M3185" s="17" t="str">
        <f t="shared" si="3162"/>
        <v/>
      </c>
      <c r="N3185" s="17" t="str">
        <f t="shared" si="3162"/>
        <v/>
      </c>
      <c r="O3185" s="17" t="str">
        <f t="shared" si="3162"/>
        <v/>
      </c>
      <c r="P3185" s="17" t="str">
        <f t="shared" si="3162"/>
        <v/>
      </c>
      <c r="Q3185" s="17" t="str">
        <f t="shared" si="3162"/>
        <v/>
      </c>
      <c r="R3185" s="15"/>
      <c r="S3185" s="15"/>
      <c r="T3185" s="15"/>
      <c r="U3185" s="15"/>
      <c r="V3185" s="15"/>
      <c r="W3185" s="15"/>
    </row>
    <row r="3186">
      <c r="A3186" s="14" t="s">
        <v>3241</v>
      </c>
      <c r="B3186" s="14">
        <v>0.0</v>
      </c>
      <c r="C3186" s="14">
        <v>0.0</v>
      </c>
      <c r="D3186" s="14">
        <v>0.0</v>
      </c>
      <c r="E3186" s="14">
        <v>0.0</v>
      </c>
      <c r="F3186" s="14">
        <v>26.1564</v>
      </c>
      <c r="G3186" s="14">
        <v>49.807</v>
      </c>
      <c r="H3186" s="14">
        <v>25.116</v>
      </c>
      <c r="J3186" s="15" t="str">
        <f t="shared" si="1"/>
        <v/>
      </c>
      <c r="K3186" s="17" t="str">
        <f t="shared" ref="K3186:Q3186" si="3163">IFERROR(IF(right(left($A3186,7),2)=right(left($A3187,7),2),"",sum(B3163:B3186)),"")</f>
        <v/>
      </c>
      <c r="L3186" s="17" t="str">
        <f t="shared" si="3163"/>
        <v/>
      </c>
      <c r="M3186" s="17" t="str">
        <f t="shared" si="3163"/>
        <v/>
      </c>
      <c r="N3186" s="17" t="str">
        <f t="shared" si="3163"/>
        <v/>
      </c>
      <c r="O3186" s="17" t="str">
        <f t="shared" si="3163"/>
        <v/>
      </c>
      <c r="P3186" s="17" t="str">
        <f t="shared" si="3163"/>
        <v/>
      </c>
      <c r="Q3186" s="17" t="str">
        <f t="shared" si="3163"/>
        <v/>
      </c>
      <c r="R3186" s="15"/>
      <c r="S3186" s="15"/>
      <c r="T3186" s="15"/>
      <c r="U3186" s="15"/>
      <c r="V3186" s="15"/>
      <c r="W3186" s="15"/>
    </row>
    <row r="3187">
      <c r="A3187" s="14" t="s">
        <v>3242</v>
      </c>
      <c r="B3187" s="14">
        <v>0.0</v>
      </c>
      <c r="C3187" s="14">
        <v>0.0</v>
      </c>
      <c r="D3187" s="14">
        <v>0.0</v>
      </c>
      <c r="E3187" s="14">
        <v>8.121</v>
      </c>
      <c r="F3187" s="14">
        <v>35.0</v>
      </c>
      <c r="G3187" s="14">
        <v>41.597</v>
      </c>
      <c r="H3187" s="14">
        <v>23.322</v>
      </c>
      <c r="J3187" s="15" t="str">
        <f t="shared" si="1"/>
        <v/>
      </c>
      <c r="K3187" s="17" t="str">
        <f t="shared" ref="K3187:Q3187" si="3164">IFERROR(IF(right(left($A3187,7),2)=right(left($A3188,7),2),"",sum(B3164:B3187)),"")</f>
        <v/>
      </c>
      <c r="L3187" s="17" t="str">
        <f t="shared" si="3164"/>
        <v/>
      </c>
      <c r="M3187" s="17" t="str">
        <f t="shared" si="3164"/>
        <v/>
      </c>
      <c r="N3187" s="17" t="str">
        <f t="shared" si="3164"/>
        <v/>
      </c>
      <c r="O3187" s="17" t="str">
        <f t="shared" si="3164"/>
        <v/>
      </c>
      <c r="P3187" s="17" t="str">
        <f t="shared" si="3164"/>
        <v/>
      </c>
      <c r="Q3187" s="17" t="str">
        <f t="shared" si="3164"/>
        <v/>
      </c>
      <c r="R3187" s="15"/>
      <c r="S3187" s="15"/>
      <c r="T3187" s="15"/>
      <c r="U3187" s="15"/>
      <c r="V3187" s="15"/>
      <c r="W3187" s="15"/>
    </row>
    <row r="3188">
      <c r="A3188" s="14" t="s">
        <v>3243</v>
      </c>
      <c r="B3188" s="14">
        <v>0.0</v>
      </c>
      <c r="C3188" s="14">
        <v>0.0</v>
      </c>
      <c r="D3188" s="14">
        <v>0.0</v>
      </c>
      <c r="E3188" s="14">
        <v>31.771</v>
      </c>
      <c r="F3188" s="14">
        <v>35.0</v>
      </c>
      <c r="G3188" s="14">
        <v>25.279</v>
      </c>
      <c r="H3188" s="14">
        <v>17.94</v>
      </c>
      <c r="J3188" s="15" t="str">
        <f t="shared" si="1"/>
        <v/>
      </c>
      <c r="K3188" s="17" t="str">
        <f t="shared" ref="K3188:Q3188" si="3165">IFERROR(IF(right(left($A3188,7),2)=right(left($A3189,7),2),"",sum(B3165:B3188)),"")</f>
        <v/>
      </c>
      <c r="L3188" s="17" t="str">
        <f t="shared" si="3165"/>
        <v/>
      </c>
      <c r="M3188" s="17" t="str">
        <f t="shared" si="3165"/>
        <v/>
      </c>
      <c r="N3188" s="17" t="str">
        <f t="shared" si="3165"/>
        <v/>
      </c>
      <c r="O3188" s="17" t="str">
        <f t="shared" si="3165"/>
        <v/>
      </c>
      <c r="P3188" s="17" t="str">
        <f t="shared" si="3165"/>
        <v/>
      </c>
      <c r="Q3188" s="17" t="str">
        <f t="shared" si="3165"/>
        <v/>
      </c>
      <c r="R3188" s="15"/>
      <c r="S3188" s="15"/>
      <c r="T3188" s="15"/>
      <c r="U3188" s="15"/>
      <c r="V3188" s="15"/>
      <c r="W3188" s="15"/>
    </row>
    <row r="3189">
      <c r="A3189" s="14" t="s">
        <v>3244</v>
      </c>
      <c r="B3189" s="14">
        <v>0.0</v>
      </c>
      <c r="C3189" s="14">
        <v>0.0</v>
      </c>
      <c r="D3189" s="14">
        <v>0.0</v>
      </c>
      <c r="E3189" s="14">
        <v>63.849</v>
      </c>
      <c r="F3189" s="14">
        <v>35.0</v>
      </c>
      <c r="G3189" s="14">
        <v>0.0</v>
      </c>
      <c r="H3189" s="14">
        <v>11.661</v>
      </c>
      <c r="J3189" s="15" t="str">
        <f t="shared" si="1"/>
        <v/>
      </c>
      <c r="K3189" s="17" t="str">
        <f t="shared" ref="K3189:Q3189" si="3166">IFERROR(IF(right(left($A3189,7),2)=right(left($A3190,7),2),"",sum(B3166:B3189)),"")</f>
        <v/>
      </c>
      <c r="L3189" s="17" t="str">
        <f t="shared" si="3166"/>
        <v/>
      </c>
      <c r="M3189" s="17" t="str">
        <f t="shared" si="3166"/>
        <v/>
      </c>
      <c r="N3189" s="17" t="str">
        <f t="shared" si="3166"/>
        <v/>
      </c>
      <c r="O3189" s="17" t="str">
        <f t="shared" si="3166"/>
        <v/>
      </c>
      <c r="P3189" s="17" t="str">
        <f t="shared" si="3166"/>
        <v/>
      </c>
      <c r="Q3189" s="17" t="str">
        <f t="shared" si="3166"/>
        <v/>
      </c>
      <c r="R3189" s="15"/>
      <c r="S3189" s="15"/>
      <c r="T3189" s="15"/>
      <c r="U3189" s="15"/>
      <c r="V3189" s="15"/>
      <c r="W3189" s="15"/>
    </row>
    <row r="3190">
      <c r="A3190" s="14" t="s">
        <v>3245</v>
      </c>
      <c r="B3190" s="14">
        <v>3.0</v>
      </c>
      <c r="C3190" s="14">
        <v>0.0</v>
      </c>
      <c r="D3190" s="14">
        <v>0.0</v>
      </c>
      <c r="E3190" s="14">
        <v>72.841</v>
      </c>
      <c r="F3190" s="14">
        <v>35.0</v>
      </c>
      <c r="G3190" s="14">
        <v>0.0</v>
      </c>
      <c r="H3190" s="14">
        <v>6.279</v>
      </c>
      <c r="J3190" s="15" t="str">
        <f t="shared" si="1"/>
        <v/>
      </c>
      <c r="K3190" s="17" t="str">
        <f t="shared" ref="K3190:Q3190" si="3167">IFERROR(IF(right(left($A3190,7),2)=right(left($A3191,7),2),"",sum(B3167:B3190)),"")</f>
        <v/>
      </c>
      <c r="L3190" s="17" t="str">
        <f t="shared" si="3167"/>
        <v/>
      </c>
      <c r="M3190" s="17" t="str">
        <f t="shared" si="3167"/>
        <v/>
      </c>
      <c r="N3190" s="17" t="str">
        <f t="shared" si="3167"/>
        <v/>
      </c>
      <c r="O3190" s="17" t="str">
        <f t="shared" si="3167"/>
        <v/>
      </c>
      <c r="P3190" s="17" t="str">
        <f t="shared" si="3167"/>
        <v/>
      </c>
      <c r="Q3190" s="17" t="str">
        <f t="shared" si="3167"/>
        <v/>
      </c>
      <c r="R3190" s="15"/>
      <c r="S3190" s="15"/>
      <c r="T3190" s="15"/>
      <c r="U3190" s="15"/>
      <c r="V3190" s="15"/>
      <c r="W3190" s="15"/>
    </row>
    <row r="3191">
      <c r="A3191" s="14" t="s">
        <v>3246</v>
      </c>
      <c r="B3191" s="14">
        <v>0.0</v>
      </c>
      <c r="C3191" s="14">
        <v>0.0</v>
      </c>
      <c r="D3191" s="14">
        <v>0.0</v>
      </c>
      <c r="E3191" s="14">
        <v>63.606</v>
      </c>
      <c r="F3191" s="14">
        <v>35.0</v>
      </c>
      <c r="G3191" s="14">
        <v>0.0</v>
      </c>
      <c r="H3191" s="14">
        <v>1.794</v>
      </c>
      <c r="J3191" s="15" t="str">
        <f t="shared" si="1"/>
        <v/>
      </c>
      <c r="K3191" s="17" t="str">
        <f t="shared" ref="K3191:Q3191" si="3168">IFERROR(IF(right(left($A3191,7),2)=right(left($A3192,7),2),"",sum(B3168:B3191)),"")</f>
        <v/>
      </c>
      <c r="L3191" s="17" t="str">
        <f t="shared" si="3168"/>
        <v/>
      </c>
      <c r="M3191" s="17" t="str">
        <f t="shared" si="3168"/>
        <v/>
      </c>
      <c r="N3191" s="17" t="str">
        <f t="shared" si="3168"/>
        <v/>
      </c>
      <c r="O3191" s="17" t="str">
        <f t="shared" si="3168"/>
        <v/>
      </c>
      <c r="P3191" s="17" t="str">
        <f t="shared" si="3168"/>
        <v/>
      </c>
      <c r="Q3191" s="17" t="str">
        <f t="shared" si="3168"/>
        <v/>
      </c>
      <c r="R3191" s="15"/>
      <c r="S3191" s="15"/>
      <c r="T3191" s="15"/>
      <c r="U3191" s="15"/>
      <c r="V3191" s="15"/>
      <c r="W3191" s="15"/>
    </row>
    <row r="3192">
      <c r="A3192" s="14" t="s">
        <v>3247</v>
      </c>
      <c r="B3192" s="14">
        <v>0.0</v>
      </c>
      <c r="C3192" s="14">
        <v>0.0</v>
      </c>
      <c r="D3192" s="14">
        <v>0.0</v>
      </c>
      <c r="E3192" s="14">
        <v>59.483</v>
      </c>
      <c r="F3192" s="14">
        <v>35.0</v>
      </c>
      <c r="G3192" s="14">
        <v>0.0</v>
      </c>
      <c r="H3192" s="14">
        <v>0.897</v>
      </c>
      <c r="J3192" s="15" t="str">
        <f t="shared" si="1"/>
        <v/>
      </c>
      <c r="K3192" s="17" t="str">
        <f t="shared" ref="K3192:Q3192" si="3169">IFERROR(IF(right(left($A3192,7),2)=right(left($A3193,7),2),"",sum(B3169:B3192)),"")</f>
        <v/>
      </c>
      <c r="L3192" s="17" t="str">
        <f t="shared" si="3169"/>
        <v/>
      </c>
      <c r="M3192" s="17" t="str">
        <f t="shared" si="3169"/>
        <v/>
      </c>
      <c r="N3192" s="17" t="str">
        <f t="shared" si="3169"/>
        <v/>
      </c>
      <c r="O3192" s="17" t="str">
        <f t="shared" si="3169"/>
        <v/>
      </c>
      <c r="P3192" s="17" t="str">
        <f t="shared" si="3169"/>
        <v/>
      </c>
      <c r="Q3192" s="17" t="str">
        <f t="shared" si="3169"/>
        <v/>
      </c>
      <c r="R3192" s="15"/>
      <c r="S3192" s="15"/>
      <c r="T3192" s="15"/>
      <c r="U3192" s="15"/>
      <c r="V3192" s="15"/>
      <c r="W3192" s="15"/>
    </row>
    <row r="3193">
      <c r="A3193" s="14" t="s">
        <v>3248</v>
      </c>
      <c r="B3193" s="14">
        <v>0.0</v>
      </c>
      <c r="C3193" s="14">
        <v>0.0</v>
      </c>
      <c r="D3193" s="14">
        <v>0.0</v>
      </c>
      <c r="E3193" s="14">
        <v>44.033</v>
      </c>
      <c r="F3193" s="14">
        <v>35.0</v>
      </c>
      <c r="G3193" s="14">
        <v>0.0</v>
      </c>
      <c r="H3193" s="14">
        <v>0.897</v>
      </c>
      <c r="J3193" s="15" t="str">
        <f t="shared" si="1"/>
        <v>2030W29</v>
      </c>
      <c r="K3193" s="17">
        <f t="shared" ref="K3193:Q3193" si="3170">IFERROR(IF(right(left($A3193,7),2)=right(left($A3194,7),2),"",sum(B3170:B3193)),"")</f>
        <v>3</v>
      </c>
      <c r="L3193" s="17">
        <f t="shared" si="3170"/>
        <v>0</v>
      </c>
      <c r="M3193" s="17">
        <f t="shared" si="3170"/>
        <v>0</v>
      </c>
      <c r="N3193" s="17">
        <f t="shared" si="3170"/>
        <v>516.003</v>
      </c>
      <c r="O3193" s="17">
        <f t="shared" si="3170"/>
        <v>709.9774</v>
      </c>
      <c r="P3193" s="17">
        <f t="shared" si="3170"/>
        <v>655.854</v>
      </c>
      <c r="Q3193" s="17">
        <f t="shared" si="3170"/>
        <v>336.375</v>
      </c>
      <c r="R3193" s="18">
        <f>sum(K3193:Q3193)</f>
        <v>2221.2094</v>
      </c>
      <c r="S3193" s="15"/>
      <c r="T3193" s="15"/>
      <c r="U3193" s="15"/>
      <c r="V3193" s="15"/>
      <c r="W3193" s="15"/>
    </row>
    <row r="3194">
      <c r="A3194" s="14" t="s">
        <v>3249</v>
      </c>
      <c r="B3194" s="14">
        <v>0.0</v>
      </c>
      <c r="C3194" s="14">
        <v>0.0</v>
      </c>
      <c r="D3194" s="14">
        <v>0.0</v>
      </c>
      <c r="E3194" s="14">
        <v>37.338</v>
      </c>
      <c r="F3194" s="14">
        <v>35.0</v>
      </c>
      <c r="G3194" s="14">
        <v>0.0</v>
      </c>
      <c r="H3194" s="14">
        <v>5.382</v>
      </c>
      <c r="J3194" s="15" t="str">
        <f t="shared" si="1"/>
        <v/>
      </c>
      <c r="K3194" s="17" t="str">
        <f t="shared" ref="K3194:Q3194" si="3171">IFERROR(IF(right(left($A3194,7),2)=right(left($A3195,7),2),"",sum(B3171:B3194)),"")</f>
        <v/>
      </c>
      <c r="L3194" s="17" t="str">
        <f t="shared" si="3171"/>
        <v/>
      </c>
      <c r="M3194" s="17" t="str">
        <f t="shared" si="3171"/>
        <v/>
      </c>
      <c r="N3194" s="17" t="str">
        <f t="shared" si="3171"/>
        <v/>
      </c>
      <c r="O3194" s="17" t="str">
        <f t="shared" si="3171"/>
        <v/>
      </c>
      <c r="P3194" s="17" t="str">
        <f t="shared" si="3171"/>
        <v/>
      </c>
      <c r="Q3194" s="17" t="str">
        <f t="shared" si="3171"/>
        <v/>
      </c>
      <c r="R3194" s="15"/>
      <c r="S3194" s="15"/>
      <c r="T3194" s="15"/>
      <c r="U3194" s="15"/>
      <c r="V3194" s="15"/>
      <c r="W3194" s="15"/>
    </row>
    <row r="3195">
      <c r="A3195" s="14" t="s">
        <v>3250</v>
      </c>
      <c r="B3195" s="14">
        <v>0.0</v>
      </c>
      <c r="C3195" s="14">
        <v>0.0</v>
      </c>
      <c r="D3195" s="14">
        <v>0.0</v>
      </c>
      <c r="E3195" s="14">
        <v>19.512</v>
      </c>
      <c r="F3195" s="14">
        <v>35.0</v>
      </c>
      <c r="G3195" s="14">
        <v>0.0</v>
      </c>
      <c r="H3195" s="14">
        <v>12.558</v>
      </c>
      <c r="J3195" s="15" t="str">
        <f t="shared" si="1"/>
        <v/>
      </c>
      <c r="K3195" s="17" t="str">
        <f t="shared" ref="K3195:Q3195" si="3172">IFERROR(IF(right(left($A3195,7),2)=right(left($A3196,7),2),"",sum(B3172:B3195)),"")</f>
        <v/>
      </c>
      <c r="L3195" s="17" t="str">
        <f t="shared" si="3172"/>
        <v/>
      </c>
      <c r="M3195" s="17" t="str">
        <f t="shared" si="3172"/>
        <v/>
      </c>
      <c r="N3195" s="17" t="str">
        <f t="shared" si="3172"/>
        <v/>
      </c>
      <c r="O3195" s="17" t="str">
        <f t="shared" si="3172"/>
        <v/>
      </c>
      <c r="P3195" s="17" t="str">
        <f t="shared" si="3172"/>
        <v/>
      </c>
      <c r="Q3195" s="17" t="str">
        <f t="shared" si="3172"/>
        <v/>
      </c>
      <c r="R3195" s="15"/>
      <c r="S3195" s="15"/>
      <c r="T3195" s="15"/>
      <c r="U3195" s="15"/>
      <c r="V3195" s="15"/>
      <c r="W3195" s="15"/>
    </row>
    <row r="3196">
      <c r="A3196" s="14" t="s">
        <v>3251</v>
      </c>
      <c r="B3196" s="14">
        <v>0.0</v>
      </c>
      <c r="C3196" s="14">
        <v>0.0</v>
      </c>
      <c r="D3196" s="14">
        <v>0.0</v>
      </c>
      <c r="E3196" s="14">
        <v>22.483</v>
      </c>
      <c r="F3196" s="14">
        <v>35.0</v>
      </c>
      <c r="G3196" s="14">
        <v>0.0</v>
      </c>
      <c r="H3196" s="14">
        <v>9.867</v>
      </c>
      <c r="J3196" s="15" t="str">
        <f t="shared" si="1"/>
        <v/>
      </c>
      <c r="K3196" s="17" t="str">
        <f t="shared" ref="K3196:Q3196" si="3173">IFERROR(IF(right(left($A3196,7),2)=right(left($A3197,7),2),"",sum(B3173:B3196)),"")</f>
        <v/>
      </c>
      <c r="L3196" s="17" t="str">
        <f t="shared" si="3173"/>
        <v/>
      </c>
      <c r="M3196" s="17" t="str">
        <f t="shared" si="3173"/>
        <v/>
      </c>
      <c r="N3196" s="17" t="str">
        <f t="shared" si="3173"/>
        <v/>
      </c>
      <c r="O3196" s="17" t="str">
        <f t="shared" si="3173"/>
        <v/>
      </c>
      <c r="P3196" s="17" t="str">
        <f t="shared" si="3173"/>
        <v/>
      </c>
      <c r="Q3196" s="17" t="str">
        <f t="shared" si="3173"/>
        <v/>
      </c>
      <c r="R3196" s="15"/>
      <c r="S3196" s="15"/>
      <c r="T3196" s="15"/>
      <c r="U3196" s="15"/>
      <c r="V3196" s="15"/>
      <c r="W3196" s="15"/>
    </row>
    <row r="3197">
      <c r="A3197" s="14" t="s">
        <v>3252</v>
      </c>
      <c r="B3197" s="14">
        <v>0.0</v>
      </c>
      <c r="C3197" s="14">
        <v>0.0</v>
      </c>
      <c r="D3197" s="14">
        <v>0.0</v>
      </c>
      <c r="E3197" s="14">
        <v>16.867</v>
      </c>
      <c r="F3197" s="14">
        <v>35.0</v>
      </c>
      <c r="G3197" s="14">
        <v>0.0</v>
      </c>
      <c r="H3197" s="14">
        <v>8.073</v>
      </c>
      <c r="J3197" s="15" t="str">
        <f t="shared" si="1"/>
        <v/>
      </c>
      <c r="K3197" s="17" t="str">
        <f t="shared" ref="K3197:Q3197" si="3174">IFERROR(IF(right(left($A3197,7),2)=right(left($A3198,7),2),"",sum(B3174:B3197)),"")</f>
        <v/>
      </c>
      <c r="L3197" s="17" t="str">
        <f t="shared" si="3174"/>
        <v/>
      </c>
      <c r="M3197" s="17" t="str">
        <f t="shared" si="3174"/>
        <v/>
      </c>
      <c r="N3197" s="17" t="str">
        <f t="shared" si="3174"/>
        <v/>
      </c>
      <c r="O3197" s="17" t="str">
        <f t="shared" si="3174"/>
        <v/>
      </c>
      <c r="P3197" s="17" t="str">
        <f t="shared" si="3174"/>
        <v/>
      </c>
      <c r="Q3197" s="17" t="str">
        <f t="shared" si="3174"/>
        <v/>
      </c>
      <c r="R3197" s="15"/>
      <c r="S3197" s="15"/>
      <c r="T3197" s="15"/>
      <c r="U3197" s="15"/>
      <c r="V3197" s="15"/>
      <c r="W3197" s="15"/>
    </row>
    <row r="3198">
      <c r="A3198" s="14" t="s">
        <v>3253</v>
      </c>
      <c r="B3198" s="14">
        <v>0.0</v>
      </c>
      <c r="C3198" s="14">
        <v>0.0</v>
      </c>
      <c r="D3198" s="14">
        <v>0.0</v>
      </c>
      <c r="E3198" s="14">
        <v>27.328</v>
      </c>
      <c r="F3198" s="14">
        <v>35.0</v>
      </c>
      <c r="G3198" s="14">
        <v>0.0</v>
      </c>
      <c r="H3198" s="14">
        <v>5.382</v>
      </c>
      <c r="J3198" s="15" t="str">
        <f t="shared" si="1"/>
        <v/>
      </c>
      <c r="K3198" s="17" t="str">
        <f t="shared" ref="K3198:Q3198" si="3175">IFERROR(IF(right(left($A3198,7),2)=right(left($A3199,7),2),"",sum(B3175:B3198)),"")</f>
        <v/>
      </c>
      <c r="L3198" s="17" t="str">
        <f t="shared" si="3175"/>
        <v/>
      </c>
      <c r="M3198" s="17" t="str">
        <f t="shared" si="3175"/>
        <v/>
      </c>
      <c r="N3198" s="17" t="str">
        <f t="shared" si="3175"/>
        <v/>
      </c>
      <c r="O3198" s="17" t="str">
        <f t="shared" si="3175"/>
        <v/>
      </c>
      <c r="P3198" s="17" t="str">
        <f t="shared" si="3175"/>
        <v/>
      </c>
      <c r="Q3198" s="17" t="str">
        <f t="shared" si="3175"/>
        <v/>
      </c>
      <c r="R3198" s="15"/>
      <c r="S3198" s="15"/>
      <c r="T3198" s="15"/>
      <c r="U3198" s="15"/>
      <c r="V3198" s="15"/>
      <c r="W3198" s="15"/>
    </row>
    <row r="3199">
      <c r="A3199" s="14" t="s">
        <v>3254</v>
      </c>
      <c r="B3199" s="14">
        <v>0.0</v>
      </c>
      <c r="C3199" s="14">
        <v>0.0</v>
      </c>
      <c r="D3199" s="14">
        <v>0.0</v>
      </c>
      <c r="E3199" s="14">
        <v>31.211</v>
      </c>
      <c r="F3199" s="14">
        <v>35.0</v>
      </c>
      <c r="G3199" s="14">
        <v>0.0</v>
      </c>
      <c r="H3199" s="14">
        <v>6.279</v>
      </c>
      <c r="J3199" s="15" t="str">
        <f t="shared" si="1"/>
        <v/>
      </c>
      <c r="K3199" s="17" t="str">
        <f t="shared" ref="K3199:Q3199" si="3176">IFERROR(IF(right(left($A3199,7),2)=right(left($A3200,7),2),"",sum(B3176:B3199)),"")</f>
        <v/>
      </c>
      <c r="L3199" s="17" t="str">
        <f t="shared" si="3176"/>
        <v/>
      </c>
      <c r="M3199" s="17" t="str">
        <f t="shared" si="3176"/>
        <v/>
      </c>
      <c r="N3199" s="17" t="str">
        <f t="shared" si="3176"/>
        <v/>
      </c>
      <c r="O3199" s="17" t="str">
        <f t="shared" si="3176"/>
        <v/>
      </c>
      <c r="P3199" s="17" t="str">
        <f t="shared" si="3176"/>
        <v/>
      </c>
      <c r="Q3199" s="17" t="str">
        <f t="shared" si="3176"/>
        <v/>
      </c>
      <c r="R3199" s="15"/>
      <c r="S3199" s="15"/>
      <c r="T3199" s="15"/>
      <c r="U3199" s="15"/>
      <c r="V3199" s="15"/>
      <c r="W3199" s="15"/>
    </row>
    <row r="3200">
      <c r="A3200" s="14" t="s">
        <v>3255</v>
      </c>
      <c r="B3200" s="14">
        <v>0.0</v>
      </c>
      <c r="C3200" s="14">
        <v>0.0</v>
      </c>
      <c r="D3200" s="14">
        <v>0.0</v>
      </c>
      <c r="E3200" s="14">
        <v>5.667</v>
      </c>
      <c r="F3200" s="14">
        <v>35.0</v>
      </c>
      <c r="G3200" s="14">
        <v>33.438</v>
      </c>
      <c r="H3200" s="14">
        <v>4.485</v>
      </c>
      <c r="J3200" s="15" t="str">
        <f t="shared" si="1"/>
        <v/>
      </c>
      <c r="K3200" s="17" t="str">
        <f t="shared" ref="K3200:Q3200" si="3177">IFERROR(IF(right(left($A3200,7),2)=right(left($A3201,7),2),"",sum(B3177:B3200)),"")</f>
        <v/>
      </c>
      <c r="L3200" s="17" t="str">
        <f t="shared" si="3177"/>
        <v/>
      </c>
      <c r="M3200" s="17" t="str">
        <f t="shared" si="3177"/>
        <v/>
      </c>
      <c r="N3200" s="17" t="str">
        <f t="shared" si="3177"/>
        <v/>
      </c>
      <c r="O3200" s="17" t="str">
        <f t="shared" si="3177"/>
        <v/>
      </c>
      <c r="P3200" s="17" t="str">
        <f t="shared" si="3177"/>
        <v/>
      </c>
      <c r="Q3200" s="17" t="str">
        <f t="shared" si="3177"/>
        <v/>
      </c>
      <c r="R3200" s="15"/>
      <c r="S3200" s="15"/>
      <c r="T3200" s="15"/>
      <c r="U3200" s="15"/>
      <c r="V3200" s="15"/>
      <c r="W3200" s="15"/>
    </row>
    <row r="3201">
      <c r="A3201" s="14" t="s">
        <v>3256</v>
      </c>
      <c r="B3201" s="14">
        <v>0.0</v>
      </c>
      <c r="C3201" s="14">
        <v>0.0</v>
      </c>
      <c r="D3201" s="14">
        <v>0.0</v>
      </c>
      <c r="E3201" s="14">
        <v>13.43</v>
      </c>
      <c r="F3201" s="14">
        <v>35.0</v>
      </c>
      <c r="G3201" s="14">
        <v>47.503</v>
      </c>
      <c r="H3201" s="14">
        <v>0.897</v>
      </c>
      <c r="J3201" s="15" t="str">
        <f t="shared" si="1"/>
        <v/>
      </c>
      <c r="K3201" s="17" t="str">
        <f t="shared" ref="K3201:Q3201" si="3178">IFERROR(IF(right(left($A3201,7),2)=right(left($A3202,7),2),"",sum(B3178:B3201)),"")</f>
        <v/>
      </c>
      <c r="L3201" s="17" t="str">
        <f t="shared" si="3178"/>
        <v/>
      </c>
      <c r="M3201" s="17" t="str">
        <f t="shared" si="3178"/>
        <v/>
      </c>
      <c r="N3201" s="17" t="str">
        <f t="shared" si="3178"/>
        <v/>
      </c>
      <c r="O3201" s="17" t="str">
        <f t="shared" si="3178"/>
        <v/>
      </c>
      <c r="P3201" s="17" t="str">
        <f t="shared" si="3178"/>
        <v/>
      </c>
      <c r="Q3201" s="17" t="str">
        <f t="shared" si="3178"/>
        <v/>
      </c>
      <c r="R3201" s="15"/>
      <c r="S3201" s="15"/>
      <c r="T3201" s="15"/>
      <c r="U3201" s="15"/>
      <c r="V3201" s="15"/>
      <c r="W3201" s="15"/>
    </row>
    <row r="3202">
      <c r="A3202" s="14" t="s">
        <v>3257</v>
      </c>
      <c r="B3202" s="14">
        <v>0.0</v>
      </c>
      <c r="C3202" s="14">
        <v>0.0</v>
      </c>
      <c r="D3202" s="14">
        <v>0.0</v>
      </c>
      <c r="E3202" s="14">
        <v>8.743</v>
      </c>
      <c r="F3202" s="14">
        <v>35.0</v>
      </c>
      <c r="G3202" s="14">
        <v>54.910999999999994</v>
      </c>
      <c r="H3202" s="14">
        <v>7.176</v>
      </c>
      <c r="J3202" s="15" t="str">
        <f t="shared" si="1"/>
        <v/>
      </c>
      <c r="K3202" s="17" t="str">
        <f t="shared" ref="K3202:Q3202" si="3179">IFERROR(IF(right(left($A3202,7),2)=right(left($A3203,7),2),"",sum(B3179:B3202)),"")</f>
        <v/>
      </c>
      <c r="L3202" s="17" t="str">
        <f t="shared" si="3179"/>
        <v/>
      </c>
      <c r="M3202" s="17" t="str">
        <f t="shared" si="3179"/>
        <v/>
      </c>
      <c r="N3202" s="17" t="str">
        <f t="shared" si="3179"/>
        <v/>
      </c>
      <c r="O3202" s="17" t="str">
        <f t="shared" si="3179"/>
        <v/>
      </c>
      <c r="P3202" s="17" t="str">
        <f t="shared" si="3179"/>
        <v/>
      </c>
      <c r="Q3202" s="17" t="str">
        <f t="shared" si="3179"/>
        <v/>
      </c>
      <c r="R3202" s="15"/>
      <c r="S3202" s="15"/>
      <c r="T3202" s="15"/>
      <c r="U3202" s="15"/>
      <c r="V3202" s="15"/>
      <c r="W3202" s="15"/>
    </row>
    <row r="3203">
      <c r="A3203" s="14" t="s">
        <v>3258</v>
      </c>
      <c r="B3203" s="14">
        <v>0.0</v>
      </c>
      <c r="C3203" s="14">
        <v>0.0</v>
      </c>
      <c r="D3203" s="14">
        <v>0.0</v>
      </c>
      <c r="E3203" s="14">
        <v>14.587</v>
      </c>
      <c r="F3203" s="14">
        <v>35.0</v>
      </c>
      <c r="G3203" s="14">
        <v>58.513</v>
      </c>
      <c r="H3203" s="14">
        <v>8.97</v>
      </c>
      <c r="J3203" s="15" t="str">
        <f t="shared" si="1"/>
        <v/>
      </c>
      <c r="K3203" s="17" t="str">
        <f t="shared" ref="K3203:Q3203" si="3180">IFERROR(IF(right(left($A3203,7),2)=right(left($A3204,7),2),"",sum(B3180:B3203)),"")</f>
        <v/>
      </c>
      <c r="L3203" s="17" t="str">
        <f t="shared" si="3180"/>
        <v/>
      </c>
      <c r="M3203" s="17" t="str">
        <f t="shared" si="3180"/>
        <v/>
      </c>
      <c r="N3203" s="17" t="str">
        <f t="shared" si="3180"/>
        <v/>
      </c>
      <c r="O3203" s="17" t="str">
        <f t="shared" si="3180"/>
        <v/>
      </c>
      <c r="P3203" s="17" t="str">
        <f t="shared" si="3180"/>
        <v/>
      </c>
      <c r="Q3203" s="17" t="str">
        <f t="shared" si="3180"/>
        <v/>
      </c>
      <c r="R3203" s="15"/>
      <c r="S3203" s="15"/>
      <c r="T3203" s="15"/>
      <c r="U3203" s="15"/>
      <c r="V3203" s="15"/>
      <c r="W3203" s="15"/>
    </row>
    <row r="3204">
      <c r="A3204" s="14" t="s">
        <v>3259</v>
      </c>
      <c r="B3204" s="14">
        <v>0.0</v>
      </c>
      <c r="C3204" s="14">
        <v>0.0</v>
      </c>
      <c r="D3204" s="14">
        <v>0.0</v>
      </c>
      <c r="E3204" s="14">
        <v>8.144</v>
      </c>
      <c r="F3204" s="14">
        <v>35.0</v>
      </c>
      <c r="G3204" s="14">
        <v>58.768</v>
      </c>
      <c r="H3204" s="14">
        <v>12.558</v>
      </c>
      <c r="J3204" s="15" t="str">
        <f t="shared" si="1"/>
        <v/>
      </c>
      <c r="K3204" s="17" t="str">
        <f t="shared" ref="K3204:Q3204" si="3181">IFERROR(IF(right(left($A3204,7),2)=right(left($A3205,7),2),"",sum(B3181:B3204)),"")</f>
        <v/>
      </c>
      <c r="L3204" s="17" t="str">
        <f t="shared" si="3181"/>
        <v/>
      </c>
      <c r="M3204" s="17" t="str">
        <f t="shared" si="3181"/>
        <v/>
      </c>
      <c r="N3204" s="17" t="str">
        <f t="shared" si="3181"/>
        <v/>
      </c>
      <c r="O3204" s="17" t="str">
        <f t="shared" si="3181"/>
        <v/>
      </c>
      <c r="P3204" s="17" t="str">
        <f t="shared" si="3181"/>
        <v/>
      </c>
      <c r="Q3204" s="17" t="str">
        <f t="shared" si="3181"/>
        <v/>
      </c>
      <c r="R3204" s="15"/>
      <c r="S3204" s="15"/>
      <c r="T3204" s="15"/>
      <c r="U3204" s="15"/>
      <c r="V3204" s="15"/>
      <c r="W3204" s="15"/>
    </row>
    <row r="3205">
      <c r="A3205" s="14" t="s">
        <v>3260</v>
      </c>
      <c r="B3205" s="14">
        <v>0.0</v>
      </c>
      <c r="C3205" s="14">
        <v>0.0</v>
      </c>
      <c r="D3205" s="14">
        <v>0.0</v>
      </c>
      <c r="E3205" s="14">
        <v>5.856</v>
      </c>
      <c r="F3205" s="14">
        <v>35.0</v>
      </c>
      <c r="G3205" s="14">
        <v>60.27</v>
      </c>
      <c r="H3205" s="14">
        <v>10.764</v>
      </c>
      <c r="J3205" s="15" t="str">
        <f t="shared" si="1"/>
        <v/>
      </c>
      <c r="K3205" s="17" t="str">
        <f t="shared" ref="K3205:Q3205" si="3182">IFERROR(IF(right(left($A3205,7),2)=right(left($A3206,7),2),"",sum(B3182:B3205)),"")</f>
        <v/>
      </c>
      <c r="L3205" s="17" t="str">
        <f t="shared" si="3182"/>
        <v/>
      </c>
      <c r="M3205" s="17" t="str">
        <f t="shared" si="3182"/>
        <v/>
      </c>
      <c r="N3205" s="17" t="str">
        <f t="shared" si="3182"/>
        <v/>
      </c>
      <c r="O3205" s="17" t="str">
        <f t="shared" si="3182"/>
        <v/>
      </c>
      <c r="P3205" s="17" t="str">
        <f t="shared" si="3182"/>
        <v/>
      </c>
      <c r="Q3205" s="17" t="str">
        <f t="shared" si="3182"/>
        <v/>
      </c>
      <c r="R3205" s="15"/>
      <c r="S3205" s="15"/>
      <c r="T3205" s="15"/>
      <c r="U3205" s="15"/>
      <c r="V3205" s="15"/>
      <c r="W3205" s="15"/>
    </row>
    <row r="3206">
      <c r="A3206" s="14" t="s">
        <v>3261</v>
      </c>
      <c r="B3206" s="14">
        <v>0.0</v>
      </c>
      <c r="C3206" s="14">
        <v>0.0</v>
      </c>
      <c r="D3206" s="14">
        <v>0.0</v>
      </c>
      <c r="E3206" s="14">
        <v>0.0</v>
      </c>
      <c r="F3206" s="14">
        <v>25.416</v>
      </c>
      <c r="G3206" s="14">
        <v>62.318999999999996</v>
      </c>
      <c r="H3206" s="14">
        <v>22.425</v>
      </c>
      <c r="J3206" s="15" t="str">
        <f t="shared" si="1"/>
        <v/>
      </c>
      <c r="K3206" s="17" t="str">
        <f t="shared" ref="K3206:Q3206" si="3183">IFERROR(IF(right(left($A3206,7),2)=right(left($A3207,7),2),"",sum(B3183:B3206)),"")</f>
        <v/>
      </c>
      <c r="L3206" s="17" t="str">
        <f t="shared" si="3183"/>
        <v/>
      </c>
      <c r="M3206" s="17" t="str">
        <f t="shared" si="3183"/>
        <v/>
      </c>
      <c r="N3206" s="17" t="str">
        <f t="shared" si="3183"/>
        <v/>
      </c>
      <c r="O3206" s="17" t="str">
        <f t="shared" si="3183"/>
        <v/>
      </c>
      <c r="P3206" s="17" t="str">
        <f t="shared" si="3183"/>
        <v/>
      </c>
      <c r="Q3206" s="17" t="str">
        <f t="shared" si="3183"/>
        <v/>
      </c>
      <c r="R3206" s="15"/>
      <c r="S3206" s="15"/>
      <c r="T3206" s="15"/>
      <c r="U3206" s="15"/>
      <c r="V3206" s="15"/>
      <c r="W3206" s="15"/>
    </row>
    <row r="3207">
      <c r="A3207" s="14" t="s">
        <v>3262</v>
      </c>
      <c r="B3207" s="14">
        <v>0.0</v>
      </c>
      <c r="C3207" s="14">
        <v>0.0</v>
      </c>
      <c r="D3207" s="14">
        <v>0.0</v>
      </c>
      <c r="E3207" s="14">
        <v>0.0</v>
      </c>
      <c r="F3207" s="14">
        <v>27.312</v>
      </c>
      <c r="G3207" s="14">
        <v>58.017</v>
      </c>
      <c r="H3207" s="14">
        <v>29.601</v>
      </c>
      <c r="J3207" s="15" t="str">
        <f t="shared" si="1"/>
        <v/>
      </c>
      <c r="K3207" s="17" t="str">
        <f t="shared" ref="K3207:Q3207" si="3184">IFERROR(IF(right(left($A3207,7),2)=right(left($A3208,7),2),"",sum(B3184:B3207)),"")</f>
        <v/>
      </c>
      <c r="L3207" s="17" t="str">
        <f t="shared" si="3184"/>
        <v/>
      </c>
      <c r="M3207" s="17" t="str">
        <f t="shared" si="3184"/>
        <v/>
      </c>
      <c r="N3207" s="17" t="str">
        <f t="shared" si="3184"/>
        <v/>
      </c>
      <c r="O3207" s="17" t="str">
        <f t="shared" si="3184"/>
        <v/>
      </c>
      <c r="P3207" s="17" t="str">
        <f t="shared" si="3184"/>
        <v/>
      </c>
      <c r="Q3207" s="17" t="str">
        <f t="shared" si="3184"/>
        <v/>
      </c>
      <c r="R3207" s="15"/>
      <c r="S3207" s="15"/>
      <c r="T3207" s="15"/>
      <c r="U3207" s="15"/>
      <c r="V3207" s="15"/>
      <c r="W3207" s="15"/>
    </row>
    <row r="3208">
      <c r="A3208" s="14" t="s">
        <v>3263</v>
      </c>
      <c r="B3208" s="14">
        <v>0.0</v>
      </c>
      <c r="C3208" s="14">
        <v>0.0</v>
      </c>
      <c r="D3208" s="14">
        <v>0.0</v>
      </c>
      <c r="E3208" s="14">
        <v>0.0</v>
      </c>
      <c r="F3208" s="14">
        <v>19.628</v>
      </c>
      <c r="G3208" s="14">
        <v>60.219</v>
      </c>
      <c r="H3208" s="14">
        <v>26.013</v>
      </c>
      <c r="J3208" s="15" t="str">
        <f t="shared" si="1"/>
        <v/>
      </c>
      <c r="K3208" s="17" t="str">
        <f t="shared" ref="K3208:Q3208" si="3185">IFERROR(IF(right(left($A3208,7),2)=right(left($A3209,7),2),"",sum(B3185:B3208)),"")</f>
        <v/>
      </c>
      <c r="L3208" s="17" t="str">
        <f t="shared" si="3185"/>
        <v/>
      </c>
      <c r="M3208" s="17" t="str">
        <f t="shared" si="3185"/>
        <v/>
      </c>
      <c r="N3208" s="17" t="str">
        <f t="shared" si="3185"/>
        <v/>
      </c>
      <c r="O3208" s="17" t="str">
        <f t="shared" si="3185"/>
        <v/>
      </c>
      <c r="P3208" s="17" t="str">
        <f t="shared" si="3185"/>
        <v/>
      </c>
      <c r="Q3208" s="17" t="str">
        <f t="shared" si="3185"/>
        <v/>
      </c>
      <c r="R3208" s="15"/>
      <c r="S3208" s="15"/>
      <c r="T3208" s="15"/>
      <c r="U3208" s="15"/>
      <c r="V3208" s="15"/>
      <c r="W3208" s="15"/>
    </row>
    <row r="3209">
      <c r="A3209" s="14" t="s">
        <v>3264</v>
      </c>
      <c r="B3209" s="14">
        <v>0.0</v>
      </c>
      <c r="C3209" s="14">
        <v>0.0</v>
      </c>
      <c r="D3209" s="14">
        <v>0.0</v>
      </c>
      <c r="E3209" s="14">
        <v>0.0</v>
      </c>
      <c r="F3209" s="14">
        <v>33.9974</v>
      </c>
      <c r="G3209" s="14">
        <v>58.564</v>
      </c>
      <c r="H3209" s="14">
        <v>20.631</v>
      </c>
      <c r="J3209" s="15" t="str">
        <f t="shared" si="1"/>
        <v/>
      </c>
      <c r="K3209" s="17" t="str">
        <f t="shared" ref="K3209:Q3209" si="3186">IFERROR(IF(right(left($A3209,7),2)=right(left($A3210,7),2),"",sum(B3186:B3209)),"")</f>
        <v/>
      </c>
      <c r="L3209" s="17" t="str">
        <f t="shared" si="3186"/>
        <v/>
      </c>
      <c r="M3209" s="17" t="str">
        <f t="shared" si="3186"/>
        <v/>
      </c>
      <c r="N3209" s="17" t="str">
        <f t="shared" si="3186"/>
        <v/>
      </c>
      <c r="O3209" s="17" t="str">
        <f t="shared" si="3186"/>
        <v/>
      </c>
      <c r="P3209" s="17" t="str">
        <f t="shared" si="3186"/>
        <v/>
      </c>
      <c r="Q3209" s="17" t="str">
        <f t="shared" si="3186"/>
        <v/>
      </c>
      <c r="R3209" s="15"/>
      <c r="S3209" s="15"/>
      <c r="T3209" s="15"/>
      <c r="U3209" s="15"/>
      <c r="V3209" s="15"/>
      <c r="W3209" s="15"/>
    </row>
    <row r="3210">
      <c r="A3210" s="14" t="s">
        <v>3265</v>
      </c>
      <c r="B3210" s="14">
        <v>0.0</v>
      </c>
      <c r="C3210" s="14">
        <v>0.0</v>
      </c>
      <c r="D3210" s="14">
        <v>0.0</v>
      </c>
      <c r="E3210" s="14">
        <v>0.0</v>
      </c>
      <c r="F3210" s="14">
        <v>35.0</v>
      </c>
      <c r="G3210" s="14">
        <v>51.257999999999996</v>
      </c>
      <c r="H3210" s="14">
        <v>24.219</v>
      </c>
      <c r="J3210" s="15" t="str">
        <f t="shared" si="1"/>
        <v/>
      </c>
      <c r="K3210" s="17" t="str">
        <f t="shared" ref="K3210:Q3210" si="3187">IFERROR(IF(right(left($A3210,7),2)=right(left($A3211,7),2),"",sum(B3187:B3210)),"")</f>
        <v/>
      </c>
      <c r="L3210" s="17" t="str">
        <f t="shared" si="3187"/>
        <v/>
      </c>
      <c r="M3210" s="17" t="str">
        <f t="shared" si="3187"/>
        <v/>
      </c>
      <c r="N3210" s="17" t="str">
        <f t="shared" si="3187"/>
        <v/>
      </c>
      <c r="O3210" s="17" t="str">
        <f t="shared" si="3187"/>
        <v/>
      </c>
      <c r="P3210" s="17" t="str">
        <f t="shared" si="3187"/>
        <v/>
      </c>
      <c r="Q3210" s="17" t="str">
        <f t="shared" si="3187"/>
        <v/>
      </c>
      <c r="R3210" s="15"/>
      <c r="S3210" s="15"/>
      <c r="T3210" s="15"/>
      <c r="U3210" s="15"/>
      <c r="V3210" s="15"/>
      <c r="W3210" s="15"/>
    </row>
    <row r="3211">
      <c r="A3211" s="14" t="s">
        <v>3266</v>
      </c>
      <c r="B3211" s="14">
        <v>0.0</v>
      </c>
      <c r="C3211" s="14">
        <v>0.0</v>
      </c>
      <c r="D3211" s="14">
        <v>0.0</v>
      </c>
      <c r="E3211" s="14">
        <v>24.675</v>
      </c>
      <c r="F3211" s="14">
        <v>35.0</v>
      </c>
      <c r="G3211" s="14">
        <v>40.095</v>
      </c>
      <c r="H3211" s="14">
        <v>17.94</v>
      </c>
      <c r="J3211" s="15" t="str">
        <f t="shared" si="1"/>
        <v/>
      </c>
      <c r="K3211" s="17" t="str">
        <f t="shared" ref="K3211:Q3211" si="3188">IFERROR(IF(right(left($A3211,7),2)=right(left($A3212,7),2),"",sum(B3188:B3211)),"")</f>
        <v/>
      </c>
      <c r="L3211" s="17" t="str">
        <f t="shared" si="3188"/>
        <v/>
      </c>
      <c r="M3211" s="17" t="str">
        <f t="shared" si="3188"/>
        <v/>
      </c>
      <c r="N3211" s="17" t="str">
        <f t="shared" si="3188"/>
        <v/>
      </c>
      <c r="O3211" s="17" t="str">
        <f t="shared" si="3188"/>
        <v/>
      </c>
      <c r="P3211" s="17" t="str">
        <f t="shared" si="3188"/>
        <v/>
      </c>
      <c r="Q3211" s="17" t="str">
        <f t="shared" si="3188"/>
        <v/>
      </c>
      <c r="R3211" s="15"/>
      <c r="S3211" s="15"/>
      <c r="T3211" s="15"/>
      <c r="U3211" s="15"/>
      <c r="V3211" s="15"/>
      <c r="W3211" s="15"/>
    </row>
    <row r="3212">
      <c r="A3212" s="14" t="s">
        <v>3267</v>
      </c>
      <c r="B3212" s="14">
        <v>3.0</v>
      </c>
      <c r="C3212" s="14">
        <v>0.0</v>
      </c>
      <c r="D3212" s="14">
        <v>0.0</v>
      </c>
      <c r="E3212" s="14">
        <v>29.533</v>
      </c>
      <c r="F3212" s="14">
        <v>35.0</v>
      </c>
      <c r="G3212" s="14">
        <v>23.026</v>
      </c>
      <c r="H3212" s="14">
        <v>20.631</v>
      </c>
      <c r="J3212" s="15" t="str">
        <f t="shared" si="1"/>
        <v/>
      </c>
      <c r="K3212" s="17" t="str">
        <f t="shared" ref="K3212:Q3212" si="3189">IFERROR(IF(right(left($A3212,7),2)=right(left($A3213,7),2),"",sum(B3189:B3212)),"")</f>
        <v/>
      </c>
      <c r="L3212" s="17" t="str">
        <f t="shared" si="3189"/>
        <v/>
      </c>
      <c r="M3212" s="17" t="str">
        <f t="shared" si="3189"/>
        <v/>
      </c>
      <c r="N3212" s="17" t="str">
        <f t="shared" si="3189"/>
        <v/>
      </c>
      <c r="O3212" s="17" t="str">
        <f t="shared" si="3189"/>
        <v/>
      </c>
      <c r="P3212" s="17" t="str">
        <f t="shared" si="3189"/>
        <v/>
      </c>
      <c r="Q3212" s="17" t="str">
        <f t="shared" si="3189"/>
        <v/>
      </c>
      <c r="R3212" s="15"/>
      <c r="S3212" s="15"/>
      <c r="T3212" s="15"/>
      <c r="U3212" s="15"/>
      <c r="V3212" s="15"/>
      <c r="W3212" s="15"/>
    </row>
    <row r="3213">
      <c r="A3213" s="14" t="s">
        <v>3268</v>
      </c>
      <c r="B3213" s="14">
        <v>0.0</v>
      </c>
      <c r="C3213" s="14">
        <v>0.0</v>
      </c>
      <c r="D3213" s="14">
        <v>0.0</v>
      </c>
      <c r="E3213" s="14">
        <v>62.666</v>
      </c>
      <c r="F3213" s="14">
        <v>35.0</v>
      </c>
      <c r="G3213" s="14">
        <v>0.0</v>
      </c>
      <c r="H3213" s="14">
        <v>10.764</v>
      </c>
      <c r="J3213" s="15" t="str">
        <f t="shared" si="1"/>
        <v/>
      </c>
      <c r="K3213" s="17" t="str">
        <f t="shared" ref="K3213:Q3213" si="3190">IFERROR(IF(right(left($A3213,7),2)=right(left($A3214,7),2),"",sum(B3190:B3213)),"")</f>
        <v/>
      </c>
      <c r="L3213" s="17" t="str">
        <f t="shared" si="3190"/>
        <v/>
      </c>
      <c r="M3213" s="17" t="str">
        <f t="shared" si="3190"/>
        <v/>
      </c>
      <c r="N3213" s="17" t="str">
        <f t="shared" si="3190"/>
        <v/>
      </c>
      <c r="O3213" s="17" t="str">
        <f t="shared" si="3190"/>
        <v/>
      </c>
      <c r="P3213" s="17" t="str">
        <f t="shared" si="3190"/>
        <v/>
      </c>
      <c r="Q3213" s="17" t="str">
        <f t="shared" si="3190"/>
        <v/>
      </c>
      <c r="R3213" s="15"/>
      <c r="S3213" s="15"/>
      <c r="T3213" s="15"/>
      <c r="U3213" s="15"/>
      <c r="V3213" s="15"/>
      <c r="W3213" s="15"/>
    </row>
    <row r="3214">
      <c r="A3214" s="14" t="s">
        <v>3269</v>
      </c>
      <c r="B3214" s="14">
        <v>0.0</v>
      </c>
      <c r="C3214" s="14">
        <v>0.0</v>
      </c>
      <c r="D3214" s="14">
        <v>0.0</v>
      </c>
      <c r="E3214" s="14">
        <v>68.161</v>
      </c>
      <c r="F3214" s="14">
        <v>35.0</v>
      </c>
      <c r="G3214" s="14">
        <v>0.0</v>
      </c>
      <c r="H3214" s="14">
        <v>6.279</v>
      </c>
      <c r="J3214" s="15" t="str">
        <f t="shared" si="1"/>
        <v/>
      </c>
      <c r="K3214" s="17" t="str">
        <f t="shared" ref="K3214:Q3214" si="3191">IFERROR(IF(right(left($A3214,7),2)=right(left($A3215,7),2),"",sum(B3191:B3214)),"")</f>
        <v/>
      </c>
      <c r="L3214" s="17" t="str">
        <f t="shared" si="3191"/>
        <v/>
      </c>
      <c r="M3214" s="17" t="str">
        <f t="shared" si="3191"/>
        <v/>
      </c>
      <c r="N3214" s="17" t="str">
        <f t="shared" si="3191"/>
        <v/>
      </c>
      <c r="O3214" s="17" t="str">
        <f t="shared" si="3191"/>
        <v/>
      </c>
      <c r="P3214" s="17" t="str">
        <f t="shared" si="3191"/>
        <v/>
      </c>
      <c r="Q3214" s="17" t="str">
        <f t="shared" si="3191"/>
        <v/>
      </c>
      <c r="R3214" s="15"/>
      <c r="S3214" s="15"/>
      <c r="T3214" s="15"/>
      <c r="U3214" s="15"/>
      <c r="V3214" s="15"/>
      <c r="W3214" s="15"/>
    </row>
    <row r="3215">
      <c r="A3215" s="14" t="s">
        <v>3270</v>
      </c>
      <c r="B3215" s="14">
        <v>0.0</v>
      </c>
      <c r="C3215" s="14">
        <v>0.0</v>
      </c>
      <c r="D3215" s="14">
        <v>0.0</v>
      </c>
      <c r="E3215" s="14">
        <v>64.699</v>
      </c>
      <c r="F3215" s="14">
        <v>35.0</v>
      </c>
      <c r="G3215" s="14">
        <v>0.0</v>
      </c>
      <c r="H3215" s="14">
        <v>2.691</v>
      </c>
      <c r="J3215" s="15" t="str">
        <f t="shared" si="1"/>
        <v/>
      </c>
      <c r="K3215" s="17" t="str">
        <f t="shared" ref="K3215:Q3215" si="3192">IFERROR(IF(right(left($A3215,7),2)=right(left($A3216,7),2),"",sum(B3192:B3215)),"")</f>
        <v/>
      </c>
      <c r="L3215" s="17" t="str">
        <f t="shared" si="3192"/>
        <v/>
      </c>
      <c r="M3215" s="17" t="str">
        <f t="shared" si="3192"/>
        <v/>
      </c>
      <c r="N3215" s="17" t="str">
        <f t="shared" si="3192"/>
        <v/>
      </c>
      <c r="O3215" s="17" t="str">
        <f t="shared" si="3192"/>
        <v/>
      </c>
      <c r="P3215" s="17" t="str">
        <f t="shared" si="3192"/>
        <v/>
      </c>
      <c r="Q3215" s="17" t="str">
        <f t="shared" si="3192"/>
        <v/>
      </c>
      <c r="R3215" s="15"/>
      <c r="S3215" s="15"/>
      <c r="T3215" s="15"/>
      <c r="U3215" s="15"/>
      <c r="V3215" s="15"/>
      <c r="W3215" s="15"/>
    </row>
    <row r="3216">
      <c r="A3216" s="14" t="s">
        <v>3271</v>
      </c>
      <c r="B3216" s="14">
        <v>0.0</v>
      </c>
      <c r="C3216" s="14">
        <v>0.0</v>
      </c>
      <c r="D3216" s="14">
        <v>0.0</v>
      </c>
      <c r="E3216" s="14">
        <v>58.346</v>
      </c>
      <c r="F3216" s="14">
        <v>35.0</v>
      </c>
      <c r="G3216" s="14">
        <v>0.0</v>
      </c>
      <c r="H3216" s="14">
        <v>1.794</v>
      </c>
      <c r="J3216" s="15" t="str">
        <f t="shared" si="1"/>
        <v/>
      </c>
      <c r="K3216" s="17" t="str">
        <f t="shared" ref="K3216:Q3216" si="3193">IFERROR(IF(right(left($A3216,7),2)=right(left($A3217,7),2),"",sum(B3193:B3216)),"")</f>
        <v/>
      </c>
      <c r="L3216" s="17" t="str">
        <f t="shared" si="3193"/>
        <v/>
      </c>
      <c r="M3216" s="17" t="str">
        <f t="shared" si="3193"/>
        <v/>
      </c>
      <c r="N3216" s="17" t="str">
        <f t="shared" si="3193"/>
        <v/>
      </c>
      <c r="O3216" s="17" t="str">
        <f t="shared" si="3193"/>
        <v/>
      </c>
      <c r="P3216" s="17" t="str">
        <f t="shared" si="3193"/>
        <v/>
      </c>
      <c r="Q3216" s="17" t="str">
        <f t="shared" si="3193"/>
        <v/>
      </c>
      <c r="R3216" s="15"/>
      <c r="S3216" s="15"/>
      <c r="T3216" s="15"/>
      <c r="U3216" s="15"/>
      <c r="V3216" s="15"/>
      <c r="W3216" s="15"/>
    </row>
    <row r="3217">
      <c r="A3217" s="14" t="s">
        <v>3272</v>
      </c>
      <c r="B3217" s="14">
        <v>0.0</v>
      </c>
      <c r="C3217" s="14">
        <v>0.0</v>
      </c>
      <c r="D3217" s="14">
        <v>0.0</v>
      </c>
      <c r="E3217" s="14">
        <v>45.623</v>
      </c>
      <c r="F3217" s="14">
        <v>35.0</v>
      </c>
      <c r="G3217" s="14">
        <v>0.0</v>
      </c>
      <c r="H3217" s="14">
        <v>0.897</v>
      </c>
      <c r="J3217" s="15" t="str">
        <f t="shared" si="1"/>
        <v>2030W30</v>
      </c>
      <c r="K3217" s="17">
        <f t="shared" ref="K3217:Q3217" si="3194">IFERROR(IF(right(left($A3217,7),2)=right(left($A3218,7),2),"",sum(B3194:B3217)),"")</f>
        <v>3</v>
      </c>
      <c r="L3217" s="17">
        <f t="shared" si="3194"/>
        <v>0</v>
      </c>
      <c r="M3217" s="17">
        <f t="shared" si="3194"/>
        <v>0</v>
      </c>
      <c r="N3217" s="17">
        <f t="shared" si="3194"/>
        <v>564.869</v>
      </c>
      <c r="O3217" s="17">
        <f t="shared" si="3194"/>
        <v>806.3534</v>
      </c>
      <c r="P3217" s="17">
        <f t="shared" si="3194"/>
        <v>666.901</v>
      </c>
      <c r="Q3217" s="17">
        <f t="shared" si="3194"/>
        <v>276.276</v>
      </c>
      <c r="R3217" s="18">
        <f>sum(K3217:Q3217)</f>
        <v>2317.3994</v>
      </c>
      <c r="S3217" s="15"/>
      <c r="T3217" s="15"/>
      <c r="U3217" s="15"/>
      <c r="V3217" s="15"/>
      <c r="W3217" s="15"/>
    </row>
    <row r="3218">
      <c r="A3218" s="14" t="s">
        <v>3273</v>
      </c>
      <c r="B3218" s="14">
        <v>0.0</v>
      </c>
      <c r="C3218" s="14">
        <v>0.0</v>
      </c>
      <c r="D3218" s="14">
        <v>0.0</v>
      </c>
      <c r="E3218" s="14">
        <v>13.602</v>
      </c>
      <c r="F3218" s="14">
        <v>35.0</v>
      </c>
      <c r="G3218" s="14">
        <v>0.0</v>
      </c>
      <c r="H3218" s="14">
        <v>21.528</v>
      </c>
      <c r="J3218" s="15" t="str">
        <f t="shared" si="1"/>
        <v/>
      </c>
      <c r="K3218" s="17" t="str">
        <f t="shared" ref="K3218:Q3218" si="3195">IFERROR(IF(right(left($A3218,7),2)=right(left($A3219,7),2),"",sum(B3195:B3218)),"")</f>
        <v/>
      </c>
      <c r="L3218" s="17" t="str">
        <f t="shared" si="3195"/>
        <v/>
      </c>
      <c r="M3218" s="17" t="str">
        <f t="shared" si="3195"/>
        <v/>
      </c>
      <c r="N3218" s="17" t="str">
        <f t="shared" si="3195"/>
        <v/>
      </c>
      <c r="O3218" s="17" t="str">
        <f t="shared" si="3195"/>
        <v/>
      </c>
      <c r="P3218" s="17" t="str">
        <f t="shared" si="3195"/>
        <v/>
      </c>
      <c r="Q3218" s="17" t="str">
        <f t="shared" si="3195"/>
        <v/>
      </c>
      <c r="R3218" s="15"/>
      <c r="S3218" s="15"/>
      <c r="T3218" s="15"/>
      <c r="U3218" s="15"/>
      <c r="V3218" s="15"/>
      <c r="W3218" s="15"/>
    </row>
    <row r="3219">
      <c r="A3219" s="14" t="s">
        <v>3274</v>
      </c>
      <c r="B3219" s="14">
        <v>0.0</v>
      </c>
      <c r="C3219" s="14">
        <v>0.0</v>
      </c>
      <c r="D3219" s="14">
        <v>0.0</v>
      </c>
      <c r="E3219" s="14">
        <v>7.289</v>
      </c>
      <c r="F3219" s="14">
        <v>35.0</v>
      </c>
      <c r="G3219" s="14">
        <v>0.0</v>
      </c>
      <c r="H3219" s="14">
        <v>20.631</v>
      </c>
      <c r="J3219" s="15" t="str">
        <f t="shared" si="1"/>
        <v/>
      </c>
      <c r="K3219" s="17" t="str">
        <f t="shared" ref="K3219:Q3219" si="3196">IFERROR(IF(right(left($A3219,7),2)=right(left($A3220,7),2),"",sum(B3196:B3219)),"")</f>
        <v/>
      </c>
      <c r="L3219" s="17" t="str">
        <f t="shared" si="3196"/>
        <v/>
      </c>
      <c r="M3219" s="17" t="str">
        <f t="shared" si="3196"/>
        <v/>
      </c>
      <c r="N3219" s="17" t="str">
        <f t="shared" si="3196"/>
        <v/>
      </c>
      <c r="O3219" s="17" t="str">
        <f t="shared" si="3196"/>
        <v/>
      </c>
      <c r="P3219" s="17" t="str">
        <f t="shared" si="3196"/>
        <v/>
      </c>
      <c r="Q3219" s="17" t="str">
        <f t="shared" si="3196"/>
        <v/>
      </c>
      <c r="R3219" s="15"/>
      <c r="S3219" s="15"/>
      <c r="T3219" s="15"/>
      <c r="U3219" s="15"/>
      <c r="V3219" s="15"/>
      <c r="W3219" s="15"/>
    </row>
    <row r="3220">
      <c r="A3220" s="14" t="s">
        <v>3275</v>
      </c>
      <c r="B3220" s="14">
        <v>0.0</v>
      </c>
      <c r="C3220" s="14">
        <v>0.0</v>
      </c>
      <c r="D3220" s="14">
        <v>0.0</v>
      </c>
      <c r="E3220" s="14">
        <v>11.274</v>
      </c>
      <c r="F3220" s="14">
        <v>35.0</v>
      </c>
      <c r="G3220" s="14">
        <v>0.0</v>
      </c>
      <c r="H3220" s="14">
        <v>16.146</v>
      </c>
      <c r="J3220" s="15" t="str">
        <f t="shared" si="1"/>
        <v/>
      </c>
      <c r="K3220" s="17" t="str">
        <f t="shared" ref="K3220:Q3220" si="3197">IFERROR(IF(right(left($A3220,7),2)=right(left($A3221,7),2),"",sum(B3197:B3220)),"")</f>
        <v/>
      </c>
      <c r="L3220" s="17" t="str">
        <f t="shared" si="3197"/>
        <v/>
      </c>
      <c r="M3220" s="17" t="str">
        <f t="shared" si="3197"/>
        <v/>
      </c>
      <c r="N3220" s="17" t="str">
        <f t="shared" si="3197"/>
        <v/>
      </c>
      <c r="O3220" s="17" t="str">
        <f t="shared" si="3197"/>
        <v/>
      </c>
      <c r="P3220" s="17" t="str">
        <f t="shared" si="3197"/>
        <v/>
      </c>
      <c r="Q3220" s="17" t="str">
        <f t="shared" si="3197"/>
        <v/>
      </c>
      <c r="R3220" s="15"/>
      <c r="S3220" s="15"/>
      <c r="T3220" s="15"/>
      <c r="U3220" s="15"/>
      <c r="V3220" s="15"/>
      <c r="W3220" s="15"/>
    </row>
    <row r="3221">
      <c r="A3221" s="14" t="s">
        <v>3276</v>
      </c>
      <c r="B3221" s="14">
        <v>0.0</v>
      </c>
      <c r="C3221" s="14">
        <v>0.0</v>
      </c>
      <c r="D3221" s="14">
        <v>0.0</v>
      </c>
      <c r="E3221" s="14">
        <v>0.391</v>
      </c>
      <c r="F3221" s="14">
        <v>35.0</v>
      </c>
      <c r="G3221" s="14">
        <v>0.0</v>
      </c>
      <c r="H3221" s="14">
        <v>24.219</v>
      </c>
      <c r="J3221" s="15" t="str">
        <f t="shared" si="1"/>
        <v/>
      </c>
      <c r="K3221" s="17" t="str">
        <f t="shared" ref="K3221:Q3221" si="3198">IFERROR(IF(right(left($A3221,7),2)=right(left($A3222,7),2),"",sum(B3198:B3221)),"")</f>
        <v/>
      </c>
      <c r="L3221" s="17" t="str">
        <f t="shared" si="3198"/>
        <v/>
      </c>
      <c r="M3221" s="17" t="str">
        <f t="shared" si="3198"/>
        <v/>
      </c>
      <c r="N3221" s="17" t="str">
        <f t="shared" si="3198"/>
        <v/>
      </c>
      <c r="O3221" s="17" t="str">
        <f t="shared" si="3198"/>
        <v/>
      </c>
      <c r="P3221" s="17" t="str">
        <f t="shared" si="3198"/>
        <v/>
      </c>
      <c r="Q3221" s="17" t="str">
        <f t="shared" si="3198"/>
        <v/>
      </c>
      <c r="R3221" s="15"/>
      <c r="S3221" s="15"/>
      <c r="T3221" s="15"/>
      <c r="U3221" s="15"/>
      <c r="V3221" s="15"/>
      <c r="W3221" s="15"/>
    </row>
    <row r="3222">
      <c r="A3222" s="14" t="s">
        <v>3277</v>
      </c>
      <c r="B3222" s="14">
        <v>0.0</v>
      </c>
      <c r="C3222" s="14">
        <v>0.0</v>
      </c>
      <c r="D3222" s="14">
        <v>0.0</v>
      </c>
      <c r="E3222" s="14">
        <v>2.863</v>
      </c>
      <c r="F3222" s="14">
        <v>35.0</v>
      </c>
      <c r="G3222" s="14">
        <v>0.0</v>
      </c>
      <c r="H3222" s="14">
        <v>27.807</v>
      </c>
      <c r="J3222" s="15" t="str">
        <f t="shared" si="1"/>
        <v/>
      </c>
      <c r="K3222" s="17" t="str">
        <f t="shared" ref="K3222:Q3222" si="3199">IFERROR(IF(right(left($A3222,7),2)=right(left($A3223,7),2),"",sum(B3199:B3222)),"")</f>
        <v/>
      </c>
      <c r="L3222" s="17" t="str">
        <f t="shared" si="3199"/>
        <v/>
      </c>
      <c r="M3222" s="17" t="str">
        <f t="shared" si="3199"/>
        <v/>
      </c>
      <c r="N3222" s="17" t="str">
        <f t="shared" si="3199"/>
        <v/>
      </c>
      <c r="O3222" s="17" t="str">
        <f t="shared" si="3199"/>
        <v/>
      </c>
      <c r="P3222" s="17" t="str">
        <f t="shared" si="3199"/>
        <v/>
      </c>
      <c r="Q3222" s="17" t="str">
        <f t="shared" si="3199"/>
        <v/>
      </c>
      <c r="R3222" s="15"/>
      <c r="S3222" s="15"/>
      <c r="T3222" s="15"/>
      <c r="U3222" s="15"/>
      <c r="V3222" s="15"/>
      <c r="W3222" s="15"/>
    </row>
    <row r="3223">
      <c r="A3223" s="14" t="s">
        <v>3278</v>
      </c>
      <c r="B3223" s="14">
        <v>0.0</v>
      </c>
      <c r="C3223" s="14">
        <v>0.0</v>
      </c>
      <c r="D3223" s="14">
        <v>0.0</v>
      </c>
      <c r="E3223" s="14">
        <v>0.0</v>
      </c>
      <c r="F3223" s="14">
        <v>33.936</v>
      </c>
      <c r="G3223" s="14">
        <v>0.0</v>
      </c>
      <c r="H3223" s="14">
        <v>37.674</v>
      </c>
      <c r="J3223" s="15" t="str">
        <f t="shared" si="1"/>
        <v/>
      </c>
      <c r="K3223" s="17" t="str">
        <f t="shared" ref="K3223:Q3223" si="3200">IFERROR(IF(right(left($A3223,7),2)=right(left($A3224,7),2),"",sum(B3200:B3223)),"")</f>
        <v/>
      </c>
      <c r="L3223" s="17" t="str">
        <f t="shared" si="3200"/>
        <v/>
      </c>
      <c r="M3223" s="17" t="str">
        <f t="shared" si="3200"/>
        <v/>
      </c>
      <c r="N3223" s="17" t="str">
        <f t="shared" si="3200"/>
        <v/>
      </c>
      <c r="O3223" s="17" t="str">
        <f t="shared" si="3200"/>
        <v/>
      </c>
      <c r="P3223" s="17" t="str">
        <f t="shared" si="3200"/>
        <v/>
      </c>
      <c r="Q3223" s="17" t="str">
        <f t="shared" si="3200"/>
        <v/>
      </c>
      <c r="R3223" s="15"/>
      <c r="S3223" s="15"/>
      <c r="T3223" s="15"/>
      <c r="U3223" s="15"/>
      <c r="V3223" s="15"/>
      <c r="W3223" s="15"/>
    </row>
    <row r="3224">
      <c r="A3224" s="14" t="s">
        <v>3279</v>
      </c>
      <c r="B3224" s="14">
        <v>0.0</v>
      </c>
      <c r="C3224" s="14">
        <v>0.0</v>
      </c>
      <c r="D3224" s="14">
        <v>0.0</v>
      </c>
      <c r="E3224" s="14">
        <v>0.0</v>
      </c>
      <c r="F3224" s="14">
        <v>0.0</v>
      </c>
      <c r="G3224" s="14">
        <v>35.64</v>
      </c>
      <c r="H3224" s="14">
        <v>42.63</v>
      </c>
      <c r="J3224" s="15" t="str">
        <f t="shared" si="1"/>
        <v/>
      </c>
      <c r="K3224" s="17" t="str">
        <f t="shared" ref="K3224:Q3224" si="3201">IFERROR(IF(right(left($A3224,7),2)=right(left($A3225,7),2),"",sum(B3201:B3224)),"")</f>
        <v/>
      </c>
      <c r="L3224" s="17" t="str">
        <f t="shared" si="3201"/>
        <v/>
      </c>
      <c r="M3224" s="17" t="str">
        <f t="shared" si="3201"/>
        <v/>
      </c>
      <c r="N3224" s="17" t="str">
        <f t="shared" si="3201"/>
        <v/>
      </c>
      <c r="O3224" s="17" t="str">
        <f t="shared" si="3201"/>
        <v/>
      </c>
      <c r="P3224" s="17" t="str">
        <f t="shared" si="3201"/>
        <v/>
      </c>
      <c r="Q3224" s="17" t="str">
        <f t="shared" si="3201"/>
        <v/>
      </c>
      <c r="R3224" s="15"/>
      <c r="S3224" s="15"/>
      <c r="T3224" s="15"/>
      <c r="U3224" s="15"/>
      <c r="V3224" s="15"/>
      <c r="W3224" s="15"/>
    </row>
    <row r="3225">
      <c r="A3225" s="14" t="s">
        <v>3280</v>
      </c>
      <c r="B3225" s="14">
        <v>2.55</v>
      </c>
      <c r="C3225" s="14">
        <v>0.0</v>
      </c>
      <c r="D3225" s="14">
        <v>0.0</v>
      </c>
      <c r="E3225" s="14">
        <v>0.0</v>
      </c>
      <c r="F3225" s="14">
        <v>5.2</v>
      </c>
      <c r="G3225" s="14">
        <v>49.056000000000004</v>
      </c>
      <c r="H3225" s="14">
        <v>37.674</v>
      </c>
      <c r="J3225" s="15" t="str">
        <f t="shared" si="1"/>
        <v/>
      </c>
      <c r="K3225" s="17" t="str">
        <f t="shared" ref="K3225:Q3225" si="3202">IFERROR(IF(right(left($A3225,7),2)=right(left($A3226,7),2),"",sum(B3202:B3225)),"")</f>
        <v/>
      </c>
      <c r="L3225" s="17" t="str">
        <f t="shared" si="3202"/>
        <v/>
      </c>
      <c r="M3225" s="17" t="str">
        <f t="shared" si="3202"/>
        <v/>
      </c>
      <c r="N3225" s="17" t="str">
        <f t="shared" si="3202"/>
        <v/>
      </c>
      <c r="O3225" s="17" t="str">
        <f t="shared" si="3202"/>
        <v/>
      </c>
      <c r="P3225" s="17" t="str">
        <f t="shared" si="3202"/>
        <v/>
      </c>
      <c r="Q3225" s="17" t="str">
        <f t="shared" si="3202"/>
        <v/>
      </c>
      <c r="R3225" s="15"/>
      <c r="S3225" s="15"/>
      <c r="T3225" s="15"/>
      <c r="U3225" s="15"/>
      <c r="V3225" s="15"/>
      <c r="W3225" s="15"/>
    </row>
    <row r="3226">
      <c r="A3226" s="14" t="s">
        <v>3281</v>
      </c>
      <c r="B3226" s="14">
        <v>0.0</v>
      </c>
      <c r="C3226" s="14">
        <v>0.0</v>
      </c>
      <c r="D3226" s="14">
        <v>0.0</v>
      </c>
      <c r="E3226" s="14">
        <v>0.0</v>
      </c>
      <c r="F3226" s="14">
        <v>0.0</v>
      </c>
      <c r="G3226" s="14">
        <v>54.262</v>
      </c>
      <c r="H3226" s="14">
        <v>48.438</v>
      </c>
      <c r="J3226" s="15" t="str">
        <f t="shared" si="1"/>
        <v/>
      </c>
      <c r="K3226" s="17" t="str">
        <f t="shared" ref="K3226:Q3226" si="3203">IFERROR(IF(right(left($A3226,7),2)=right(left($A3227,7),2),"",sum(B3203:B3226)),"")</f>
        <v/>
      </c>
      <c r="L3226" s="17" t="str">
        <f t="shared" si="3203"/>
        <v/>
      </c>
      <c r="M3226" s="17" t="str">
        <f t="shared" si="3203"/>
        <v/>
      </c>
      <c r="N3226" s="17" t="str">
        <f t="shared" si="3203"/>
        <v/>
      </c>
      <c r="O3226" s="17" t="str">
        <f t="shared" si="3203"/>
        <v/>
      </c>
      <c r="P3226" s="17" t="str">
        <f t="shared" si="3203"/>
        <v/>
      </c>
      <c r="Q3226" s="17" t="str">
        <f t="shared" si="3203"/>
        <v/>
      </c>
      <c r="R3226" s="15"/>
      <c r="S3226" s="15"/>
      <c r="T3226" s="15"/>
      <c r="U3226" s="15"/>
      <c r="V3226" s="15"/>
      <c r="W3226" s="15"/>
    </row>
    <row r="3227">
      <c r="A3227" s="14" t="s">
        <v>3282</v>
      </c>
      <c r="B3227" s="14">
        <v>0.0</v>
      </c>
      <c r="C3227" s="14">
        <v>0.0</v>
      </c>
      <c r="D3227" s="14">
        <v>0.0</v>
      </c>
      <c r="E3227" s="14">
        <v>0.0</v>
      </c>
      <c r="F3227" s="14">
        <v>4.158</v>
      </c>
      <c r="G3227" s="14">
        <v>56.464000000000006</v>
      </c>
      <c r="H3227" s="14">
        <v>48.438</v>
      </c>
      <c r="J3227" s="15" t="str">
        <f t="shared" si="1"/>
        <v/>
      </c>
      <c r="K3227" s="17" t="str">
        <f t="shared" ref="K3227:Q3227" si="3204">IFERROR(IF(right(left($A3227,7),2)=right(left($A3228,7),2),"",sum(B3204:B3227)),"")</f>
        <v/>
      </c>
      <c r="L3227" s="17" t="str">
        <f t="shared" si="3204"/>
        <v/>
      </c>
      <c r="M3227" s="17" t="str">
        <f t="shared" si="3204"/>
        <v/>
      </c>
      <c r="N3227" s="17" t="str">
        <f t="shared" si="3204"/>
        <v/>
      </c>
      <c r="O3227" s="17" t="str">
        <f t="shared" si="3204"/>
        <v/>
      </c>
      <c r="P3227" s="17" t="str">
        <f t="shared" si="3204"/>
        <v/>
      </c>
      <c r="Q3227" s="17" t="str">
        <f t="shared" si="3204"/>
        <v/>
      </c>
      <c r="R3227" s="15"/>
      <c r="S3227" s="15"/>
      <c r="T3227" s="15"/>
      <c r="U3227" s="15"/>
      <c r="V3227" s="15"/>
      <c r="W3227" s="15"/>
    </row>
    <row r="3228">
      <c r="A3228" s="14" t="s">
        <v>3283</v>
      </c>
      <c r="B3228" s="14">
        <v>0.085</v>
      </c>
      <c r="C3228" s="14">
        <v>0.0</v>
      </c>
      <c r="D3228" s="14">
        <v>0.0</v>
      </c>
      <c r="E3228" s="14">
        <v>0.0</v>
      </c>
      <c r="F3228" s="14">
        <v>2.249</v>
      </c>
      <c r="G3228" s="14">
        <v>59.366</v>
      </c>
      <c r="H3228" s="14">
        <v>53.82</v>
      </c>
      <c r="J3228" s="15" t="str">
        <f t="shared" si="1"/>
        <v/>
      </c>
      <c r="K3228" s="17" t="str">
        <f t="shared" ref="K3228:Q3228" si="3205">IFERROR(IF(right(left($A3228,7),2)=right(left($A3229,7),2),"",sum(B3205:B3228)),"")</f>
        <v/>
      </c>
      <c r="L3228" s="17" t="str">
        <f t="shared" si="3205"/>
        <v/>
      </c>
      <c r="M3228" s="17" t="str">
        <f t="shared" si="3205"/>
        <v/>
      </c>
      <c r="N3228" s="17" t="str">
        <f t="shared" si="3205"/>
        <v/>
      </c>
      <c r="O3228" s="17" t="str">
        <f t="shared" si="3205"/>
        <v/>
      </c>
      <c r="P3228" s="17" t="str">
        <f t="shared" si="3205"/>
        <v/>
      </c>
      <c r="Q3228" s="17" t="str">
        <f t="shared" si="3205"/>
        <v/>
      </c>
      <c r="R3228" s="15"/>
      <c r="S3228" s="15"/>
      <c r="T3228" s="15"/>
      <c r="U3228" s="15"/>
      <c r="V3228" s="15"/>
      <c r="W3228" s="15"/>
    </row>
    <row r="3229">
      <c r="A3229" s="14" t="s">
        <v>3284</v>
      </c>
      <c r="B3229" s="14">
        <v>0.0</v>
      </c>
      <c r="C3229" s="14">
        <v>0.0</v>
      </c>
      <c r="D3229" s="14">
        <v>0.0</v>
      </c>
      <c r="E3229" s="14">
        <v>0.0</v>
      </c>
      <c r="F3229" s="14">
        <v>1.65</v>
      </c>
      <c r="G3229" s="14">
        <v>58.017</v>
      </c>
      <c r="H3229" s="14">
        <v>52.923</v>
      </c>
      <c r="J3229" s="15" t="str">
        <f t="shared" si="1"/>
        <v/>
      </c>
      <c r="K3229" s="17" t="str">
        <f t="shared" ref="K3229:Q3229" si="3206">IFERROR(IF(right(left($A3229,7),2)=right(left($A3230,7),2),"",sum(B3206:B3229)),"")</f>
        <v/>
      </c>
      <c r="L3229" s="17" t="str">
        <f t="shared" si="3206"/>
        <v/>
      </c>
      <c r="M3229" s="17" t="str">
        <f t="shared" si="3206"/>
        <v/>
      </c>
      <c r="N3229" s="17" t="str">
        <f t="shared" si="3206"/>
        <v/>
      </c>
      <c r="O3229" s="17" t="str">
        <f t="shared" si="3206"/>
        <v/>
      </c>
      <c r="P3229" s="17" t="str">
        <f t="shared" si="3206"/>
        <v/>
      </c>
      <c r="Q3229" s="17" t="str">
        <f t="shared" si="3206"/>
        <v/>
      </c>
      <c r="R3229" s="15"/>
      <c r="S3229" s="15"/>
      <c r="T3229" s="15"/>
      <c r="U3229" s="15"/>
      <c r="V3229" s="15"/>
      <c r="W3229" s="15"/>
    </row>
    <row r="3230">
      <c r="A3230" s="14" t="s">
        <v>3285</v>
      </c>
      <c r="B3230" s="14">
        <v>0.0</v>
      </c>
      <c r="C3230" s="14">
        <v>0.0</v>
      </c>
      <c r="D3230" s="14">
        <v>0.0</v>
      </c>
      <c r="E3230" s="14">
        <v>0.0</v>
      </c>
      <c r="F3230" s="14">
        <v>6.11</v>
      </c>
      <c r="G3230" s="14">
        <v>60.97</v>
      </c>
      <c r="H3230" s="14">
        <v>53.82</v>
      </c>
      <c r="J3230" s="15" t="str">
        <f t="shared" si="1"/>
        <v/>
      </c>
      <c r="K3230" s="17" t="str">
        <f t="shared" ref="K3230:Q3230" si="3207">IFERROR(IF(right(left($A3230,7),2)=right(left($A3231,7),2),"",sum(B3207:B3230)),"")</f>
        <v/>
      </c>
      <c r="L3230" s="17" t="str">
        <f t="shared" si="3207"/>
        <v/>
      </c>
      <c r="M3230" s="17" t="str">
        <f t="shared" si="3207"/>
        <v/>
      </c>
      <c r="N3230" s="17" t="str">
        <f t="shared" si="3207"/>
        <v/>
      </c>
      <c r="O3230" s="17" t="str">
        <f t="shared" si="3207"/>
        <v/>
      </c>
      <c r="P3230" s="17" t="str">
        <f t="shared" si="3207"/>
        <v/>
      </c>
      <c r="Q3230" s="17" t="str">
        <f t="shared" si="3207"/>
        <v/>
      </c>
      <c r="R3230" s="15"/>
      <c r="S3230" s="15"/>
      <c r="T3230" s="15"/>
      <c r="U3230" s="15"/>
      <c r="V3230" s="15"/>
      <c r="W3230" s="15"/>
    </row>
    <row r="3231">
      <c r="A3231" s="14" t="s">
        <v>3286</v>
      </c>
      <c r="B3231" s="14">
        <v>0.0</v>
      </c>
      <c r="C3231" s="14">
        <v>0.0</v>
      </c>
      <c r="D3231" s="14">
        <v>0.0</v>
      </c>
      <c r="E3231" s="14">
        <v>0.0</v>
      </c>
      <c r="F3231" s="14">
        <v>0.0</v>
      </c>
      <c r="G3231" s="14">
        <v>56.7</v>
      </c>
      <c r="H3231" s="14">
        <v>49.01</v>
      </c>
      <c r="J3231" s="15" t="str">
        <f t="shared" si="1"/>
        <v/>
      </c>
      <c r="K3231" s="17" t="str">
        <f t="shared" ref="K3231:Q3231" si="3208">IFERROR(IF(right(left($A3231,7),2)=right(left($A3232,7),2),"",sum(B3208:B3231)),"")</f>
        <v/>
      </c>
      <c r="L3231" s="17" t="str">
        <f t="shared" si="3208"/>
        <v/>
      </c>
      <c r="M3231" s="17" t="str">
        <f t="shared" si="3208"/>
        <v/>
      </c>
      <c r="N3231" s="17" t="str">
        <f t="shared" si="3208"/>
        <v/>
      </c>
      <c r="O3231" s="17" t="str">
        <f t="shared" si="3208"/>
        <v/>
      </c>
      <c r="P3231" s="17" t="str">
        <f t="shared" si="3208"/>
        <v/>
      </c>
      <c r="Q3231" s="17" t="str">
        <f t="shared" si="3208"/>
        <v/>
      </c>
      <c r="R3231" s="15"/>
      <c r="S3231" s="15"/>
      <c r="T3231" s="15"/>
      <c r="U3231" s="15"/>
      <c r="V3231" s="15"/>
      <c r="W3231" s="15"/>
    </row>
    <row r="3232">
      <c r="A3232" s="14" t="s">
        <v>3287</v>
      </c>
      <c r="B3232" s="14">
        <v>0.0</v>
      </c>
      <c r="C3232" s="14">
        <v>0.0</v>
      </c>
      <c r="D3232" s="14">
        <v>0.0</v>
      </c>
      <c r="E3232" s="14">
        <v>0.0</v>
      </c>
      <c r="F3232" s="14">
        <v>0.0</v>
      </c>
      <c r="G3232" s="14">
        <v>58.119</v>
      </c>
      <c r="H3232" s="14">
        <v>37.5104</v>
      </c>
      <c r="J3232" s="15" t="str">
        <f t="shared" si="1"/>
        <v/>
      </c>
      <c r="K3232" s="17" t="str">
        <f t="shared" ref="K3232:Q3232" si="3209">IFERROR(IF(right(left($A3232,7),2)=right(left($A3233,7),2),"",sum(B3209:B3232)),"")</f>
        <v/>
      </c>
      <c r="L3232" s="17" t="str">
        <f t="shared" si="3209"/>
        <v/>
      </c>
      <c r="M3232" s="17" t="str">
        <f t="shared" si="3209"/>
        <v/>
      </c>
      <c r="N3232" s="17" t="str">
        <f t="shared" si="3209"/>
        <v/>
      </c>
      <c r="O3232" s="17" t="str">
        <f t="shared" si="3209"/>
        <v/>
      </c>
      <c r="P3232" s="17" t="str">
        <f t="shared" si="3209"/>
        <v/>
      </c>
      <c r="Q3232" s="17" t="str">
        <f t="shared" si="3209"/>
        <v/>
      </c>
      <c r="R3232" s="15"/>
      <c r="S3232" s="15"/>
      <c r="T3232" s="15"/>
      <c r="U3232" s="15"/>
      <c r="V3232" s="15"/>
      <c r="W3232" s="15"/>
    </row>
    <row r="3233">
      <c r="A3233" s="14" t="s">
        <v>3288</v>
      </c>
      <c r="B3233" s="14">
        <v>0.0</v>
      </c>
      <c r="C3233" s="14">
        <v>0.0</v>
      </c>
      <c r="D3233" s="14">
        <v>0.0</v>
      </c>
      <c r="E3233" s="14">
        <v>0.0</v>
      </c>
      <c r="F3233" s="14">
        <v>0.0</v>
      </c>
      <c r="G3233" s="14">
        <v>58.818999999999996</v>
      </c>
      <c r="H3233" s="14">
        <v>45.411</v>
      </c>
      <c r="J3233" s="15" t="str">
        <f t="shared" si="1"/>
        <v/>
      </c>
      <c r="K3233" s="17" t="str">
        <f t="shared" ref="K3233:Q3233" si="3210">IFERROR(IF(right(left($A3233,7),2)=right(left($A3234,7),2),"",sum(B3210:B3233)),"")</f>
        <v/>
      </c>
      <c r="L3233" s="17" t="str">
        <f t="shared" si="3210"/>
        <v/>
      </c>
      <c r="M3233" s="17" t="str">
        <f t="shared" si="3210"/>
        <v/>
      </c>
      <c r="N3233" s="17" t="str">
        <f t="shared" si="3210"/>
        <v/>
      </c>
      <c r="O3233" s="17" t="str">
        <f t="shared" si="3210"/>
        <v/>
      </c>
      <c r="P3233" s="17" t="str">
        <f t="shared" si="3210"/>
        <v/>
      </c>
      <c r="Q3233" s="17" t="str">
        <f t="shared" si="3210"/>
        <v/>
      </c>
      <c r="R3233" s="15"/>
      <c r="S3233" s="15"/>
      <c r="T3233" s="15"/>
      <c r="U3233" s="15"/>
      <c r="V3233" s="15"/>
      <c r="W3233" s="15"/>
    </row>
    <row r="3234">
      <c r="A3234" s="14" t="s">
        <v>3289</v>
      </c>
      <c r="B3234" s="14">
        <v>0.0</v>
      </c>
      <c r="C3234" s="14">
        <v>0.0</v>
      </c>
      <c r="D3234" s="14">
        <v>0.0</v>
      </c>
      <c r="E3234" s="14">
        <v>0.0</v>
      </c>
      <c r="F3234" s="14">
        <v>18.362</v>
      </c>
      <c r="G3234" s="14">
        <v>54.211</v>
      </c>
      <c r="H3234" s="14">
        <v>36.777</v>
      </c>
      <c r="J3234" s="15" t="str">
        <f t="shared" si="1"/>
        <v/>
      </c>
      <c r="K3234" s="17" t="str">
        <f t="shared" ref="K3234:Q3234" si="3211">IFERROR(IF(right(left($A3234,7),2)=right(left($A3235,7),2),"",sum(B3211:B3234)),"")</f>
        <v/>
      </c>
      <c r="L3234" s="17" t="str">
        <f t="shared" si="3211"/>
        <v/>
      </c>
      <c r="M3234" s="17" t="str">
        <f t="shared" si="3211"/>
        <v/>
      </c>
      <c r="N3234" s="17" t="str">
        <f t="shared" si="3211"/>
        <v/>
      </c>
      <c r="O3234" s="17" t="str">
        <f t="shared" si="3211"/>
        <v/>
      </c>
      <c r="P3234" s="17" t="str">
        <f t="shared" si="3211"/>
        <v/>
      </c>
      <c r="Q3234" s="17" t="str">
        <f t="shared" si="3211"/>
        <v/>
      </c>
      <c r="R3234" s="15"/>
      <c r="S3234" s="15"/>
      <c r="T3234" s="15"/>
      <c r="U3234" s="15"/>
      <c r="V3234" s="15"/>
      <c r="W3234" s="15"/>
    </row>
    <row r="3235">
      <c r="A3235" s="14" t="s">
        <v>3290</v>
      </c>
      <c r="B3235" s="14">
        <v>0.0</v>
      </c>
      <c r="C3235" s="14">
        <v>0.0</v>
      </c>
      <c r="D3235" s="14">
        <v>0.0</v>
      </c>
      <c r="E3235" s="14">
        <v>0.0</v>
      </c>
      <c r="F3235" s="14">
        <v>34.574</v>
      </c>
      <c r="G3235" s="14">
        <v>45.25</v>
      </c>
      <c r="H3235" s="14">
        <v>34.086</v>
      </c>
      <c r="J3235" s="15" t="str">
        <f t="shared" si="1"/>
        <v/>
      </c>
      <c r="K3235" s="17" t="str">
        <f t="shared" ref="K3235:Q3235" si="3212">IFERROR(IF(right(left($A3235,7),2)=right(left($A3236,7),2),"",sum(B3212:B3235)),"")</f>
        <v/>
      </c>
      <c r="L3235" s="17" t="str">
        <f t="shared" si="3212"/>
        <v/>
      </c>
      <c r="M3235" s="17" t="str">
        <f t="shared" si="3212"/>
        <v/>
      </c>
      <c r="N3235" s="17" t="str">
        <f t="shared" si="3212"/>
        <v/>
      </c>
      <c r="O3235" s="17" t="str">
        <f t="shared" si="3212"/>
        <v/>
      </c>
      <c r="P3235" s="17" t="str">
        <f t="shared" si="3212"/>
        <v/>
      </c>
      <c r="Q3235" s="17" t="str">
        <f t="shared" si="3212"/>
        <v/>
      </c>
      <c r="R3235" s="15"/>
      <c r="S3235" s="15"/>
      <c r="T3235" s="15"/>
      <c r="U3235" s="15"/>
      <c r="V3235" s="15"/>
      <c r="W3235" s="15"/>
    </row>
    <row r="3236">
      <c r="A3236" s="14" t="s">
        <v>3291</v>
      </c>
      <c r="B3236" s="14">
        <v>0.0</v>
      </c>
      <c r="C3236" s="14">
        <v>0.0</v>
      </c>
      <c r="D3236" s="14">
        <v>0.0</v>
      </c>
      <c r="E3236" s="14">
        <v>20.223</v>
      </c>
      <c r="F3236" s="14">
        <v>35.0</v>
      </c>
      <c r="G3236" s="14">
        <v>23.076999999999998</v>
      </c>
      <c r="H3236" s="14">
        <v>35.88</v>
      </c>
      <c r="J3236" s="15" t="str">
        <f t="shared" si="1"/>
        <v/>
      </c>
      <c r="K3236" s="17" t="str">
        <f t="shared" ref="K3236:Q3236" si="3213">IFERROR(IF(right(left($A3236,7),2)=right(left($A3237,7),2),"",sum(B3213:B3236)),"")</f>
        <v/>
      </c>
      <c r="L3236" s="17" t="str">
        <f t="shared" si="3213"/>
        <v/>
      </c>
      <c r="M3236" s="17" t="str">
        <f t="shared" si="3213"/>
        <v/>
      </c>
      <c r="N3236" s="17" t="str">
        <f t="shared" si="3213"/>
        <v/>
      </c>
      <c r="O3236" s="17" t="str">
        <f t="shared" si="3213"/>
        <v/>
      </c>
      <c r="P3236" s="17" t="str">
        <f t="shared" si="3213"/>
        <v/>
      </c>
      <c r="Q3236" s="17" t="str">
        <f t="shared" si="3213"/>
        <v/>
      </c>
      <c r="R3236" s="15"/>
      <c r="S3236" s="15"/>
      <c r="T3236" s="15"/>
      <c r="U3236" s="15"/>
      <c r="V3236" s="15"/>
      <c r="W3236" s="15"/>
    </row>
    <row r="3237">
      <c r="A3237" s="14" t="s">
        <v>3292</v>
      </c>
      <c r="B3237" s="14">
        <v>0.0</v>
      </c>
      <c r="C3237" s="14">
        <v>0.0</v>
      </c>
      <c r="D3237" s="14">
        <v>0.0</v>
      </c>
      <c r="E3237" s="14">
        <v>41.76</v>
      </c>
      <c r="F3237" s="14">
        <v>35.0</v>
      </c>
      <c r="G3237" s="14">
        <v>0.0</v>
      </c>
      <c r="H3237" s="14">
        <v>35.88</v>
      </c>
      <c r="J3237" s="15" t="str">
        <f t="shared" si="1"/>
        <v/>
      </c>
      <c r="K3237" s="17" t="str">
        <f t="shared" ref="K3237:Q3237" si="3214">IFERROR(IF(right(left($A3237,7),2)=right(left($A3238,7),2),"",sum(B3214:B3237)),"")</f>
        <v/>
      </c>
      <c r="L3237" s="17" t="str">
        <f t="shared" si="3214"/>
        <v/>
      </c>
      <c r="M3237" s="17" t="str">
        <f t="shared" si="3214"/>
        <v/>
      </c>
      <c r="N3237" s="17" t="str">
        <f t="shared" si="3214"/>
        <v/>
      </c>
      <c r="O3237" s="17" t="str">
        <f t="shared" si="3214"/>
        <v/>
      </c>
      <c r="P3237" s="17" t="str">
        <f t="shared" si="3214"/>
        <v/>
      </c>
      <c r="Q3237" s="17" t="str">
        <f t="shared" si="3214"/>
        <v/>
      </c>
      <c r="R3237" s="15"/>
      <c r="S3237" s="15"/>
      <c r="T3237" s="15"/>
      <c r="U3237" s="15"/>
      <c r="V3237" s="15"/>
      <c r="W3237" s="15"/>
    </row>
    <row r="3238">
      <c r="A3238" s="14" t="s">
        <v>3293</v>
      </c>
      <c r="B3238" s="14">
        <v>0.0</v>
      </c>
      <c r="C3238" s="14">
        <v>0.0</v>
      </c>
      <c r="D3238" s="14">
        <v>0.0</v>
      </c>
      <c r="E3238" s="14">
        <v>50.044</v>
      </c>
      <c r="F3238" s="14">
        <v>35.0</v>
      </c>
      <c r="G3238" s="14">
        <v>0.0</v>
      </c>
      <c r="H3238" s="14">
        <v>25.116</v>
      </c>
      <c r="J3238" s="15" t="str">
        <f t="shared" si="1"/>
        <v/>
      </c>
      <c r="K3238" s="17" t="str">
        <f t="shared" ref="K3238:Q3238" si="3215">IFERROR(IF(right(left($A3238,7),2)=right(left($A3239,7),2),"",sum(B3215:B3238)),"")</f>
        <v/>
      </c>
      <c r="L3238" s="17" t="str">
        <f t="shared" si="3215"/>
        <v/>
      </c>
      <c r="M3238" s="17" t="str">
        <f t="shared" si="3215"/>
        <v/>
      </c>
      <c r="N3238" s="17" t="str">
        <f t="shared" si="3215"/>
        <v/>
      </c>
      <c r="O3238" s="17" t="str">
        <f t="shared" si="3215"/>
        <v/>
      </c>
      <c r="P3238" s="17" t="str">
        <f t="shared" si="3215"/>
        <v/>
      </c>
      <c r="Q3238" s="17" t="str">
        <f t="shared" si="3215"/>
        <v/>
      </c>
      <c r="R3238" s="15"/>
      <c r="S3238" s="15"/>
      <c r="T3238" s="15"/>
      <c r="U3238" s="15"/>
      <c r="V3238" s="15"/>
      <c r="W3238" s="15"/>
    </row>
    <row r="3239">
      <c r="A3239" s="14" t="s">
        <v>3294</v>
      </c>
      <c r="B3239" s="14">
        <v>3.0</v>
      </c>
      <c r="C3239" s="14">
        <v>0.0</v>
      </c>
      <c r="D3239" s="14">
        <v>0.0</v>
      </c>
      <c r="E3239" s="14">
        <v>51.587</v>
      </c>
      <c r="F3239" s="14">
        <v>35.0</v>
      </c>
      <c r="G3239" s="14">
        <v>0.0</v>
      </c>
      <c r="H3239" s="14">
        <v>17.043</v>
      </c>
      <c r="J3239" s="15" t="str">
        <f t="shared" si="1"/>
        <v/>
      </c>
      <c r="K3239" s="17" t="str">
        <f t="shared" ref="K3239:Q3239" si="3216">IFERROR(IF(right(left($A3239,7),2)=right(left($A3240,7),2),"",sum(B3216:B3239)),"")</f>
        <v/>
      </c>
      <c r="L3239" s="17" t="str">
        <f t="shared" si="3216"/>
        <v/>
      </c>
      <c r="M3239" s="17" t="str">
        <f t="shared" si="3216"/>
        <v/>
      </c>
      <c r="N3239" s="17" t="str">
        <f t="shared" si="3216"/>
        <v/>
      </c>
      <c r="O3239" s="17" t="str">
        <f t="shared" si="3216"/>
        <v/>
      </c>
      <c r="P3239" s="17" t="str">
        <f t="shared" si="3216"/>
        <v/>
      </c>
      <c r="Q3239" s="17" t="str">
        <f t="shared" si="3216"/>
        <v/>
      </c>
      <c r="R3239" s="15"/>
      <c r="S3239" s="15"/>
      <c r="T3239" s="15"/>
      <c r="U3239" s="15"/>
      <c r="V3239" s="15"/>
      <c r="W3239" s="15"/>
    </row>
    <row r="3240">
      <c r="A3240" s="14" t="s">
        <v>3295</v>
      </c>
      <c r="B3240" s="14">
        <v>0.0</v>
      </c>
      <c r="C3240" s="14">
        <v>0.0</v>
      </c>
      <c r="D3240" s="14">
        <v>0.0</v>
      </c>
      <c r="E3240" s="14">
        <v>37.883</v>
      </c>
      <c r="F3240" s="14">
        <v>35.0</v>
      </c>
      <c r="G3240" s="14">
        <v>0.0</v>
      </c>
      <c r="H3240" s="14">
        <v>18.837</v>
      </c>
      <c r="J3240" s="15" t="str">
        <f t="shared" si="1"/>
        <v/>
      </c>
      <c r="K3240" s="17" t="str">
        <f t="shared" ref="K3240:Q3240" si="3217">IFERROR(IF(right(left($A3240,7),2)=right(left($A3241,7),2),"",sum(B3217:B3240)),"")</f>
        <v/>
      </c>
      <c r="L3240" s="17" t="str">
        <f t="shared" si="3217"/>
        <v/>
      </c>
      <c r="M3240" s="17" t="str">
        <f t="shared" si="3217"/>
        <v/>
      </c>
      <c r="N3240" s="17" t="str">
        <f t="shared" si="3217"/>
        <v/>
      </c>
      <c r="O3240" s="17" t="str">
        <f t="shared" si="3217"/>
        <v/>
      </c>
      <c r="P3240" s="17" t="str">
        <f t="shared" si="3217"/>
        <v/>
      </c>
      <c r="Q3240" s="17" t="str">
        <f t="shared" si="3217"/>
        <v/>
      </c>
      <c r="R3240" s="15"/>
      <c r="S3240" s="15"/>
      <c r="T3240" s="15"/>
      <c r="U3240" s="15"/>
      <c r="V3240" s="15"/>
      <c r="W3240" s="15"/>
    </row>
    <row r="3241">
      <c r="A3241" s="14" t="s">
        <v>3296</v>
      </c>
      <c r="B3241" s="14">
        <v>0.0</v>
      </c>
      <c r="C3241" s="14">
        <v>0.0</v>
      </c>
      <c r="D3241" s="14">
        <v>0.0</v>
      </c>
      <c r="E3241" s="14">
        <v>23.769</v>
      </c>
      <c r="F3241" s="14">
        <v>35.0</v>
      </c>
      <c r="G3241" s="14">
        <v>0.0</v>
      </c>
      <c r="H3241" s="14">
        <v>20.631</v>
      </c>
      <c r="J3241" s="15" t="str">
        <f t="shared" si="1"/>
        <v>2030W31</v>
      </c>
      <c r="K3241" s="17">
        <f t="shared" ref="K3241:Q3241" si="3218">IFERROR(IF(right(left($A3241,7),2)=right(left($A3242,7),2),"",sum(B3218:B3241)),"")</f>
        <v>5.635</v>
      </c>
      <c r="L3241" s="17">
        <f t="shared" si="3218"/>
        <v>0</v>
      </c>
      <c r="M3241" s="17">
        <f t="shared" si="3218"/>
        <v>0</v>
      </c>
      <c r="N3241" s="17">
        <f t="shared" si="3218"/>
        <v>260.685</v>
      </c>
      <c r="O3241" s="17">
        <f t="shared" si="3218"/>
        <v>491.239</v>
      </c>
      <c r="P3241" s="17">
        <f t="shared" si="3218"/>
        <v>669.951</v>
      </c>
      <c r="Q3241" s="17">
        <f t="shared" si="3218"/>
        <v>841.9294</v>
      </c>
      <c r="R3241" s="18">
        <f>sum(K3241:Q3241)</f>
        <v>2269.4394</v>
      </c>
      <c r="S3241" s="15"/>
      <c r="T3241" s="15"/>
      <c r="U3241" s="15"/>
      <c r="V3241" s="15"/>
      <c r="W3241" s="15"/>
    </row>
    <row r="3242">
      <c r="A3242" s="14" t="s">
        <v>3297</v>
      </c>
      <c r="B3242" s="14">
        <v>0.0</v>
      </c>
      <c r="C3242" s="14">
        <v>0.0</v>
      </c>
      <c r="D3242" s="14">
        <v>0.0</v>
      </c>
      <c r="E3242" s="14">
        <v>45.672</v>
      </c>
      <c r="F3242" s="14">
        <v>35.0</v>
      </c>
      <c r="G3242" s="14">
        <v>0.0</v>
      </c>
      <c r="H3242" s="14">
        <v>3.588</v>
      </c>
      <c r="J3242" s="15" t="str">
        <f t="shared" si="1"/>
        <v/>
      </c>
      <c r="K3242" s="17" t="str">
        <f t="shared" ref="K3242:Q3242" si="3219">IFERROR(IF(right(left($A3242,7),2)=right(left($A3243,7),2),"",sum(B3219:B3242)),"")</f>
        <v/>
      </c>
      <c r="L3242" s="17" t="str">
        <f t="shared" si="3219"/>
        <v/>
      </c>
      <c r="M3242" s="17" t="str">
        <f t="shared" si="3219"/>
        <v/>
      </c>
      <c r="N3242" s="17" t="str">
        <f t="shared" si="3219"/>
        <v/>
      </c>
      <c r="O3242" s="17" t="str">
        <f t="shared" si="3219"/>
        <v/>
      </c>
      <c r="P3242" s="17" t="str">
        <f t="shared" si="3219"/>
        <v/>
      </c>
      <c r="Q3242" s="17" t="str">
        <f t="shared" si="3219"/>
        <v/>
      </c>
      <c r="R3242" s="15"/>
      <c r="S3242" s="15"/>
      <c r="T3242" s="15"/>
      <c r="U3242" s="15"/>
      <c r="V3242" s="15"/>
      <c r="W3242" s="15"/>
    </row>
    <row r="3243">
      <c r="A3243" s="14" t="s">
        <v>3298</v>
      </c>
      <c r="B3243" s="14">
        <v>0.0</v>
      </c>
      <c r="C3243" s="14">
        <v>0.0</v>
      </c>
      <c r="D3243" s="14">
        <v>0.0</v>
      </c>
      <c r="E3243" s="14">
        <v>36.192</v>
      </c>
      <c r="F3243" s="14">
        <v>35.0</v>
      </c>
      <c r="G3243" s="14">
        <v>0.0</v>
      </c>
      <c r="H3243" s="14">
        <v>3.588</v>
      </c>
      <c r="J3243" s="15" t="str">
        <f t="shared" si="1"/>
        <v/>
      </c>
      <c r="K3243" s="17" t="str">
        <f t="shared" ref="K3243:Q3243" si="3220">IFERROR(IF(right(left($A3243,7),2)=right(left($A3244,7),2),"",sum(B3220:B3243)),"")</f>
        <v/>
      </c>
      <c r="L3243" s="17" t="str">
        <f t="shared" si="3220"/>
        <v/>
      </c>
      <c r="M3243" s="17" t="str">
        <f t="shared" si="3220"/>
        <v/>
      </c>
      <c r="N3243" s="17" t="str">
        <f t="shared" si="3220"/>
        <v/>
      </c>
      <c r="O3243" s="17" t="str">
        <f t="shared" si="3220"/>
        <v/>
      </c>
      <c r="P3243" s="17" t="str">
        <f t="shared" si="3220"/>
        <v/>
      </c>
      <c r="Q3243" s="17" t="str">
        <f t="shared" si="3220"/>
        <v/>
      </c>
      <c r="R3243" s="15"/>
      <c r="S3243" s="15"/>
      <c r="T3243" s="15"/>
      <c r="U3243" s="15"/>
      <c r="V3243" s="15"/>
      <c r="W3243" s="15"/>
    </row>
    <row r="3244">
      <c r="A3244" s="14" t="s">
        <v>3299</v>
      </c>
      <c r="B3244" s="14">
        <v>0.0</v>
      </c>
      <c r="C3244" s="14">
        <v>0.0</v>
      </c>
      <c r="D3244" s="14">
        <v>0.0</v>
      </c>
      <c r="E3244" s="14">
        <v>33.999</v>
      </c>
      <c r="F3244" s="14">
        <v>35.0</v>
      </c>
      <c r="G3244" s="14">
        <v>0.0</v>
      </c>
      <c r="H3244" s="14">
        <v>2.691</v>
      </c>
      <c r="J3244" s="15" t="str">
        <f t="shared" si="1"/>
        <v/>
      </c>
      <c r="K3244" s="17" t="str">
        <f t="shared" ref="K3244:Q3244" si="3221">IFERROR(IF(right(left($A3244,7),2)=right(left($A3245,7),2),"",sum(B3221:B3244)),"")</f>
        <v/>
      </c>
      <c r="L3244" s="17" t="str">
        <f t="shared" si="3221"/>
        <v/>
      </c>
      <c r="M3244" s="17" t="str">
        <f t="shared" si="3221"/>
        <v/>
      </c>
      <c r="N3244" s="17" t="str">
        <f t="shared" si="3221"/>
        <v/>
      </c>
      <c r="O3244" s="17" t="str">
        <f t="shared" si="3221"/>
        <v/>
      </c>
      <c r="P3244" s="17" t="str">
        <f t="shared" si="3221"/>
        <v/>
      </c>
      <c r="Q3244" s="17" t="str">
        <f t="shared" si="3221"/>
        <v/>
      </c>
      <c r="R3244" s="15"/>
      <c r="S3244" s="15"/>
      <c r="T3244" s="15"/>
      <c r="U3244" s="15"/>
      <c r="V3244" s="15"/>
      <c r="W3244" s="15"/>
    </row>
    <row r="3245">
      <c r="A3245" s="14" t="s">
        <v>3300</v>
      </c>
      <c r="B3245" s="14">
        <v>0.0</v>
      </c>
      <c r="C3245" s="14">
        <v>0.0</v>
      </c>
      <c r="D3245" s="14">
        <v>0.0</v>
      </c>
      <c r="E3245" s="14">
        <v>33.752</v>
      </c>
      <c r="F3245" s="14">
        <v>35.0</v>
      </c>
      <c r="G3245" s="14">
        <v>0.0</v>
      </c>
      <c r="H3245" s="14">
        <v>3.588</v>
      </c>
      <c r="J3245" s="15" t="str">
        <f t="shared" si="1"/>
        <v/>
      </c>
      <c r="K3245" s="17" t="str">
        <f t="shared" ref="K3245:Q3245" si="3222">IFERROR(IF(right(left($A3245,7),2)=right(left($A3246,7),2),"",sum(B3222:B3245)),"")</f>
        <v/>
      </c>
      <c r="L3245" s="17" t="str">
        <f t="shared" si="3222"/>
        <v/>
      </c>
      <c r="M3245" s="17" t="str">
        <f t="shared" si="3222"/>
        <v/>
      </c>
      <c r="N3245" s="17" t="str">
        <f t="shared" si="3222"/>
        <v/>
      </c>
      <c r="O3245" s="17" t="str">
        <f t="shared" si="3222"/>
        <v/>
      </c>
      <c r="P3245" s="17" t="str">
        <f t="shared" si="3222"/>
        <v/>
      </c>
      <c r="Q3245" s="17" t="str">
        <f t="shared" si="3222"/>
        <v/>
      </c>
      <c r="R3245" s="15"/>
      <c r="S3245" s="15"/>
      <c r="T3245" s="15"/>
      <c r="U3245" s="15"/>
      <c r="V3245" s="15"/>
      <c r="W3245" s="15"/>
    </row>
    <row r="3246">
      <c r="A3246" s="14" t="s">
        <v>3301</v>
      </c>
      <c r="B3246" s="14">
        <v>0.0</v>
      </c>
      <c r="C3246" s="14">
        <v>0.0</v>
      </c>
      <c r="D3246" s="14">
        <v>0.0</v>
      </c>
      <c r="E3246" s="14">
        <v>34.292</v>
      </c>
      <c r="F3246" s="14">
        <v>35.0</v>
      </c>
      <c r="G3246" s="14">
        <v>0.0</v>
      </c>
      <c r="H3246" s="14">
        <v>3.588</v>
      </c>
      <c r="J3246" s="15" t="str">
        <f t="shared" si="1"/>
        <v/>
      </c>
      <c r="K3246" s="17" t="str">
        <f t="shared" ref="K3246:Q3246" si="3223">IFERROR(IF(right(left($A3246,7),2)=right(left($A3247,7),2),"",sum(B3223:B3246)),"")</f>
        <v/>
      </c>
      <c r="L3246" s="17" t="str">
        <f t="shared" si="3223"/>
        <v/>
      </c>
      <c r="M3246" s="17" t="str">
        <f t="shared" si="3223"/>
        <v/>
      </c>
      <c r="N3246" s="17" t="str">
        <f t="shared" si="3223"/>
        <v/>
      </c>
      <c r="O3246" s="17" t="str">
        <f t="shared" si="3223"/>
        <v/>
      </c>
      <c r="P3246" s="17" t="str">
        <f t="shared" si="3223"/>
        <v/>
      </c>
      <c r="Q3246" s="17" t="str">
        <f t="shared" si="3223"/>
        <v/>
      </c>
      <c r="R3246" s="15"/>
      <c r="S3246" s="15"/>
      <c r="T3246" s="15"/>
      <c r="U3246" s="15"/>
      <c r="V3246" s="15"/>
      <c r="W3246" s="15"/>
    </row>
    <row r="3247">
      <c r="A3247" s="14" t="s">
        <v>3302</v>
      </c>
      <c r="B3247" s="14">
        <v>0.0</v>
      </c>
      <c r="C3247" s="14">
        <v>0.0</v>
      </c>
      <c r="D3247" s="14">
        <v>0.0</v>
      </c>
      <c r="E3247" s="14">
        <v>37.089</v>
      </c>
      <c r="F3247" s="14">
        <v>35.0</v>
      </c>
      <c r="G3247" s="14">
        <v>0.0</v>
      </c>
      <c r="H3247" s="14">
        <v>2.691</v>
      </c>
      <c r="J3247" s="15" t="str">
        <f t="shared" si="1"/>
        <v/>
      </c>
      <c r="K3247" s="17" t="str">
        <f t="shared" ref="K3247:Q3247" si="3224">IFERROR(IF(right(left($A3247,7),2)=right(left($A3248,7),2),"",sum(B3224:B3247)),"")</f>
        <v/>
      </c>
      <c r="L3247" s="17" t="str">
        <f t="shared" si="3224"/>
        <v/>
      </c>
      <c r="M3247" s="17" t="str">
        <f t="shared" si="3224"/>
        <v/>
      </c>
      <c r="N3247" s="17" t="str">
        <f t="shared" si="3224"/>
        <v/>
      </c>
      <c r="O3247" s="17" t="str">
        <f t="shared" si="3224"/>
        <v/>
      </c>
      <c r="P3247" s="17" t="str">
        <f t="shared" si="3224"/>
        <v/>
      </c>
      <c r="Q3247" s="17" t="str">
        <f t="shared" si="3224"/>
        <v/>
      </c>
      <c r="R3247" s="15"/>
      <c r="S3247" s="15"/>
      <c r="T3247" s="15"/>
      <c r="U3247" s="15"/>
      <c r="V3247" s="15"/>
      <c r="W3247" s="15"/>
    </row>
    <row r="3248">
      <c r="A3248" s="14" t="s">
        <v>3303</v>
      </c>
      <c r="B3248" s="14">
        <v>0.0</v>
      </c>
      <c r="C3248" s="14">
        <v>0.0</v>
      </c>
      <c r="D3248" s="14">
        <v>0.0</v>
      </c>
      <c r="E3248" s="14">
        <v>14.658</v>
      </c>
      <c r="F3248" s="14">
        <v>35.0</v>
      </c>
      <c r="G3248" s="14">
        <v>29.734</v>
      </c>
      <c r="H3248" s="14">
        <v>12.558</v>
      </c>
      <c r="J3248" s="15" t="str">
        <f t="shared" si="1"/>
        <v/>
      </c>
      <c r="K3248" s="17" t="str">
        <f t="shared" ref="K3248:Q3248" si="3225">IFERROR(IF(right(left($A3248,7),2)=right(left($A3249,7),2),"",sum(B3225:B3248)),"")</f>
        <v/>
      </c>
      <c r="L3248" s="17" t="str">
        <f t="shared" si="3225"/>
        <v/>
      </c>
      <c r="M3248" s="17" t="str">
        <f t="shared" si="3225"/>
        <v/>
      </c>
      <c r="N3248" s="17" t="str">
        <f t="shared" si="3225"/>
        <v/>
      </c>
      <c r="O3248" s="17" t="str">
        <f t="shared" si="3225"/>
        <v/>
      </c>
      <c r="P3248" s="17" t="str">
        <f t="shared" si="3225"/>
        <v/>
      </c>
      <c r="Q3248" s="17" t="str">
        <f t="shared" si="3225"/>
        <v/>
      </c>
      <c r="R3248" s="15"/>
      <c r="S3248" s="15"/>
      <c r="T3248" s="15"/>
      <c r="U3248" s="15"/>
      <c r="V3248" s="15"/>
      <c r="W3248" s="15"/>
    </row>
    <row r="3249">
      <c r="A3249" s="14" t="s">
        <v>3304</v>
      </c>
      <c r="B3249" s="14">
        <v>0.0</v>
      </c>
      <c r="C3249" s="14">
        <v>0.0</v>
      </c>
      <c r="D3249" s="14">
        <v>0.0</v>
      </c>
      <c r="E3249" s="14">
        <v>17.55</v>
      </c>
      <c r="F3249" s="14">
        <v>35.0</v>
      </c>
      <c r="G3249" s="14">
        <v>41.648</v>
      </c>
      <c r="H3249" s="14">
        <v>14.352</v>
      </c>
      <c r="J3249" s="15" t="str">
        <f t="shared" si="1"/>
        <v/>
      </c>
      <c r="K3249" s="17" t="str">
        <f t="shared" ref="K3249:Q3249" si="3226">IFERROR(IF(right(left($A3249,7),2)=right(left($A3250,7),2),"",sum(B3226:B3249)),"")</f>
        <v/>
      </c>
      <c r="L3249" s="17" t="str">
        <f t="shared" si="3226"/>
        <v/>
      </c>
      <c r="M3249" s="17" t="str">
        <f t="shared" si="3226"/>
        <v/>
      </c>
      <c r="N3249" s="17" t="str">
        <f t="shared" si="3226"/>
        <v/>
      </c>
      <c r="O3249" s="17" t="str">
        <f t="shared" si="3226"/>
        <v/>
      </c>
      <c r="P3249" s="17" t="str">
        <f t="shared" si="3226"/>
        <v/>
      </c>
      <c r="Q3249" s="17" t="str">
        <f t="shared" si="3226"/>
        <v/>
      </c>
      <c r="R3249" s="15"/>
      <c r="S3249" s="15"/>
      <c r="T3249" s="15"/>
      <c r="U3249" s="15"/>
      <c r="V3249" s="15"/>
      <c r="W3249" s="15"/>
    </row>
    <row r="3250">
      <c r="A3250" s="14" t="s">
        <v>3305</v>
      </c>
      <c r="B3250" s="14">
        <v>0.0</v>
      </c>
      <c r="C3250" s="14">
        <v>0.0</v>
      </c>
      <c r="D3250" s="14">
        <v>0.0</v>
      </c>
      <c r="E3250" s="14">
        <v>6.483</v>
      </c>
      <c r="F3250" s="14">
        <v>35.0</v>
      </c>
      <c r="G3250" s="14">
        <v>51.36</v>
      </c>
      <c r="H3250" s="14">
        <v>18.837</v>
      </c>
      <c r="J3250" s="15" t="str">
        <f t="shared" si="1"/>
        <v/>
      </c>
      <c r="K3250" s="17" t="str">
        <f t="shared" ref="K3250:Q3250" si="3227">IFERROR(IF(right(left($A3250,7),2)=right(left($A3251,7),2),"",sum(B3227:B3250)),"")</f>
        <v/>
      </c>
      <c r="L3250" s="17" t="str">
        <f t="shared" si="3227"/>
        <v/>
      </c>
      <c r="M3250" s="17" t="str">
        <f t="shared" si="3227"/>
        <v/>
      </c>
      <c r="N3250" s="17" t="str">
        <f t="shared" si="3227"/>
        <v/>
      </c>
      <c r="O3250" s="17" t="str">
        <f t="shared" si="3227"/>
        <v/>
      </c>
      <c r="P3250" s="17" t="str">
        <f t="shared" si="3227"/>
        <v/>
      </c>
      <c r="Q3250" s="17" t="str">
        <f t="shared" si="3227"/>
        <v/>
      </c>
      <c r="R3250" s="15"/>
      <c r="S3250" s="15"/>
      <c r="T3250" s="15"/>
      <c r="U3250" s="15"/>
      <c r="V3250" s="15"/>
      <c r="W3250" s="15"/>
    </row>
    <row r="3251">
      <c r="A3251" s="14" t="s">
        <v>3306</v>
      </c>
      <c r="B3251" s="14">
        <v>0.0</v>
      </c>
      <c r="C3251" s="14">
        <v>0.0</v>
      </c>
      <c r="D3251" s="14">
        <v>0.0</v>
      </c>
      <c r="E3251" s="14">
        <v>19.781</v>
      </c>
      <c r="F3251" s="14">
        <v>35.0</v>
      </c>
      <c r="G3251" s="14">
        <v>55.662</v>
      </c>
      <c r="H3251" s="14">
        <v>18.837</v>
      </c>
      <c r="J3251" s="15" t="str">
        <f t="shared" si="1"/>
        <v/>
      </c>
      <c r="K3251" s="17" t="str">
        <f t="shared" ref="K3251:Q3251" si="3228">IFERROR(IF(right(left($A3251,7),2)=right(left($A3252,7),2),"",sum(B3228:B3251)),"")</f>
        <v/>
      </c>
      <c r="L3251" s="17" t="str">
        <f t="shared" si="3228"/>
        <v/>
      </c>
      <c r="M3251" s="17" t="str">
        <f t="shared" si="3228"/>
        <v/>
      </c>
      <c r="N3251" s="17" t="str">
        <f t="shared" si="3228"/>
        <v/>
      </c>
      <c r="O3251" s="17" t="str">
        <f t="shared" si="3228"/>
        <v/>
      </c>
      <c r="P3251" s="17" t="str">
        <f t="shared" si="3228"/>
        <v/>
      </c>
      <c r="Q3251" s="17" t="str">
        <f t="shared" si="3228"/>
        <v/>
      </c>
      <c r="R3251" s="15"/>
      <c r="S3251" s="15"/>
      <c r="T3251" s="15"/>
      <c r="U3251" s="15"/>
      <c r="V3251" s="15"/>
      <c r="W3251" s="15"/>
    </row>
    <row r="3252">
      <c r="A3252" s="14" t="s">
        <v>3307</v>
      </c>
      <c r="B3252" s="14">
        <v>0.0</v>
      </c>
      <c r="C3252" s="14">
        <v>0.0</v>
      </c>
      <c r="D3252" s="14">
        <v>0.0</v>
      </c>
      <c r="E3252" s="14">
        <v>2.093</v>
      </c>
      <c r="F3252" s="14">
        <v>35.0</v>
      </c>
      <c r="G3252" s="14">
        <v>57.915</v>
      </c>
      <c r="H3252" s="14">
        <v>23.322</v>
      </c>
      <c r="J3252" s="15" t="str">
        <f t="shared" si="1"/>
        <v/>
      </c>
      <c r="K3252" s="17" t="str">
        <f t="shared" ref="K3252:Q3252" si="3229">IFERROR(IF(right(left($A3252,7),2)=right(left($A3253,7),2),"",sum(B3229:B3252)),"")</f>
        <v/>
      </c>
      <c r="L3252" s="17" t="str">
        <f t="shared" si="3229"/>
        <v/>
      </c>
      <c r="M3252" s="17" t="str">
        <f t="shared" si="3229"/>
        <v/>
      </c>
      <c r="N3252" s="17" t="str">
        <f t="shared" si="3229"/>
        <v/>
      </c>
      <c r="O3252" s="17" t="str">
        <f t="shared" si="3229"/>
        <v/>
      </c>
      <c r="P3252" s="17" t="str">
        <f t="shared" si="3229"/>
        <v/>
      </c>
      <c r="Q3252" s="17" t="str">
        <f t="shared" si="3229"/>
        <v/>
      </c>
      <c r="R3252" s="15"/>
      <c r="S3252" s="15"/>
      <c r="T3252" s="15"/>
      <c r="U3252" s="15"/>
      <c r="V3252" s="15"/>
      <c r="W3252" s="15"/>
    </row>
    <row r="3253">
      <c r="A3253" s="14" t="s">
        <v>3308</v>
      </c>
      <c r="B3253" s="14">
        <v>0.0</v>
      </c>
      <c r="C3253" s="14">
        <v>0.0</v>
      </c>
      <c r="D3253" s="14">
        <v>0.0</v>
      </c>
      <c r="E3253" s="14">
        <v>3.554</v>
      </c>
      <c r="F3253" s="14">
        <v>35.0</v>
      </c>
      <c r="G3253" s="14">
        <v>57.419</v>
      </c>
      <c r="H3253" s="14">
        <v>27.807</v>
      </c>
      <c r="J3253" s="15" t="str">
        <f t="shared" si="1"/>
        <v/>
      </c>
      <c r="K3253" s="17" t="str">
        <f t="shared" ref="K3253:Q3253" si="3230">IFERROR(IF(right(left($A3253,7),2)=right(left($A3254,7),2),"",sum(B3230:B3253)),"")</f>
        <v/>
      </c>
      <c r="L3253" s="17" t="str">
        <f t="shared" si="3230"/>
        <v/>
      </c>
      <c r="M3253" s="17" t="str">
        <f t="shared" si="3230"/>
        <v/>
      </c>
      <c r="N3253" s="17" t="str">
        <f t="shared" si="3230"/>
        <v/>
      </c>
      <c r="O3253" s="17" t="str">
        <f t="shared" si="3230"/>
        <v/>
      </c>
      <c r="P3253" s="17" t="str">
        <f t="shared" si="3230"/>
        <v/>
      </c>
      <c r="Q3253" s="17" t="str">
        <f t="shared" si="3230"/>
        <v/>
      </c>
      <c r="R3253" s="15"/>
      <c r="S3253" s="15"/>
      <c r="T3253" s="15"/>
      <c r="U3253" s="15"/>
      <c r="V3253" s="15"/>
      <c r="W3253" s="15"/>
    </row>
    <row r="3254">
      <c r="A3254" s="14" t="s">
        <v>3309</v>
      </c>
      <c r="B3254" s="14">
        <v>0.0</v>
      </c>
      <c r="C3254" s="14">
        <v>0.0</v>
      </c>
      <c r="D3254" s="14">
        <v>0.0</v>
      </c>
      <c r="E3254" s="14">
        <v>0.0</v>
      </c>
      <c r="F3254" s="14">
        <v>24.91</v>
      </c>
      <c r="G3254" s="14">
        <v>60.919</v>
      </c>
      <c r="H3254" s="14">
        <v>38.571</v>
      </c>
      <c r="J3254" s="15" t="str">
        <f t="shared" si="1"/>
        <v/>
      </c>
      <c r="K3254" s="17" t="str">
        <f t="shared" ref="K3254:Q3254" si="3231">IFERROR(IF(right(left($A3254,7),2)=right(left($A3255,7),2),"",sum(B3231:B3254)),"")</f>
        <v/>
      </c>
      <c r="L3254" s="17" t="str">
        <f t="shared" si="3231"/>
        <v/>
      </c>
      <c r="M3254" s="17" t="str">
        <f t="shared" si="3231"/>
        <v/>
      </c>
      <c r="N3254" s="17" t="str">
        <f t="shared" si="3231"/>
        <v/>
      </c>
      <c r="O3254" s="17" t="str">
        <f t="shared" si="3231"/>
        <v/>
      </c>
      <c r="P3254" s="17" t="str">
        <f t="shared" si="3231"/>
        <v/>
      </c>
      <c r="Q3254" s="17" t="str">
        <f t="shared" si="3231"/>
        <v/>
      </c>
      <c r="R3254" s="15"/>
      <c r="S3254" s="15"/>
      <c r="T3254" s="15"/>
      <c r="U3254" s="15"/>
      <c r="V3254" s="15"/>
      <c r="W3254" s="15"/>
    </row>
    <row r="3255">
      <c r="A3255" s="14" t="s">
        <v>3310</v>
      </c>
      <c r="B3255" s="14">
        <v>0.0</v>
      </c>
      <c r="C3255" s="14">
        <v>0.0</v>
      </c>
      <c r="D3255" s="14">
        <v>0.0</v>
      </c>
      <c r="E3255" s="14">
        <v>0.0</v>
      </c>
      <c r="F3255" s="14">
        <v>25.56</v>
      </c>
      <c r="G3255" s="14">
        <v>57.915</v>
      </c>
      <c r="H3255" s="14">
        <v>40.365</v>
      </c>
      <c r="J3255" s="15" t="str">
        <f t="shared" si="1"/>
        <v/>
      </c>
      <c r="K3255" s="17" t="str">
        <f t="shared" ref="K3255:Q3255" si="3232">IFERROR(IF(right(left($A3255,7),2)=right(left($A3256,7),2),"",sum(B3232:B3255)),"")</f>
        <v/>
      </c>
      <c r="L3255" s="17" t="str">
        <f t="shared" si="3232"/>
        <v/>
      </c>
      <c r="M3255" s="17" t="str">
        <f t="shared" si="3232"/>
        <v/>
      </c>
      <c r="N3255" s="17" t="str">
        <f t="shared" si="3232"/>
        <v/>
      </c>
      <c r="O3255" s="17" t="str">
        <f t="shared" si="3232"/>
        <v/>
      </c>
      <c r="P3255" s="17" t="str">
        <f t="shared" si="3232"/>
        <v/>
      </c>
      <c r="Q3255" s="17" t="str">
        <f t="shared" si="3232"/>
        <v/>
      </c>
      <c r="R3255" s="15"/>
      <c r="S3255" s="15"/>
      <c r="T3255" s="15"/>
      <c r="U3255" s="15"/>
      <c r="V3255" s="15"/>
      <c r="W3255" s="15"/>
    </row>
    <row r="3256">
      <c r="A3256" s="14" t="s">
        <v>3311</v>
      </c>
      <c r="B3256" s="14">
        <v>0.0</v>
      </c>
      <c r="C3256" s="14">
        <v>0.0</v>
      </c>
      <c r="D3256" s="14">
        <v>0.0</v>
      </c>
      <c r="E3256" s="14">
        <v>0.0</v>
      </c>
      <c r="F3256" s="14">
        <v>21.537</v>
      </c>
      <c r="G3256" s="14">
        <v>55.114999999999995</v>
      </c>
      <c r="H3256" s="14">
        <v>39.468</v>
      </c>
      <c r="J3256" s="15" t="str">
        <f t="shared" si="1"/>
        <v/>
      </c>
      <c r="K3256" s="17" t="str">
        <f t="shared" ref="K3256:Q3256" si="3233">IFERROR(IF(right(left($A3256,7),2)=right(left($A3257,7),2),"",sum(B3233:B3256)),"")</f>
        <v/>
      </c>
      <c r="L3256" s="17" t="str">
        <f t="shared" si="3233"/>
        <v/>
      </c>
      <c r="M3256" s="17" t="str">
        <f t="shared" si="3233"/>
        <v/>
      </c>
      <c r="N3256" s="17" t="str">
        <f t="shared" si="3233"/>
        <v/>
      </c>
      <c r="O3256" s="17" t="str">
        <f t="shared" si="3233"/>
        <v/>
      </c>
      <c r="P3256" s="17" t="str">
        <f t="shared" si="3233"/>
        <v/>
      </c>
      <c r="Q3256" s="17" t="str">
        <f t="shared" si="3233"/>
        <v/>
      </c>
      <c r="R3256" s="15"/>
      <c r="S3256" s="15"/>
      <c r="T3256" s="15"/>
      <c r="U3256" s="15"/>
      <c r="V3256" s="15"/>
      <c r="W3256" s="15"/>
    </row>
    <row r="3257">
      <c r="A3257" s="14" t="s">
        <v>3312</v>
      </c>
      <c r="B3257" s="14">
        <v>0.0</v>
      </c>
      <c r="C3257" s="14">
        <v>0.0</v>
      </c>
      <c r="D3257" s="14">
        <v>0.0</v>
      </c>
      <c r="E3257" s="14">
        <v>0.0</v>
      </c>
      <c r="F3257" s="14">
        <v>25.297</v>
      </c>
      <c r="G3257" s="14">
        <v>54.809</v>
      </c>
      <c r="H3257" s="14">
        <v>37.674</v>
      </c>
      <c r="J3257" s="15" t="str">
        <f t="shared" si="1"/>
        <v/>
      </c>
      <c r="K3257" s="17" t="str">
        <f t="shared" ref="K3257:Q3257" si="3234">IFERROR(IF(right(left($A3257,7),2)=right(left($A3258,7),2),"",sum(B3234:B3257)),"")</f>
        <v/>
      </c>
      <c r="L3257" s="17" t="str">
        <f t="shared" si="3234"/>
        <v/>
      </c>
      <c r="M3257" s="17" t="str">
        <f t="shared" si="3234"/>
        <v/>
      </c>
      <c r="N3257" s="17" t="str">
        <f t="shared" si="3234"/>
        <v/>
      </c>
      <c r="O3257" s="17" t="str">
        <f t="shared" si="3234"/>
        <v/>
      </c>
      <c r="P3257" s="17" t="str">
        <f t="shared" si="3234"/>
        <v/>
      </c>
      <c r="Q3257" s="17" t="str">
        <f t="shared" si="3234"/>
        <v/>
      </c>
      <c r="R3257" s="15"/>
      <c r="S3257" s="15"/>
      <c r="T3257" s="15"/>
      <c r="U3257" s="15"/>
      <c r="V3257" s="15"/>
      <c r="W3257" s="15"/>
    </row>
    <row r="3258">
      <c r="A3258" s="14" t="s">
        <v>3313</v>
      </c>
      <c r="B3258" s="14">
        <v>0.0</v>
      </c>
      <c r="C3258" s="14">
        <v>0.0</v>
      </c>
      <c r="D3258" s="14">
        <v>0.0</v>
      </c>
      <c r="E3258" s="14">
        <v>0.0</v>
      </c>
      <c r="F3258" s="14">
        <v>30.8574</v>
      </c>
      <c r="G3258" s="14">
        <v>49.653999999999996</v>
      </c>
      <c r="H3258" s="14">
        <v>39.468</v>
      </c>
      <c r="J3258" s="15" t="str">
        <f t="shared" si="1"/>
        <v/>
      </c>
      <c r="K3258" s="17" t="str">
        <f t="shared" ref="K3258:Q3258" si="3235">IFERROR(IF(right(left($A3258,7),2)=right(left($A3259,7),2),"",sum(B3235:B3258)),"")</f>
        <v/>
      </c>
      <c r="L3258" s="17" t="str">
        <f t="shared" si="3235"/>
        <v/>
      </c>
      <c r="M3258" s="17" t="str">
        <f t="shared" si="3235"/>
        <v/>
      </c>
      <c r="N3258" s="17" t="str">
        <f t="shared" si="3235"/>
        <v/>
      </c>
      <c r="O3258" s="17" t="str">
        <f t="shared" si="3235"/>
        <v/>
      </c>
      <c r="P3258" s="17" t="str">
        <f t="shared" si="3235"/>
        <v/>
      </c>
      <c r="Q3258" s="17" t="str">
        <f t="shared" si="3235"/>
        <v/>
      </c>
      <c r="R3258" s="15"/>
      <c r="S3258" s="15"/>
      <c r="T3258" s="15"/>
      <c r="U3258" s="15"/>
      <c r="V3258" s="15"/>
      <c r="W3258" s="15"/>
    </row>
    <row r="3259">
      <c r="A3259" s="14" t="s">
        <v>3314</v>
      </c>
      <c r="B3259" s="14">
        <v>3.0</v>
      </c>
      <c r="C3259" s="14">
        <v>0.0</v>
      </c>
      <c r="D3259" s="14">
        <v>0.0</v>
      </c>
      <c r="E3259" s="14">
        <v>0.023</v>
      </c>
      <c r="F3259" s="14">
        <v>35.0</v>
      </c>
      <c r="G3259" s="14">
        <v>36.544</v>
      </c>
      <c r="H3259" s="14">
        <v>34.983</v>
      </c>
      <c r="J3259" s="15" t="str">
        <f t="shared" si="1"/>
        <v/>
      </c>
      <c r="K3259" s="17" t="str">
        <f t="shared" ref="K3259:Q3259" si="3236">IFERROR(IF(right(left($A3259,7),2)=right(left($A3260,7),2),"",sum(B3236:B3259)),"")</f>
        <v/>
      </c>
      <c r="L3259" s="17" t="str">
        <f t="shared" si="3236"/>
        <v/>
      </c>
      <c r="M3259" s="17" t="str">
        <f t="shared" si="3236"/>
        <v/>
      </c>
      <c r="N3259" s="17" t="str">
        <f t="shared" si="3236"/>
        <v/>
      </c>
      <c r="O3259" s="17" t="str">
        <f t="shared" si="3236"/>
        <v/>
      </c>
      <c r="P3259" s="17" t="str">
        <f t="shared" si="3236"/>
        <v/>
      </c>
      <c r="Q3259" s="17" t="str">
        <f t="shared" si="3236"/>
        <v/>
      </c>
      <c r="R3259" s="15"/>
      <c r="S3259" s="15"/>
      <c r="T3259" s="15"/>
      <c r="U3259" s="15"/>
      <c r="V3259" s="15"/>
      <c r="W3259" s="15"/>
    </row>
    <row r="3260">
      <c r="A3260" s="14" t="s">
        <v>3315</v>
      </c>
      <c r="B3260" s="14">
        <v>0.0</v>
      </c>
      <c r="C3260" s="14">
        <v>0.0</v>
      </c>
      <c r="D3260" s="14">
        <v>0.0</v>
      </c>
      <c r="E3260" s="14">
        <v>48.566</v>
      </c>
      <c r="F3260" s="14">
        <v>35.0</v>
      </c>
      <c r="G3260" s="14">
        <v>18.571</v>
      </c>
      <c r="H3260" s="14">
        <v>26.013</v>
      </c>
      <c r="J3260" s="15" t="str">
        <f t="shared" si="1"/>
        <v/>
      </c>
      <c r="K3260" s="17" t="str">
        <f t="shared" ref="K3260:Q3260" si="3237">IFERROR(IF(right(left($A3260,7),2)=right(left($A3261,7),2),"",sum(B3237:B3260)),"")</f>
        <v/>
      </c>
      <c r="L3260" s="17" t="str">
        <f t="shared" si="3237"/>
        <v/>
      </c>
      <c r="M3260" s="17" t="str">
        <f t="shared" si="3237"/>
        <v/>
      </c>
      <c r="N3260" s="17" t="str">
        <f t="shared" si="3237"/>
        <v/>
      </c>
      <c r="O3260" s="17" t="str">
        <f t="shared" si="3237"/>
        <v/>
      </c>
      <c r="P3260" s="17" t="str">
        <f t="shared" si="3237"/>
        <v/>
      </c>
      <c r="Q3260" s="17" t="str">
        <f t="shared" si="3237"/>
        <v/>
      </c>
      <c r="R3260" s="15"/>
      <c r="S3260" s="15"/>
      <c r="T3260" s="15"/>
      <c r="U3260" s="15"/>
      <c r="V3260" s="15"/>
      <c r="W3260" s="15"/>
    </row>
    <row r="3261">
      <c r="A3261" s="14" t="s">
        <v>3316</v>
      </c>
      <c r="B3261" s="14">
        <v>0.0</v>
      </c>
      <c r="C3261" s="14">
        <v>0.0</v>
      </c>
      <c r="D3261" s="14">
        <v>0.0</v>
      </c>
      <c r="E3261" s="14">
        <v>68.843</v>
      </c>
      <c r="F3261" s="14">
        <v>35.0</v>
      </c>
      <c r="G3261" s="14">
        <v>0.0</v>
      </c>
      <c r="H3261" s="14">
        <v>18.837</v>
      </c>
      <c r="J3261" s="15" t="str">
        <f t="shared" si="1"/>
        <v/>
      </c>
      <c r="K3261" s="17" t="str">
        <f t="shared" ref="K3261:Q3261" si="3238">IFERROR(IF(right(left($A3261,7),2)=right(left($A3262,7),2),"",sum(B3238:B3261)),"")</f>
        <v/>
      </c>
      <c r="L3261" s="17" t="str">
        <f t="shared" si="3238"/>
        <v/>
      </c>
      <c r="M3261" s="17" t="str">
        <f t="shared" si="3238"/>
        <v/>
      </c>
      <c r="N3261" s="17" t="str">
        <f t="shared" si="3238"/>
        <v/>
      </c>
      <c r="O3261" s="17" t="str">
        <f t="shared" si="3238"/>
        <v/>
      </c>
      <c r="P3261" s="17" t="str">
        <f t="shared" si="3238"/>
        <v/>
      </c>
      <c r="Q3261" s="17" t="str">
        <f t="shared" si="3238"/>
        <v/>
      </c>
      <c r="R3261" s="15"/>
      <c r="S3261" s="15"/>
      <c r="T3261" s="15"/>
      <c r="U3261" s="15"/>
      <c r="V3261" s="15"/>
      <c r="W3261" s="15"/>
    </row>
    <row r="3262">
      <c r="A3262" s="14" t="s">
        <v>3317</v>
      </c>
      <c r="B3262" s="14">
        <v>0.0</v>
      </c>
      <c r="C3262" s="14">
        <v>0.0</v>
      </c>
      <c r="D3262" s="14">
        <v>0.0</v>
      </c>
      <c r="E3262" s="14">
        <v>70.107</v>
      </c>
      <c r="F3262" s="14">
        <v>35.0</v>
      </c>
      <c r="G3262" s="14">
        <v>0.0</v>
      </c>
      <c r="H3262" s="14">
        <v>17.043</v>
      </c>
      <c r="J3262" s="15" t="str">
        <f t="shared" si="1"/>
        <v/>
      </c>
      <c r="K3262" s="17" t="str">
        <f t="shared" ref="K3262:Q3262" si="3239">IFERROR(IF(right(left($A3262,7),2)=right(left($A3263,7),2),"",sum(B3239:B3262)),"")</f>
        <v/>
      </c>
      <c r="L3262" s="17" t="str">
        <f t="shared" si="3239"/>
        <v/>
      </c>
      <c r="M3262" s="17" t="str">
        <f t="shared" si="3239"/>
        <v/>
      </c>
      <c r="N3262" s="17" t="str">
        <f t="shared" si="3239"/>
        <v/>
      </c>
      <c r="O3262" s="17" t="str">
        <f t="shared" si="3239"/>
        <v/>
      </c>
      <c r="P3262" s="17" t="str">
        <f t="shared" si="3239"/>
        <v/>
      </c>
      <c r="Q3262" s="17" t="str">
        <f t="shared" si="3239"/>
        <v/>
      </c>
      <c r="R3262" s="15"/>
      <c r="S3262" s="15"/>
      <c r="T3262" s="15"/>
      <c r="U3262" s="15"/>
      <c r="V3262" s="15"/>
      <c r="W3262" s="15"/>
    </row>
    <row r="3263">
      <c r="A3263" s="14" t="s">
        <v>3318</v>
      </c>
      <c r="B3263" s="14">
        <v>0.0</v>
      </c>
      <c r="C3263" s="14">
        <v>0.0</v>
      </c>
      <c r="D3263" s="14">
        <v>0.0</v>
      </c>
      <c r="E3263" s="14">
        <v>63.517</v>
      </c>
      <c r="F3263" s="14">
        <v>35.0</v>
      </c>
      <c r="G3263" s="14">
        <v>0.0</v>
      </c>
      <c r="H3263" s="14">
        <v>17.043</v>
      </c>
      <c r="J3263" s="15" t="str">
        <f t="shared" si="1"/>
        <v/>
      </c>
      <c r="K3263" s="17" t="str">
        <f t="shared" ref="K3263:Q3263" si="3240">IFERROR(IF(right(left($A3263,7),2)=right(left($A3264,7),2),"",sum(B3240:B3263)),"")</f>
        <v/>
      </c>
      <c r="L3263" s="17" t="str">
        <f t="shared" si="3240"/>
        <v/>
      </c>
      <c r="M3263" s="17" t="str">
        <f t="shared" si="3240"/>
        <v/>
      </c>
      <c r="N3263" s="17" t="str">
        <f t="shared" si="3240"/>
        <v/>
      </c>
      <c r="O3263" s="17" t="str">
        <f t="shared" si="3240"/>
        <v/>
      </c>
      <c r="P3263" s="17" t="str">
        <f t="shared" si="3240"/>
        <v/>
      </c>
      <c r="Q3263" s="17" t="str">
        <f t="shared" si="3240"/>
        <v/>
      </c>
      <c r="R3263" s="15"/>
      <c r="S3263" s="15"/>
      <c r="T3263" s="15"/>
      <c r="U3263" s="15"/>
      <c r="V3263" s="15"/>
      <c r="W3263" s="15"/>
    </row>
    <row r="3264">
      <c r="A3264" s="14" t="s">
        <v>3319</v>
      </c>
      <c r="B3264" s="14">
        <v>0.0</v>
      </c>
      <c r="C3264" s="14">
        <v>0.0</v>
      </c>
      <c r="D3264" s="14">
        <v>0.0</v>
      </c>
      <c r="E3264" s="14">
        <v>53.214</v>
      </c>
      <c r="F3264" s="14">
        <v>35.0</v>
      </c>
      <c r="G3264" s="14">
        <v>0.0</v>
      </c>
      <c r="H3264" s="14">
        <v>16.146</v>
      </c>
      <c r="J3264" s="15" t="str">
        <f t="shared" si="1"/>
        <v/>
      </c>
      <c r="K3264" s="17" t="str">
        <f t="shared" ref="K3264:Q3264" si="3241">IFERROR(IF(right(left($A3264,7),2)=right(left($A3265,7),2),"",sum(B3241:B3264)),"")</f>
        <v/>
      </c>
      <c r="L3264" s="17" t="str">
        <f t="shared" si="3241"/>
        <v/>
      </c>
      <c r="M3264" s="17" t="str">
        <f t="shared" si="3241"/>
        <v/>
      </c>
      <c r="N3264" s="17" t="str">
        <f t="shared" si="3241"/>
        <v/>
      </c>
      <c r="O3264" s="17" t="str">
        <f t="shared" si="3241"/>
        <v/>
      </c>
      <c r="P3264" s="17" t="str">
        <f t="shared" si="3241"/>
        <v/>
      </c>
      <c r="Q3264" s="17" t="str">
        <f t="shared" si="3241"/>
        <v/>
      </c>
      <c r="R3264" s="15"/>
      <c r="S3264" s="15"/>
      <c r="T3264" s="15"/>
      <c r="U3264" s="15"/>
      <c r="V3264" s="15"/>
      <c r="W3264" s="15"/>
    </row>
    <row r="3265">
      <c r="A3265" s="14" t="s">
        <v>3320</v>
      </c>
      <c r="B3265" s="14">
        <v>0.0</v>
      </c>
      <c r="C3265" s="14">
        <v>0.0</v>
      </c>
      <c r="D3265" s="14">
        <v>0.0</v>
      </c>
      <c r="E3265" s="14">
        <v>38.641</v>
      </c>
      <c r="F3265" s="14">
        <v>35.0</v>
      </c>
      <c r="G3265" s="14">
        <v>0.0</v>
      </c>
      <c r="H3265" s="14">
        <v>15.249</v>
      </c>
      <c r="J3265" s="15" t="str">
        <f t="shared" si="1"/>
        <v>2030W32</v>
      </c>
      <c r="K3265" s="17">
        <f t="shared" ref="K3265:Q3265" si="3242">IFERROR(IF(right(left($A3265,7),2)=right(left($A3266,7),2),"",sum(B3242:B3265)),"")</f>
        <v>3</v>
      </c>
      <c r="L3265" s="17">
        <f t="shared" si="3242"/>
        <v>0</v>
      </c>
      <c r="M3265" s="17">
        <f t="shared" si="3242"/>
        <v>0</v>
      </c>
      <c r="N3265" s="17">
        <f t="shared" si="3242"/>
        <v>628.026</v>
      </c>
      <c r="O3265" s="17">
        <f t="shared" si="3242"/>
        <v>793.1614</v>
      </c>
      <c r="P3265" s="17">
        <f t="shared" si="3242"/>
        <v>627.265</v>
      </c>
      <c r="Q3265" s="17">
        <f t="shared" si="3242"/>
        <v>476.307</v>
      </c>
      <c r="R3265" s="18">
        <f>sum(K3265:Q3265)</f>
        <v>2527.7594</v>
      </c>
      <c r="S3265" s="15"/>
      <c r="T3265" s="15"/>
      <c r="U3265" s="15"/>
      <c r="V3265" s="15"/>
      <c r="W3265" s="15"/>
    </row>
    <row r="3266">
      <c r="A3266" s="14" t="s">
        <v>3321</v>
      </c>
      <c r="B3266" s="14">
        <v>0.0</v>
      </c>
      <c r="C3266" s="14">
        <v>0.0</v>
      </c>
      <c r="D3266" s="14">
        <v>0.0</v>
      </c>
      <c r="E3266" s="14">
        <v>15.931</v>
      </c>
      <c r="F3266" s="14">
        <v>35.0</v>
      </c>
      <c r="G3266" s="14">
        <v>0.0</v>
      </c>
      <c r="H3266" s="14">
        <v>15.249</v>
      </c>
      <c r="J3266" s="15" t="str">
        <f t="shared" si="1"/>
        <v/>
      </c>
      <c r="K3266" s="17" t="str">
        <f t="shared" ref="K3266:Q3266" si="3243">IFERROR(IF(right(left($A3266,7),2)=right(left($A3267,7),2),"",sum(B3243:B3266)),"")</f>
        <v/>
      </c>
      <c r="L3266" s="17" t="str">
        <f t="shared" si="3243"/>
        <v/>
      </c>
      <c r="M3266" s="17" t="str">
        <f t="shared" si="3243"/>
        <v/>
      </c>
      <c r="N3266" s="17" t="str">
        <f t="shared" si="3243"/>
        <v/>
      </c>
      <c r="O3266" s="17" t="str">
        <f t="shared" si="3243"/>
        <v/>
      </c>
      <c r="P3266" s="17" t="str">
        <f t="shared" si="3243"/>
        <v/>
      </c>
      <c r="Q3266" s="17" t="str">
        <f t="shared" si="3243"/>
        <v/>
      </c>
      <c r="R3266" s="15"/>
      <c r="S3266" s="15"/>
      <c r="T3266" s="15"/>
      <c r="U3266" s="15"/>
      <c r="V3266" s="15"/>
      <c r="W3266" s="15"/>
    </row>
    <row r="3267">
      <c r="A3267" s="14" t="s">
        <v>3322</v>
      </c>
      <c r="B3267" s="14">
        <v>0.0</v>
      </c>
      <c r="C3267" s="14">
        <v>0.0</v>
      </c>
      <c r="D3267" s="14">
        <v>0.0</v>
      </c>
      <c r="E3267" s="14">
        <v>12.988</v>
      </c>
      <c r="F3267" s="14">
        <v>35.0</v>
      </c>
      <c r="G3267" s="14">
        <v>0.0</v>
      </c>
      <c r="H3267" s="14">
        <v>14.352</v>
      </c>
      <c r="J3267" s="15" t="str">
        <f t="shared" si="1"/>
        <v/>
      </c>
      <c r="K3267" s="17" t="str">
        <f t="shared" ref="K3267:Q3267" si="3244">IFERROR(IF(right(left($A3267,7),2)=right(left($A3268,7),2),"",sum(B3244:B3267)),"")</f>
        <v/>
      </c>
      <c r="L3267" s="17" t="str">
        <f t="shared" si="3244"/>
        <v/>
      </c>
      <c r="M3267" s="17" t="str">
        <f t="shared" si="3244"/>
        <v/>
      </c>
      <c r="N3267" s="17" t="str">
        <f t="shared" si="3244"/>
        <v/>
      </c>
      <c r="O3267" s="17" t="str">
        <f t="shared" si="3244"/>
        <v/>
      </c>
      <c r="P3267" s="17" t="str">
        <f t="shared" si="3244"/>
        <v/>
      </c>
      <c r="Q3267" s="17" t="str">
        <f t="shared" si="3244"/>
        <v/>
      </c>
      <c r="R3267" s="15"/>
      <c r="S3267" s="15"/>
      <c r="T3267" s="15"/>
      <c r="U3267" s="15"/>
      <c r="V3267" s="15"/>
      <c r="W3267" s="15"/>
    </row>
    <row r="3268">
      <c r="A3268" s="14" t="s">
        <v>3323</v>
      </c>
      <c r="B3268" s="14">
        <v>0.0</v>
      </c>
      <c r="C3268" s="14">
        <v>0.0</v>
      </c>
      <c r="D3268" s="14">
        <v>0.0</v>
      </c>
      <c r="E3268" s="14">
        <v>10.781</v>
      </c>
      <c r="F3268" s="14">
        <v>35.0</v>
      </c>
      <c r="G3268" s="14">
        <v>0.0</v>
      </c>
      <c r="H3268" s="14">
        <v>15.249</v>
      </c>
      <c r="J3268" s="15" t="str">
        <f t="shared" si="1"/>
        <v/>
      </c>
      <c r="K3268" s="17" t="str">
        <f t="shared" ref="K3268:Q3268" si="3245">IFERROR(IF(right(left($A3268,7),2)=right(left($A3269,7),2),"",sum(B3245:B3268)),"")</f>
        <v/>
      </c>
      <c r="L3268" s="17" t="str">
        <f t="shared" si="3245"/>
        <v/>
      </c>
      <c r="M3268" s="17" t="str">
        <f t="shared" si="3245"/>
        <v/>
      </c>
      <c r="N3268" s="17" t="str">
        <f t="shared" si="3245"/>
        <v/>
      </c>
      <c r="O3268" s="17" t="str">
        <f t="shared" si="3245"/>
        <v/>
      </c>
      <c r="P3268" s="17" t="str">
        <f t="shared" si="3245"/>
        <v/>
      </c>
      <c r="Q3268" s="17" t="str">
        <f t="shared" si="3245"/>
        <v/>
      </c>
      <c r="R3268" s="15"/>
      <c r="S3268" s="15"/>
      <c r="T3268" s="15"/>
      <c r="U3268" s="15"/>
      <c r="V3268" s="15"/>
      <c r="W3268" s="15"/>
    </row>
    <row r="3269">
      <c r="A3269" s="14" t="s">
        <v>3324</v>
      </c>
      <c r="B3269" s="14">
        <v>0.0</v>
      </c>
      <c r="C3269" s="14">
        <v>0.0</v>
      </c>
      <c r="D3269" s="14">
        <v>0.0</v>
      </c>
      <c r="E3269" s="14">
        <v>14.808</v>
      </c>
      <c r="F3269" s="14">
        <v>35.0</v>
      </c>
      <c r="G3269" s="14">
        <v>0.0</v>
      </c>
      <c r="H3269" s="14">
        <v>14.352</v>
      </c>
      <c r="J3269" s="15" t="str">
        <f t="shared" si="1"/>
        <v/>
      </c>
      <c r="K3269" s="17" t="str">
        <f t="shared" ref="K3269:Q3269" si="3246">IFERROR(IF(right(left($A3269,7),2)=right(left($A3270,7),2),"",sum(B3246:B3269)),"")</f>
        <v/>
      </c>
      <c r="L3269" s="17" t="str">
        <f t="shared" si="3246"/>
        <v/>
      </c>
      <c r="M3269" s="17" t="str">
        <f t="shared" si="3246"/>
        <v/>
      </c>
      <c r="N3269" s="17" t="str">
        <f t="shared" si="3246"/>
        <v/>
      </c>
      <c r="O3269" s="17" t="str">
        <f t="shared" si="3246"/>
        <v/>
      </c>
      <c r="P3269" s="17" t="str">
        <f t="shared" si="3246"/>
        <v/>
      </c>
      <c r="Q3269" s="17" t="str">
        <f t="shared" si="3246"/>
        <v/>
      </c>
      <c r="R3269" s="15"/>
      <c r="S3269" s="15"/>
      <c r="T3269" s="15"/>
      <c r="U3269" s="15"/>
      <c r="V3269" s="15"/>
      <c r="W3269" s="15"/>
    </row>
    <row r="3270">
      <c r="A3270" s="14" t="s">
        <v>3325</v>
      </c>
      <c r="B3270" s="14">
        <v>0.0</v>
      </c>
      <c r="C3270" s="14">
        <v>0.0</v>
      </c>
      <c r="D3270" s="14">
        <v>0.0</v>
      </c>
      <c r="E3270" s="14">
        <v>11.824</v>
      </c>
      <c r="F3270" s="14">
        <v>35.0</v>
      </c>
      <c r="G3270" s="14">
        <v>0.0</v>
      </c>
      <c r="H3270" s="14">
        <v>16.146</v>
      </c>
      <c r="J3270" s="15" t="str">
        <f t="shared" si="1"/>
        <v/>
      </c>
      <c r="K3270" s="17" t="str">
        <f t="shared" ref="K3270:Q3270" si="3247">IFERROR(IF(right(left($A3270,7),2)=right(left($A3271,7),2),"",sum(B3247:B3270)),"")</f>
        <v/>
      </c>
      <c r="L3270" s="17" t="str">
        <f t="shared" si="3247"/>
        <v/>
      </c>
      <c r="M3270" s="17" t="str">
        <f t="shared" si="3247"/>
        <v/>
      </c>
      <c r="N3270" s="17" t="str">
        <f t="shared" si="3247"/>
        <v/>
      </c>
      <c r="O3270" s="17" t="str">
        <f t="shared" si="3247"/>
        <v/>
      </c>
      <c r="P3270" s="17" t="str">
        <f t="shared" si="3247"/>
        <v/>
      </c>
      <c r="Q3270" s="17" t="str">
        <f t="shared" si="3247"/>
        <v/>
      </c>
      <c r="R3270" s="15"/>
      <c r="S3270" s="15"/>
      <c r="T3270" s="15"/>
      <c r="U3270" s="15"/>
      <c r="V3270" s="15"/>
      <c r="W3270" s="15"/>
    </row>
    <row r="3271">
      <c r="A3271" s="14" t="s">
        <v>3326</v>
      </c>
      <c r="B3271" s="14">
        <v>0.0</v>
      </c>
      <c r="C3271" s="14">
        <v>0.0</v>
      </c>
      <c r="D3271" s="14">
        <v>0.0</v>
      </c>
      <c r="E3271" s="14">
        <v>14.377</v>
      </c>
      <c r="F3271" s="14">
        <v>35.0</v>
      </c>
      <c r="G3271" s="14">
        <v>0.0</v>
      </c>
      <c r="H3271" s="14">
        <v>17.043</v>
      </c>
      <c r="J3271" s="15" t="str">
        <f t="shared" si="1"/>
        <v/>
      </c>
      <c r="K3271" s="17" t="str">
        <f t="shared" ref="K3271:Q3271" si="3248">IFERROR(IF(right(left($A3271,7),2)=right(left($A3272,7),2),"",sum(B3248:B3271)),"")</f>
        <v/>
      </c>
      <c r="L3271" s="17" t="str">
        <f t="shared" si="3248"/>
        <v/>
      </c>
      <c r="M3271" s="17" t="str">
        <f t="shared" si="3248"/>
        <v/>
      </c>
      <c r="N3271" s="17" t="str">
        <f t="shared" si="3248"/>
        <v/>
      </c>
      <c r="O3271" s="17" t="str">
        <f t="shared" si="3248"/>
        <v/>
      </c>
      <c r="P3271" s="17" t="str">
        <f t="shared" si="3248"/>
        <v/>
      </c>
      <c r="Q3271" s="17" t="str">
        <f t="shared" si="3248"/>
        <v/>
      </c>
      <c r="R3271" s="15"/>
      <c r="S3271" s="15"/>
      <c r="T3271" s="15"/>
      <c r="U3271" s="15"/>
      <c r="V3271" s="15"/>
      <c r="W3271" s="15"/>
    </row>
    <row r="3272">
      <c r="A3272" s="14" t="s">
        <v>3327</v>
      </c>
      <c r="B3272" s="14">
        <v>0.0</v>
      </c>
      <c r="C3272" s="14">
        <v>0.0</v>
      </c>
      <c r="D3272" s="14">
        <v>0.0</v>
      </c>
      <c r="E3272" s="14">
        <v>11.965</v>
      </c>
      <c r="F3272" s="14">
        <v>35.0</v>
      </c>
      <c r="G3272" s="14">
        <v>14.116000000000001</v>
      </c>
      <c r="H3272" s="14">
        <v>15.249</v>
      </c>
      <c r="J3272" s="15" t="str">
        <f t="shared" si="1"/>
        <v/>
      </c>
      <c r="K3272" s="17" t="str">
        <f t="shared" ref="K3272:Q3272" si="3249">IFERROR(IF(right(left($A3272,7),2)=right(left($A3273,7),2),"",sum(B3249:B3272)),"")</f>
        <v/>
      </c>
      <c r="L3272" s="17" t="str">
        <f t="shared" si="3249"/>
        <v/>
      </c>
      <c r="M3272" s="17" t="str">
        <f t="shared" si="3249"/>
        <v/>
      </c>
      <c r="N3272" s="17" t="str">
        <f t="shared" si="3249"/>
        <v/>
      </c>
      <c r="O3272" s="17" t="str">
        <f t="shared" si="3249"/>
        <v/>
      </c>
      <c r="P3272" s="17" t="str">
        <f t="shared" si="3249"/>
        <v/>
      </c>
      <c r="Q3272" s="17" t="str">
        <f t="shared" si="3249"/>
        <v/>
      </c>
      <c r="R3272" s="15"/>
      <c r="S3272" s="15"/>
      <c r="T3272" s="15"/>
      <c r="U3272" s="15"/>
      <c r="V3272" s="15"/>
      <c r="W3272" s="15"/>
    </row>
    <row r="3273">
      <c r="A3273" s="14" t="s">
        <v>3328</v>
      </c>
      <c r="B3273" s="14">
        <v>0.0</v>
      </c>
      <c r="C3273" s="14">
        <v>0.0</v>
      </c>
      <c r="D3273" s="14">
        <v>0.0</v>
      </c>
      <c r="E3273" s="14">
        <v>0.0</v>
      </c>
      <c r="F3273" s="14">
        <v>32.4334</v>
      </c>
      <c r="G3273" s="14">
        <v>43.15</v>
      </c>
      <c r="H3273" s="14">
        <v>16.146</v>
      </c>
      <c r="J3273" s="15" t="str">
        <f t="shared" si="1"/>
        <v/>
      </c>
      <c r="K3273" s="17" t="str">
        <f t="shared" ref="K3273:Q3273" si="3250">IFERROR(IF(right(left($A3273,7),2)=right(left($A3274,7),2),"",sum(B3250:B3273)),"")</f>
        <v/>
      </c>
      <c r="L3273" s="17" t="str">
        <f t="shared" si="3250"/>
        <v/>
      </c>
      <c r="M3273" s="17" t="str">
        <f t="shared" si="3250"/>
        <v/>
      </c>
      <c r="N3273" s="17" t="str">
        <f t="shared" si="3250"/>
        <v/>
      </c>
      <c r="O3273" s="17" t="str">
        <f t="shared" si="3250"/>
        <v/>
      </c>
      <c r="P3273" s="17" t="str">
        <f t="shared" si="3250"/>
        <v/>
      </c>
      <c r="Q3273" s="17" t="str">
        <f t="shared" si="3250"/>
        <v/>
      </c>
      <c r="R3273" s="15"/>
      <c r="S3273" s="15"/>
      <c r="T3273" s="15"/>
      <c r="U3273" s="15"/>
      <c r="V3273" s="15"/>
      <c r="W3273" s="15"/>
    </row>
    <row r="3274">
      <c r="A3274" s="14" t="s">
        <v>3329</v>
      </c>
      <c r="B3274" s="14">
        <v>0.586</v>
      </c>
      <c r="C3274" s="14">
        <v>0.0</v>
      </c>
      <c r="D3274" s="14">
        <v>0.0</v>
      </c>
      <c r="E3274" s="14">
        <v>0.0</v>
      </c>
      <c r="F3274" s="14">
        <v>35.0</v>
      </c>
      <c r="G3274" s="14">
        <v>51.36</v>
      </c>
      <c r="H3274" s="14">
        <v>19.734</v>
      </c>
      <c r="J3274" s="15" t="str">
        <f t="shared" si="1"/>
        <v/>
      </c>
      <c r="K3274" s="17" t="str">
        <f t="shared" ref="K3274:Q3274" si="3251">IFERROR(IF(right(left($A3274,7),2)=right(left($A3275,7),2),"",sum(B3251:B3274)),"")</f>
        <v/>
      </c>
      <c r="L3274" s="17" t="str">
        <f t="shared" si="3251"/>
        <v/>
      </c>
      <c r="M3274" s="17" t="str">
        <f t="shared" si="3251"/>
        <v/>
      </c>
      <c r="N3274" s="17" t="str">
        <f t="shared" si="3251"/>
        <v/>
      </c>
      <c r="O3274" s="17" t="str">
        <f t="shared" si="3251"/>
        <v/>
      </c>
      <c r="P3274" s="17" t="str">
        <f t="shared" si="3251"/>
        <v/>
      </c>
      <c r="Q3274" s="17" t="str">
        <f t="shared" si="3251"/>
        <v/>
      </c>
      <c r="R3274" s="15"/>
      <c r="S3274" s="15"/>
      <c r="T3274" s="15"/>
      <c r="U3274" s="15"/>
      <c r="V3274" s="15"/>
      <c r="W3274" s="15"/>
    </row>
    <row r="3275">
      <c r="A3275" s="14" t="s">
        <v>3330</v>
      </c>
      <c r="B3275" s="14">
        <v>0.0</v>
      </c>
      <c r="C3275" s="14">
        <v>0.0</v>
      </c>
      <c r="D3275" s="14">
        <v>0.0</v>
      </c>
      <c r="E3275" s="14">
        <v>0.0</v>
      </c>
      <c r="F3275" s="14">
        <v>28.37</v>
      </c>
      <c r="G3275" s="14">
        <v>52.162</v>
      </c>
      <c r="H3275" s="14">
        <v>21.528</v>
      </c>
      <c r="J3275" s="15" t="str">
        <f t="shared" si="1"/>
        <v/>
      </c>
      <c r="K3275" s="17" t="str">
        <f t="shared" ref="K3275:Q3275" si="3252">IFERROR(IF(right(left($A3275,7),2)=right(left($A3276,7),2),"",sum(B3252:B3275)),"")</f>
        <v/>
      </c>
      <c r="L3275" s="17" t="str">
        <f t="shared" si="3252"/>
        <v/>
      </c>
      <c r="M3275" s="17" t="str">
        <f t="shared" si="3252"/>
        <v/>
      </c>
      <c r="N3275" s="17" t="str">
        <f t="shared" si="3252"/>
        <v/>
      </c>
      <c r="O3275" s="17" t="str">
        <f t="shared" si="3252"/>
        <v/>
      </c>
      <c r="P3275" s="17" t="str">
        <f t="shared" si="3252"/>
        <v/>
      </c>
      <c r="Q3275" s="17" t="str">
        <f t="shared" si="3252"/>
        <v/>
      </c>
      <c r="R3275" s="15"/>
      <c r="S3275" s="15"/>
      <c r="T3275" s="15"/>
      <c r="U3275" s="15"/>
      <c r="V3275" s="15"/>
      <c r="W3275" s="15"/>
    </row>
    <row r="3276">
      <c r="A3276" s="14" t="s">
        <v>3331</v>
      </c>
      <c r="B3276" s="14">
        <v>0.0</v>
      </c>
      <c r="C3276" s="14">
        <v>0.0</v>
      </c>
      <c r="D3276" s="14">
        <v>0.0</v>
      </c>
      <c r="E3276" s="14">
        <v>0.0</v>
      </c>
      <c r="F3276" s="14">
        <v>25.312</v>
      </c>
      <c r="G3276" s="14">
        <v>55.114999999999995</v>
      </c>
      <c r="H3276" s="14">
        <v>26.013</v>
      </c>
      <c r="J3276" s="15" t="str">
        <f t="shared" si="1"/>
        <v/>
      </c>
      <c r="K3276" s="17" t="str">
        <f t="shared" ref="K3276:Q3276" si="3253">IFERROR(IF(right(left($A3276,7),2)=right(left($A3277,7),2),"",sum(B3253:B3276)),"")</f>
        <v/>
      </c>
      <c r="L3276" s="17" t="str">
        <f t="shared" si="3253"/>
        <v/>
      </c>
      <c r="M3276" s="17" t="str">
        <f t="shared" si="3253"/>
        <v/>
      </c>
      <c r="N3276" s="17" t="str">
        <f t="shared" si="3253"/>
        <v/>
      </c>
      <c r="O3276" s="17" t="str">
        <f t="shared" si="3253"/>
        <v/>
      </c>
      <c r="P3276" s="17" t="str">
        <f t="shared" si="3253"/>
        <v/>
      </c>
      <c r="Q3276" s="17" t="str">
        <f t="shared" si="3253"/>
        <v/>
      </c>
      <c r="R3276" s="15"/>
      <c r="S3276" s="15"/>
      <c r="T3276" s="15"/>
      <c r="U3276" s="15"/>
      <c r="V3276" s="15"/>
      <c r="W3276" s="15"/>
    </row>
    <row r="3277">
      <c r="A3277" s="14" t="s">
        <v>3332</v>
      </c>
      <c r="B3277" s="14">
        <v>0.0</v>
      </c>
      <c r="C3277" s="14">
        <v>0.0</v>
      </c>
      <c r="D3277" s="14">
        <v>0.0</v>
      </c>
      <c r="E3277" s="14">
        <v>0.0</v>
      </c>
      <c r="F3277" s="14">
        <v>28.765</v>
      </c>
      <c r="G3277" s="14">
        <v>55.064</v>
      </c>
      <c r="H3277" s="14">
        <v>29.601</v>
      </c>
      <c r="J3277" s="15" t="str">
        <f t="shared" si="1"/>
        <v/>
      </c>
      <c r="K3277" s="17" t="str">
        <f t="shared" ref="K3277:Q3277" si="3254">IFERROR(IF(right(left($A3277,7),2)=right(left($A3278,7),2),"",sum(B3254:B3277)),"")</f>
        <v/>
      </c>
      <c r="L3277" s="17" t="str">
        <f t="shared" si="3254"/>
        <v/>
      </c>
      <c r="M3277" s="17" t="str">
        <f t="shared" si="3254"/>
        <v/>
      </c>
      <c r="N3277" s="17" t="str">
        <f t="shared" si="3254"/>
        <v/>
      </c>
      <c r="O3277" s="17" t="str">
        <f t="shared" si="3254"/>
        <v/>
      </c>
      <c r="P3277" s="17" t="str">
        <f t="shared" si="3254"/>
        <v/>
      </c>
      <c r="Q3277" s="17" t="str">
        <f t="shared" si="3254"/>
        <v/>
      </c>
      <c r="R3277" s="15"/>
      <c r="S3277" s="15"/>
      <c r="T3277" s="15"/>
      <c r="U3277" s="15"/>
      <c r="V3277" s="15"/>
      <c r="W3277" s="15"/>
    </row>
    <row r="3278">
      <c r="A3278" s="14" t="s">
        <v>3333</v>
      </c>
      <c r="B3278" s="14">
        <v>0.0</v>
      </c>
      <c r="C3278" s="14">
        <v>0.0</v>
      </c>
      <c r="D3278" s="14">
        <v>0.0</v>
      </c>
      <c r="E3278" s="14">
        <v>0.0</v>
      </c>
      <c r="F3278" s="14">
        <v>0.383412</v>
      </c>
      <c r="G3278" s="14">
        <v>60.867999999999995</v>
      </c>
      <c r="H3278" s="14">
        <v>48.438</v>
      </c>
      <c r="J3278" s="15" t="str">
        <f t="shared" si="1"/>
        <v/>
      </c>
      <c r="K3278" s="17" t="str">
        <f t="shared" ref="K3278:Q3278" si="3255">IFERROR(IF(right(left($A3278,7),2)=right(left($A3279,7),2),"",sum(B3255:B3278)),"")</f>
        <v/>
      </c>
      <c r="L3278" s="17" t="str">
        <f t="shared" si="3255"/>
        <v/>
      </c>
      <c r="M3278" s="17" t="str">
        <f t="shared" si="3255"/>
        <v/>
      </c>
      <c r="N3278" s="17" t="str">
        <f t="shared" si="3255"/>
        <v/>
      </c>
      <c r="O3278" s="17" t="str">
        <f t="shared" si="3255"/>
        <v/>
      </c>
      <c r="P3278" s="17" t="str">
        <f t="shared" si="3255"/>
        <v/>
      </c>
      <c r="Q3278" s="17" t="str">
        <f t="shared" si="3255"/>
        <v/>
      </c>
      <c r="R3278" s="15"/>
      <c r="S3278" s="15"/>
      <c r="T3278" s="15"/>
      <c r="U3278" s="15"/>
      <c r="V3278" s="15"/>
      <c r="W3278" s="15"/>
    </row>
    <row r="3279">
      <c r="A3279" s="14" t="s">
        <v>3334</v>
      </c>
      <c r="B3279" s="14">
        <v>0.0</v>
      </c>
      <c r="C3279" s="14">
        <v>0.0</v>
      </c>
      <c r="D3279" s="14">
        <v>0.0</v>
      </c>
      <c r="E3279" s="14">
        <v>0.0</v>
      </c>
      <c r="F3279" s="14">
        <v>1.462</v>
      </c>
      <c r="G3279" s="14">
        <v>57.864000000000004</v>
      </c>
      <c r="H3279" s="14">
        <v>46.644</v>
      </c>
      <c r="J3279" s="15" t="str">
        <f t="shared" si="1"/>
        <v/>
      </c>
      <c r="K3279" s="17" t="str">
        <f t="shared" ref="K3279:Q3279" si="3256">IFERROR(IF(right(left($A3279,7),2)=right(left($A3280,7),2),"",sum(B3256:B3279)),"")</f>
        <v/>
      </c>
      <c r="L3279" s="17" t="str">
        <f t="shared" si="3256"/>
        <v/>
      </c>
      <c r="M3279" s="17" t="str">
        <f t="shared" si="3256"/>
        <v/>
      </c>
      <c r="N3279" s="17" t="str">
        <f t="shared" si="3256"/>
        <v/>
      </c>
      <c r="O3279" s="17" t="str">
        <f t="shared" si="3256"/>
        <v/>
      </c>
      <c r="P3279" s="17" t="str">
        <f t="shared" si="3256"/>
        <v/>
      </c>
      <c r="Q3279" s="17" t="str">
        <f t="shared" si="3256"/>
        <v/>
      </c>
      <c r="R3279" s="15"/>
      <c r="S3279" s="15"/>
      <c r="T3279" s="15"/>
      <c r="U3279" s="15"/>
      <c r="V3279" s="15"/>
      <c r="W3279" s="15"/>
    </row>
    <row r="3280">
      <c r="A3280" s="14" t="s">
        <v>3335</v>
      </c>
      <c r="B3280" s="14">
        <v>0.0</v>
      </c>
      <c r="C3280" s="14">
        <v>0.0</v>
      </c>
      <c r="D3280" s="14">
        <v>0.0</v>
      </c>
      <c r="E3280" s="14">
        <v>0.0</v>
      </c>
      <c r="F3280" s="14">
        <v>3.238</v>
      </c>
      <c r="G3280" s="14">
        <v>57.113</v>
      </c>
      <c r="H3280" s="14">
        <v>42.159</v>
      </c>
      <c r="J3280" s="15" t="str">
        <f t="shared" si="1"/>
        <v/>
      </c>
      <c r="K3280" s="17" t="str">
        <f t="shared" ref="K3280:Q3280" si="3257">IFERROR(IF(right(left($A3280,7),2)=right(left($A3281,7),2),"",sum(B3257:B3280)),"")</f>
        <v/>
      </c>
      <c r="L3280" s="17" t="str">
        <f t="shared" si="3257"/>
        <v/>
      </c>
      <c r="M3280" s="17" t="str">
        <f t="shared" si="3257"/>
        <v/>
      </c>
      <c r="N3280" s="17" t="str">
        <f t="shared" si="3257"/>
        <v/>
      </c>
      <c r="O3280" s="17" t="str">
        <f t="shared" si="3257"/>
        <v/>
      </c>
      <c r="P3280" s="17" t="str">
        <f t="shared" si="3257"/>
        <v/>
      </c>
      <c r="Q3280" s="17" t="str">
        <f t="shared" si="3257"/>
        <v/>
      </c>
      <c r="R3280" s="15"/>
      <c r="S3280" s="15"/>
      <c r="T3280" s="15"/>
      <c r="U3280" s="15"/>
      <c r="V3280" s="15"/>
      <c r="W3280" s="15"/>
    </row>
    <row r="3281">
      <c r="A3281" s="14" t="s">
        <v>3336</v>
      </c>
      <c r="B3281" s="14">
        <v>0.0</v>
      </c>
      <c r="C3281" s="14">
        <v>0.0</v>
      </c>
      <c r="D3281" s="14">
        <v>0.0</v>
      </c>
      <c r="E3281" s="14">
        <v>0.0</v>
      </c>
      <c r="F3281" s="14">
        <v>7.529</v>
      </c>
      <c r="G3281" s="14">
        <v>52.811</v>
      </c>
      <c r="H3281" s="14">
        <v>44.85</v>
      </c>
      <c r="J3281" s="15" t="str">
        <f t="shared" si="1"/>
        <v/>
      </c>
      <c r="K3281" s="17" t="str">
        <f t="shared" ref="K3281:Q3281" si="3258">IFERROR(IF(right(left($A3281,7),2)=right(left($A3282,7),2),"",sum(B3258:B3281)),"")</f>
        <v/>
      </c>
      <c r="L3281" s="17" t="str">
        <f t="shared" si="3258"/>
        <v/>
      </c>
      <c r="M3281" s="17" t="str">
        <f t="shared" si="3258"/>
        <v/>
      </c>
      <c r="N3281" s="17" t="str">
        <f t="shared" si="3258"/>
        <v/>
      </c>
      <c r="O3281" s="17" t="str">
        <f t="shared" si="3258"/>
        <v/>
      </c>
      <c r="P3281" s="17" t="str">
        <f t="shared" si="3258"/>
        <v/>
      </c>
      <c r="Q3281" s="17" t="str">
        <f t="shared" si="3258"/>
        <v/>
      </c>
      <c r="R3281" s="15"/>
      <c r="S3281" s="15"/>
      <c r="T3281" s="15"/>
      <c r="U3281" s="15"/>
      <c r="V3281" s="15"/>
      <c r="W3281" s="15"/>
    </row>
    <row r="3282">
      <c r="A3282" s="14" t="s">
        <v>3337</v>
      </c>
      <c r="B3282" s="14">
        <v>0.0</v>
      </c>
      <c r="C3282" s="14">
        <v>0.0</v>
      </c>
      <c r="D3282" s="14">
        <v>0.0</v>
      </c>
      <c r="E3282" s="14">
        <v>0.0</v>
      </c>
      <c r="F3282" s="14">
        <v>13.322</v>
      </c>
      <c r="G3282" s="14">
        <v>46.803000000000004</v>
      </c>
      <c r="H3282" s="14">
        <v>49.335</v>
      </c>
      <c r="J3282" s="15" t="str">
        <f t="shared" si="1"/>
        <v/>
      </c>
      <c r="K3282" s="17" t="str">
        <f t="shared" ref="K3282:Q3282" si="3259">IFERROR(IF(right(left($A3282,7),2)=right(left($A3283,7),2),"",sum(B3259:B3282)),"")</f>
        <v/>
      </c>
      <c r="L3282" s="17" t="str">
        <f t="shared" si="3259"/>
        <v/>
      </c>
      <c r="M3282" s="17" t="str">
        <f t="shared" si="3259"/>
        <v/>
      </c>
      <c r="N3282" s="17" t="str">
        <f t="shared" si="3259"/>
        <v/>
      </c>
      <c r="O3282" s="17" t="str">
        <f t="shared" si="3259"/>
        <v/>
      </c>
      <c r="P3282" s="17" t="str">
        <f t="shared" si="3259"/>
        <v/>
      </c>
      <c r="Q3282" s="17" t="str">
        <f t="shared" si="3259"/>
        <v/>
      </c>
      <c r="R3282" s="15"/>
      <c r="S3282" s="15"/>
      <c r="T3282" s="15"/>
      <c r="U3282" s="15"/>
      <c r="V3282" s="15"/>
      <c r="W3282" s="15"/>
    </row>
    <row r="3283">
      <c r="A3283" s="14" t="s">
        <v>3338</v>
      </c>
      <c r="B3283" s="14">
        <v>0.0</v>
      </c>
      <c r="C3283" s="14">
        <v>0.0</v>
      </c>
      <c r="D3283" s="14">
        <v>0.0</v>
      </c>
      <c r="E3283" s="14">
        <v>0.0</v>
      </c>
      <c r="F3283" s="14">
        <v>23.438</v>
      </c>
      <c r="G3283" s="14">
        <v>34.991</v>
      </c>
      <c r="H3283" s="14">
        <v>47.541</v>
      </c>
      <c r="J3283" s="15" t="str">
        <f t="shared" si="1"/>
        <v/>
      </c>
      <c r="K3283" s="17" t="str">
        <f t="shared" ref="K3283:Q3283" si="3260">IFERROR(IF(right(left($A3283,7),2)=right(left($A3284,7),2),"",sum(B3260:B3283)),"")</f>
        <v/>
      </c>
      <c r="L3283" s="17" t="str">
        <f t="shared" si="3260"/>
        <v/>
      </c>
      <c r="M3283" s="17" t="str">
        <f t="shared" si="3260"/>
        <v/>
      </c>
      <c r="N3283" s="17" t="str">
        <f t="shared" si="3260"/>
        <v/>
      </c>
      <c r="O3283" s="17" t="str">
        <f t="shared" si="3260"/>
        <v/>
      </c>
      <c r="P3283" s="17" t="str">
        <f t="shared" si="3260"/>
        <v/>
      </c>
      <c r="Q3283" s="17" t="str">
        <f t="shared" si="3260"/>
        <v/>
      </c>
      <c r="R3283" s="15"/>
      <c r="S3283" s="15"/>
      <c r="T3283" s="15"/>
      <c r="U3283" s="15"/>
      <c r="V3283" s="15"/>
      <c r="W3283" s="15"/>
    </row>
    <row r="3284">
      <c r="A3284" s="14" t="s">
        <v>3339</v>
      </c>
      <c r="B3284" s="14">
        <v>0.0</v>
      </c>
      <c r="C3284" s="14">
        <v>0.0</v>
      </c>
      <c r="D3284" s="14">
        <v>0.0</v>
      </c>
      <c r="E3284" s="14">
        <v>25.598</v>
      </c>
      <c r="F3284" s="14">
        <v>35.0</v>
      </c>
      <c r="G3284" s="14">
        <v>13.365</v>
      </c>
      <c r="H3284" s="14">
        <v>36.777</v>
      </c>
      <c r="J3284" s="15" t="str">
        <f t="shared" si="1"/>
        <v/>
      </c>
      <c r="K3284" s="17" t="str">
        <f t="shared" ref="K3284:Q3284" si="3261">IFERROR(IF(right(left($A3284,7),2)=right(left($A3285,7),2),"",sum(B3261:B3284)),"")</f>
        <v/>
      </c>
      <c r="L3284" s="17" t="str">
        <f t="shared" si="3261"/>
        <v/>
      </c>
      <c r="M3284" s="17" t="str">
        <f t="shared" si="3261"/>
        <v/>
      </c>
      <c r="N3284" s="17" t="str">
        <f t="shared" si="3261"/>
        <v/>
      </c>
      <c r="O3284" s="17" t="str">
        <f t="shared" si="3261"/>
        <v/>
      </c>
      <c r="P3284" s="17" t="str">
        <f t="shared" si="3261"/>
        <v/>
      </c>
      <c r="Q3284" s="17" t="str">
        <f t="shared" si="3261"/>
        <v/>
      </c>
      <c r="R3284" s="15"/>
      <c r="S3284" s="15"/>
      <c r="T3284" s="15"/>
      <c r="U3284" s="15"/>
      <c r="V3284" s="15"/>
      <c r="W3284" s="15"/>
    </row>
    <row r="3285">
      <c r="A3285" s="14" t="s">
        <v>3340</v>
      </c>
      <c r="B3285" s="14">
        <v>0.0</v>
      </c>
      <c r="C3285" s="14">
        <v>0.0</v>
      </c>
      <c r="D3285" s="14">
        <v>0.0</v>
      </c>
      <c r="E3285" s="14">
        <v>53.793</v>
      </c>
      <c r="F3285" s="14">
        <v>35.0</v>
      </c>
      <c r="G3285" s="14">
        <v>0.0</v>
      </c>
      <c r="H3285" s="14">
        <v>27.807</v>
      </c>
      <c r="J3285" s="15" t="str">
        <f t="shared" si="1"/>
        <v/>
      </c>
      <c r="K3285" s="17" t="str">
        <f t="shared" ref="K3285:Q3285" si="3262">IFERROR(IF(right(left($A3285,7),2)=right(left($A3286,7),2),"",sum(B3262:B3285)),"")</f>
        <v/>
      </c>
      <c r="L3285" s="17" t="str">
        <f t="shared" si="3262"/>
        <v/>
      </c>
      <c r="M3285" s="17" t="str">
        <f t="shared" si="3262"/>
        <v/>
      </c>
      <c r="N3285" s="17" t="str">
        <f t="shared" si="3262"/>
        <v/>
      </c>
      <c r="O3285" s="17" t="str">
        <f t="shared" si="3262"/>
        <v/>
      </c>
      <c r="P3285" s="17" t="str">
        <f t="shared" si="3262"/>
        <v/>
      </c>
      <c r="Q3285" s="17" t="str">
        <f t="shared" si="3262"/>
        <v/>
      </c>
      <c r="R3285" s="15"/>
      <c r="S3285" s="15"/>
      <c r="T3285" s="15"/>
      <c r="U3285" s="15"/>
      <c r="V3285" s="15"/>
      <c r="W3285" s="15"/>
    </row>
    <row r="3286">
      <c r="A3286" s="14" t="s">
        <v>3341</v>
      </c>
      <c r="B3286" s="14">
        <v>3.0</v>
      </c>
      <c r="C3286" s="14">
        <v>0.0</v>
      </c>
      <c r="D3286" s="14">
        <v>0.0</v>
      </c>
      <c r="E3286" s="14">
        <v>66.223</v>
      </c>
      <c r="F3286" s="14">
        <v>35.0</v>
      </c>
      <c r="G3286" s="14">
        <v>0.0</v>
      </c>
      <c r="H3286" s="14">
        <v>9.867</v>
      </c>
      <c r="J3286" s="15" t="str">
        <f t="shared" si="1"/>
        <v/>
      </c>
      <c r="K3286" s="17" t="str">
        <f t="shared" ref="K3286:Q3286" si="3263">IFERROR(IF(right(left($A3286,7),2)=right(left($A3287,7),2),"",sum(B3263:B3286)),"")</f>
        <v/>
      </c>
      <c r="L3286" s="17" t="str">
        <f t="shared" si="3263"/>
        <v/>
      </c>
      <c r="M3286" s="17" t="str">
        <f t="shared" si="3263"/>
        <v/>
      </c>
      <c r="N3286" s="17" t="str">
        <f t="shared" si="3263"/>
        <v/>
      </c>
      <c r="O3286" s="17" t="str">
        <f t="shared" si="3263"/>
        <v/>
      </c>
      <c r="P3286" s="17" t="str">
        <f t="shared" si="3263"/>
        <v/>
      </c>
      <c r="Q3286" s="17" t="str">
        <f t="shared" si="3263"/>
        <v/>
      </c>
      <c r="R3286" s="15"/>
      <c r="S3286" s="15"/>
      <c r="T3286" s="15"/>
      <c r="U3286" s="15"/>
      <c r="V3286" s="15"/>
      <c r="W3286" s="15"/>
    </row>
    <row r="3287">
      <c r="A3287" s="14" t="s">
        <v>3342</v>
      </c>
      <c r="B3287" s="14">
        <v>0.0</v>
      </c>
      <c r="C3287" s="14">
        <v>0.0</v>
      </c>
      <c r="D3287" s="14">
        <v>0.0</v>
      </c>
      <c r="E3287" s="14">
        <v>67.255</v>
      </c>
      <c r="F3287" s="14">
        <v>35.0</v>
      </c>
      <c r="G3287" s="14">
        <v>0.0</v>
      </c>
      <c r="H3287" s="14">
        <v>4.485</v>
      </c>
      <c r="J3287" s="15" t="str">
        <f t="shared" si="1"/>
        <v/>
      </c>
      <c r="K3287" s="17" t="str">
        <f t="shared" ref="K3287:Q3287" si="3264">IFERROR(IF(right(left($A3287,7),2)=right(left($A3288,7),2),"",sum(B3264:B3287)),"")</f>
        <v/>
      </c>
      <c r="L3287" s="17" t="str">
        <f t="shared" si="3264"/>
        <v/>
      </c>
      <c r="M3287" s="17" t="str">
        <f t="shared" si="3264"/>
        <v/>
      </c>
      <c r="N3287" s="17" t="str">
        <f t="shared" si="3264"/>
        <v/>
      </c>
      <c r="O3287" s="17" t="str">
        <f t="shared" si="3264"/>
        <v/>
      </c>
      <c r="P3287" s="17" t="str">
        <f t="shared" si="3264"/>
        <v/>
      </c>
      <c r="Q3287" s="17" t="str">
        <f t="shared" si="3264"/>
        <v/>
      </c>
      <c r="R3287" s="15"/>
      <c r="S3287" s="15"/>
      <c r="T3287" s="15"/>
      <c r="U3287" s="15"/>
      <c r="V3287" s="15"/>
      <c r="W3287" s="15"/>
    </row>
    <row r="3288">
      <c r="A3288" s="14" t="s">
        <v>3343</v>
      </c>
      <c r="B3288" s="14">
        <v>0.0</v>
      </c>
      <c r="C3288" s="14">
        <v>0.0</v>
      </c>
      <c r="D3288" s="14">
        <v>0.0</v>
      </c>
      <c r="E3288" s="14">
        <v>54.625</v>
      </c>
      <c r="F3288" s="14">
        <v>35.0</v>
      </c>
      <c r="G3288" s="14">
        <v>0.0</v>
      </c>
      <c r="H3288" s="14">
        <v>4.485</v>
      </c>
      <c r="J3288" s="15" t="str">
        <f t="shared" si="1"/>
        <v/>
      </c>
      <c r="K3288" s="17" t="str">
        <f t="shared" ref="K3288:Q3288" si="3265">IFERROR(IF(right(left($A3288,7),2)=right(left($A3289,7),2),"",sum(B3265:B3288)),"")</f>
        <v/>
      </c>
      <c r="L3288" s="17" t="str">
        <f t="shared" si="3265"/>
        <v/>
      </c>
      <c r="M3288" s="17" t="str">
        <f t="shared" si="3265"/>
        <v/>
      </c>
      <c r="N3288" s="17" t="str">
        <f t="shared" si="3265"/>
        <v/>
      </c>
      <c r="O3288" s="17" t="str">
        <f t="shared" si="3265"/>
        <v/>
      </c>
      <c r="P3288" s="17" t="str">
        <f t="shared" si="3265"/>
        <v/>
      </c>
      <c r="Q3288" s="17" t="str">
        <f t="shared" si="3265"/>
        <v/>
      </c>
      <c r="R3288" s="15"/>
      <c r="S3288" s="15"/>
      <c r="T3288" s="15"/>
      <c r="U3288" s="15"/>
      <c r="V3288" s="15"/>
      <c r="W3288" s="15"/>
    </row>
    <row r="3289">
      <c r="A3289" s="14" t="s">
        <v>3344</v>
      </c>
      <c r="B3289" s="14">
        <v>0.0</v>
      </c>
      <c r="C3289" s="14">
        <v>0.0</v>
      </c>
      <c r="D3289" s="14">
        <v>0.0</v>
      </c>
      <c r="E3289" s="14">
        <v>37.222</v>
      </c>
      <c r="F3289" s="14">
        <v>35.0</v>
      </c>
      <c r="G3289" s="14">
        <v>0.0</v>
      </c>
      <c r="H3289" s="14">
        <v>3.588</v>
      </c>
      <c r="J3289" s="15" t="str">
        <f t="shared" si="1"/>
        <v>2030W33</v>
      </c>
      <c r="K3289" s="17">
        <f t="shared" ref="K3289:Q3289" si="3266">IFERROR(IF(right(left($A3289,7),2)=right(left($A3290,7),2),"",sum(B3266:B3289)),"")</f>
        <v>3.586</v>
      </c>
      <c r="L3289" s="17">
        <f t="shared" si="3266"/>
        <v>0</v>
      </c>
      <c r="M3289" s="17">
        <f t="shared" si="3266"/>
        <v>0</v>
      </c>
      <c r="N3289" s="17">
        <f t="shared" si="3266"/>
        <v>397.39</v>
      </c>
      <c r="O3289" s="17">
        <f t="shared" si="3266"/>
        <v>654.252812</v>
      </c>
      <c r="P3289" s="17">
        <f t="shared" si="3266"/>
        <v>594.782</v>
      </c>
      <c r="Q3289" s="17">
        <f t="shared" si="3266"/>
        <v>586.638</v>
      </c>
      <c r="R3289" s="18">
        <f>sum(K3289:Q3289)</f>
        <v>2236.648812</v>
      </c>
      <c r="S3289" s="15"/>
      <c r="T3289" s="15"/>
      <c r="U3289" s="15"/>
      <c r="V3289" s="15"/>
      <c r="W3289" s="15"/>
    </row>
    <row r="3290">
      <c r="A3290" s="14" t="s">
        <v>3345</v>
      </c>
      <c r="B3290" s="14">
        <v>0.0</v>
      </c>
      <c r="C3290" s="14">
        <v>0.0</v>
      </c>
      <c r="D3290" s="14">
        <v>0.0</v>
      </c>
      <c r="E3290" s="14">
        <v>14.627</v>
      </c>
      <c r="F3290" s="14">
        <v>35.0</v>
      </c>
      <c r="G3290" s="14">
        <v>0.0</v>
      </c>
      <c r="H3290" s="14">
        <v>17.043</v>
      </c>
      <c r="J3290" s="15" t="str">
        <f t="shared" si="1"/>
        <v/>
      </c>
      <c r="K3290" s="17" t="str">
        <f t="shared" ref="K3290:Q3290" si="3267">IFERROR(IF(right(left($A3290,7),2)=right(left($A3291,7),2),"",sum(B3267:B3290)),"")</f>
        <v/>
      </c>
      <c r="L3290" s="17" t="str">
        <f t="shared" si="3267"/>
        <v/>
      </c>
      <c r="M3290" s="17" t="str">
        <f t="shared" si="3267"/>
        <v/>
      </c>
      <c r="N3290" s="17" t="str">
        <f t="shared" si="3267"/>
        <v/>
      </c>
      <c r="O3290" s="17" t="str">
        <f t="shared" si="3267"/>
        <v/>
      </c>
      <c r="P3290" s="17" t="str">
        <f t="shared" si="3267"/>
        <v/>
      </c>
      <c r="Q3290" s="17" t="str">
        <f t="shared" si="3267"/>
        <v/>
      </c>
      <c r="R3290" s="15"/>
      <c r="S3290" s="15"/>
      <c r="T3290" s="15"/>
      <c r="U3290" s="15"/>
      <c r="V3290" s="15"/>
      <c r="W3290" s="15"/>
    </row>
    <row r="3291">
      <c r="A3291" s="14" t="s">
        <v>3346</v>
      </c>
      <c r="B3291" s="14">
        <v>0.0</v>
      </c>
      <c r="C3291" s="14">
        <v>0.0</v>
      </c>
      <c r="D3291" s="14">
        <v>0.0</v>
      </c>
      <c r="E3291" s="14">
        <v>13.234</v>
      </c>
      <c r="F3291" s="14">
        <v>35.0</v>
      </c>
      <c r="G3291" s="14">
        <v>0.0</v>
      </c>
      <c r="H3291" s="14">
        <v>16.146</v>
      </c>
      <c r="J3291" s="15" t="str">
        <f t="shared" si="1"/>
        <v/>
      </c>
      <c r="K3291" s="17" t="str">
        <f t="shared" ref="K3291:Q3291" si="3268">IFERROR(IF(right(left($A3291,7),2)=right(left($A3292,7),2),"",sum(B3268:B3291)),"")</f>
        <v/>
      </c>
      <c r="L3291" s="17" t="str">
        <f t="shared" si="3268"/>
        <v/>
      </c>
      <c r="M3291" s="17" t="str">
        <f t="shared" si="3268"/>
        <v/>
      </c>
      <c r="N3291" s="17" t="str">
        <f t="shared" si="3268"/>
        <v/>
      </c>
      <c r="O3291" s="17" t="str">
        <f t="shared" si="3268"/>
        <v/>
      </c>
      <c r="P3291" s="17" t="str">
        <f t="shared" si="3268"/>
        <v/>
      </c>
      <c r="Q3291" s="17" t="str">
        <f t="shared" si="3268"/>
        <v/>
      </c>
      <c r="R3291" s="15"/>
      <c r="S3291" s="15"/>
      <c r="T3291" s="15"/>
      <c r="U3291" s="15"/>
      <c r="V3291" s="15"/>
      <c r="W3291" s="15"/>
    </row>
    <row r="3292">
      <c r="A3292" s="14" t="s">
        <v>3347</v>
      </c>
      <c r="B3292" s="14">
        <v>0.0</v>
      </c>
      <c r="C3292" s="14">
        <v>0.0</v>
      </c>
      <c r="D3292" s="14">
        <v>0.0</v>
      </c>
      <c r="E3292" s="14">
        <v>12.308</v>
      </c>
      <c r="F3292" s="14">
        <v>35.0</v>
      </c>
      <c r="G3292" s="14">
        <v>0.0</v>
      </c>
      <c r="H3292" s="14">
        <v>14.352</v>
      </c>
      <c r="J3292" s="15" t="str">
        <f t="shared" si="1"/>
        <v/>
      </c>
      <c r="K3292" s="17" t="str">
        <f t="shared" ref="K3292:Q3292" si="3269">IFERROR(IF(right(left($A3292,7),2)=right(left($A3293,7),2),"",sum(B3269:B3292)),"")</f>
        <v/>
      </c>
      <c r="L3292" s="17" t="str">
        <f t="shared" si="3269"/>
        <v/>
      </c>
      <c r="M3292" s="17" t="str">
        <f t="shared" si="3269"/>
        <v/>
      </c>
      <c r="N3292" s="17" t="str">
        <f t="shared" si="3269"/>
        <v/>
      </c>
      <c r="O3292" s="17" t="str">
        <f t="shared" si="3269"/>
        <v/>
      </c>
      <c r="P3292" s="17" t="str">
        <f t="shared" si="3269"/>
        <v/>
      </c>
      <c r="Q3292" s="17" t="str">
        <f t="shared" si="3269"/>
        <v/>
      </c>
      <c r="R3292" s="15"/>
      <c r="S3292" s="15"/>
      <c r="T3292" s="15"/>
      <c r="U3292" s="15"/>
      <c r="V3292" s="15"/>
      <c r="W3292" s="15"/>
    </row>
    <row r="3293">
      <c r="A3293" s="14" t="s">
        <v>3348</v>
      </c>
      <c r="B3293" s="14">
        <v>0.0</v>
      </c>
      <c r="C3293" s="14">
        <v>0.0</v>
      </c>
      <c r="D3293" s="14">
        <v>0.0</v>
      </c>
      <c r="E3293" s="14">
        <v>9.631</v>
      </c>
      <c r="F3293" s="14">
        <v>35.0</v>
      </c>
      <c r="G3293" s="14">
        <v>0.0</v>
      </c>
      <c r="H3293" s="14">
        <v>15.249</v>
      </c>
      <c r="J3293" s="15" t="str">
        <f t="shared" si="1"/>
        <v/>
      </c>
      <c r="K3293" s="17" t="str">
        <f t="shared" ref="K3293:Q3293" si="3270">IFERROR(IF(right(left($A3293,7),2)=right(left($A3294,7),2),"",sum(B3270:B3293)),"")</f>
        <v/>
      </c>
      <c r="L3293" s="17" t="str">
        <f t="shared" si="3270"/>
        <v/>
      </c>
      <c r="M3293" s="17" t="str">
        <f t="shared" si="3270"/>
        <v/>
      </c>
      <c r="N3293" s="17" t="str">
        <f t="shared" si="3270"/>
        <v/>
      </c>
      <c r="O3293" s="17" t="str">
        <f t="shared" si="3270"/>
        <v/>
      </c>
      <c r="P3293" s="17" t="str">
        <f t="shared" si="3270"/>
        <v/>
      </c>
      <c r="Q3293" s="17" t="str">
        <f t="shared" si="3270"/>
        <v/>
      </c>
      <c r="R3293" s="15"/>
      <c r="S3293" s="15"/>
      <c r="T3293" s="15"/>
      <c r="U3293" s="15"/>
      <c r="V3293" s="15"/>
      <c r="W3293" s="15"/>
    </row>
    <row r="3294">
      <c r="A3294" s="14" t="s">
        <v>3349</v>
      </c>
      <c r="B3294" s="14">
        <v>0.0</v>
      </c>
      <c r="C3294" s="14">
        <v>0.0</v>
      </c>
      <c r="D3294" s="14">
        <v>0.0</v>
      </c>
      <c r="E3294" s="14">
        <v>8.323</v>
      </c>
      <c r="F3294" s="14">
        <v>35.0</v>
      </c>
      <c r="G3294" s="14">
        <v>0.0</v>
      </c>
      <c r="H3294" s="14">
        <v>18.837</v>
      </c>
      <c r="J3294" s="15" t="str">
        <f t="shared" si="1"/>
        <v/>
      </c>
      <c r="K3294" s="17" t="str">
        <f t="shared" ref="K3294:Q3294" si="3271">IFERROR(IF(right(left($A3294,7),2)=right(left($A3295,7),2),"",sum(B3271:B3294)),"")</f>
        <v/>
      </c>
      <c r="L3294" s="17" t="str">
        <f t="shared" si="3271"/>
        <v/>
      </c>
      <c r="M3294" s="17" t="str">
        <f t="shared" si="3271"/>
        <v/>
      </c>
      <c r="N3294" s="17" t="str">
        <f t="shared" si="3271"/>
        <v/>
      </c>
      <c r="O3294" s="17" t="str">
        <f t="shared" si="3271"/>
        <v/>
      </c>
      <c r="P3294" s="17" t="str">
        <f t="shared" si="3271"/>
        <v/>
      </c>
      <c r="Q3294" s="17" t="str">
        <f t="shared" si="3271"/>
        <v/>
      </c>
      <c r="R3294" s="15"/>
      <c r="S3294" s="15"/>
      <c r="T3294" s="15"/>
      <c r="U3294" s="15"/>
      <c r="V3294" s="15"/>
      <c r="W3294" s="15"/>
    </row>
    <row r="3295">
      <c r="A3295" s="14" t="s">
        <v>3350</v>
      </c>
      <c r="B3295" s="14">
        <v>0.0</v>
      </c>
      <c r="C3295" s="14">
        <v>0.0</v>
      </c>
      <c r="D3295" s="14">
        <v>0.0</v>
      </c>
      <c r="E3295" s="14">
        <v>15.404</v>
      </c>
      <c r="F3295" s="14">
        <v>35.0</v>
      </c>
      <c r="G3295" s="14">
        <v>0.0</v>
      </c>
      <c r="H3295" s="14">
        <v>16.146</v>
      </c>
      <c r="J3295" s="15" t="str">
        <f t="shared" si="1"/>
        <v/>
      </c>
      <c r="K3295" s="17" t="str">
        <f t="shared" ref="K3295:Q3295" si="3272">IFERROR(IF(right(left($A3295,7),2)=right(left($A3296,7),2),"",sum(B3272:B3295)),"")</f>
        <v/>
      </c>
      <c r="L3295" s="17" t="str">
        <f t="shared" si="3272"/>
        <v/>
      </c>
      <c r="M3295" s="17" t="str">
        <f t="shared" si="3272"/>
        <v/>
      </c>
      <c r="N3295" s="17" t="str">
        <f t="shared" si="3272"/>
        <v/>
      </c>
      <c r="O3295" s="17" t="str">
        <f t="shared" si="3272"/>
        <v/>
      </c>
      <c r="P3295" s="17" t="str">
        <f t="shared" si="3272"/>
        <v/>
      </c>
      <c r="Q3295" s="17" t="str">
        <f t="shared" si="3272"/>
        <v/>
      </c>
      <c r="R3295" s="15"/>
      <c r="S3295" s="15"/>
      <c r="T3295" s="15"/>
      <c r="U3295" s="15"/>
      <c r="V3295" s="15"/>
      <c r="W3295" s="15"/>
    </row>
    <row r="3296">
      <c r="A3296" s="14" t="s">
        <v>3351</v>
      </c>
      <c r="B3296" s="14">
        <v>0.0</v>
      </c>
      <c r="C3296" s="14">
        <v>0.0</v>
      </c>
      <c r="D3296" s="14">
        <v>0.0</v>
      </c>
      <c r="E3296" s="14">
        <v>24.737</v>
      </c>
      <c r="F3296" s="14">
        <v>35.0</v>
      </c>
      <c r="G3296" s="14">
        <v>1.4509999999999998</v>
      </c>
      <c r="H3296" s="14">
        <v>14.352</v>
      </c>
      <c r="J3296" s="15" t="str">
        <f t="shared" si="1"/>
        <v/>
      </c>
      <c r="K3296" s="17" t="str">
        <f t="shared" ref="K3296:Q3296" si="3273">IFERROR(IF(right(left($A3296,7),2)=right(left($A3297,7),2),"",sum(B3273:B3296)),"")</f>
        <v/>
      </c>
      <c r="L3296" s="17" t="str">
        <f t="shared" si="3273"/>
        <v/>
      </c>
      <c r="M3296" s="17" t="str">
        <f t="shared" si="3273"/>
        <v/>
      </c>
      <c r="N3296" s="17" t="str">
        <f t="shared" si="3273"/>
        <v/>
      </c>
      <c r="O3296" s="17" t="str">
        <f t="shared" si="3273"/>
        <v/>
      </c>
      <c r="P3296" s="17" t="str">
        <f t="shared" si="3273"/>
        <v/>
      </c>
      <c r="Q3296" s="17" t="str">
        <f t="shared" si="3273"/>
        <v/>
      </c>
      <c r="R3296" s="15"/>
      <c r="S3296" s="15"/>
      <c r="T3296" s="15"/>
      <c r="U3296" s="15"/>
      <c r="V3296" s="15"/>
      <c r="W3296" s="15"/>
    </row>
    <row r="3297">
      <c r="A3297" s="14" t="s">
        <v>3352</v>
      </c>
      <c r="B3297" s="14">
        <v>0.0</v>
      </c>
      <c r="C3297" s="14">
        <v>0.0</v>
      </c>
      <c r="D3297" s="14">
        <v>0.0</v>
      </c>
      <c r="E3297" s="14">
        <v>0.0</v>
      </c>
      <c r="F3297" s="14">
        <v>31.94</v>
      </c>
      <c r="G3297" s="14">
        <v>42.348</v>
      </c>
      <c r="H3297" s="14">
        <v>14.352</v>
      </c>
      <c r="J3297" s="15" t="str">
        <f t="shared" si="1"/>
        <v/>
      </c>
      <c r="K3297" s="17" t="str">
        <f t="shared" ref="K3297:Q3297" si="3274">IFERROR(IF(right(left($A3297,7),2)=right(left($A3298,7),2),"",sum(B3274:B3297)),"")</f>
        <v/>
      </c>
      <c r="L3297" s="17" t="str">
        <f t="shared" si="3274"/>
        <v/>
      </c>
      <c r="M3297" s="17" t="str">
        <f t="shared" si="3274"/>
        <v/>
      </c>
      <c r="N3297" s="17" t="str">
        <f t="shared" si="3274"/>
        <v/>
      </c>
      <c r="O3297" s="17" t="str">
        <f t="shared" si="3274"/>
        <v/>
      </c>
      <c r="P3297" s="17" t="str">
        <f t="shared" si="3274"/>
        <v/>
      </c>
      <c r="Q3297" s="17" t="str">
        <f t="shared" si="3274"/>
        <v/>
      </c>
      <c r="R3297" s="15"/>
      <c r="S3297" s="15"/>
      <c r="T3297" s="15"/>
      <c r="U3297" s="15"/>
      <c r="V3297" s="15"/>
      <c r="W3297" s="15"/>
    </row>
    <row r="3298">
      <c r="A3298" s="14" t="s">
        <v>3353</v>
      </c>
      <c r="B3298" s="14">
        <v>0.0</v>
      </c>
      <c r="C3298" s="14">
        <v>0.0</v>
      </c>
      <c r="D3298" s="14">
        <v>0.0</v>
      </c>
      <c r="E3298" s="14">
        <v>0.0</v>
      </c>
      <c r="F3298" s="14">
        <v>21.958</v>
      </c>
      <c r="G3298" s="14">
        <v>50.609</v>
      </c>
      <c r="H3298" s="14">
        <v>26.013</v>
      </c>
      <c r="J3298" s="15" t="str">
        <f t="shared" si="1"/>
        <v/>
      </c>
      <c r="K3298" s="17" t="str">
        <f t="shared" ref="K3298:Q3298" si="3275">IFERROR(IF(right(left($A3298,7),2)=right(left($A3299,7),2),"",sum(B3275:B3298)),"")</f>
        <v/>
      </c>
      <c r="L3298" s="17" t="str">
        <f t="shared" si="3275"/>
        <v/>
      </c>
      <c r="M3298" s="17" t="str">
        <f t="shared" si="3275"/>
        <v/>
      </c>
      <c r="N3298" s="17" t="str">
        <f t="shared" si="3275"/>
        <v/>
      </c>
      <c r="O3298" s="17" t="str">
        <f t="shared" si="3275"/>
        <v/>
      </c>
      <c r="P3298" s="17" t="str">
        <f t="shared" si="3275"/>
        <v/>
      </c>
      <c r="Q3298" s="17" t="str">
        <f t="shared" si="3275"/>
        <v/>
      </c>
      <c r="R3298" s="15"/>
      <c r="S3298" s="15"/>
      <c r="T3298" s="15"/>
      <c r="U3298" s="15"/>
      <c r="V3298" s="15"/>
      <c r="W3298" s="15"/>
    </row>
    <row r="3299">
      <c r="A3299" s="14" t="s">
        <v>3354</v>
      </c>
      <c r="B3299" s="14">
        <v>0.0</v>
      </c>
      <c r="C3299" s="14">
        <v>0.0</v>
      </c>
      <c r="D3299" s="14">
        <v>0.0</v>
      </c>
      <c r="E3299" s="14">
        <v>0.0</v>
      </c>
      <c r="F3299" s="14">
        <v>12.065</v>
      </c>
      <c r="G3299" s="14">
        <v>55.611</v>
      </c>
      <c r="H3299" s="14">
        <v>46.644</v>
      </c>
      <c r="J3299" s="15" t="str">
        <f t="shared" si="1"/>
        <v/>
      </c>
      <c r="K3299" s="17" t="str">
        <f t="shared" ref="K3299:Q3299" si="3276">IFERROR(IF(right(left($A3299,7),2)=right(left($A3300,7),2),"",sum(B3276:B3299)),"")</f>
        <v/>
      </c>
      <c r="L3299" s="17" t="str">
        <f t="shared" si="3276"/>
        <v/>
      </c>
      <c r="M3299" s="17" t="str">
        <f t="shared" si="3276"/>
        <v/>
      </c>
      <c r="N3299" s="17" t="str">
        <f t="shared" si="3276"/>
        <v/>
      </c>
      <c r="O3299" s="17" t="str">
        <f t="shared" si="3276"/>
        <v/>
      </c>
      <c r="P3299" s="17" t="str">
        <f t="shared" si="3276"/>
        <v/>
      </c>
      <c r="Q3299" s="17" t="str">
        <f t="shared" si="3276"/>
        <v/>
      </c>
      <c r="R3299" s="15"/>
      <c r="S3299" s="15"/>
      <c r="T3299" s="15"/>
      <c r="U3299" s="15"/>
      <c r="V3299" s="15"/>
      <c r="W3299" s="15"/>
    </row>
    <row r="3300">
      <c r="A3300" s="14" t="s">
        <v>3355</v>
      </c>
      <c r="B3300" s="14">
        <v>0.0</v>
      </c>
      <c r="C3300" s="14">
        <v>0.0</v>
      </c>
      <c r="D3300" s="14">
        <v>0.0</v>
      </c>
      <c r="E3300" s="14">
        <v>0.0</v>
      </c>
      <c r="F3300" s="14">
        <v>5.194</v>
      </c>
      <c r="G3300" s="14">
        <v>56.515</v>
      </c>
      <c r="H3300" s="14">
        <v>47.541</v>
      </c>
      <c r="J3300" s="15" t="str">
        <f t="shared" si="1"/>
        <v/>
      </c>
      <c r="K3300" s="17" t="str">
        <f t="shared" ref="K3300:Q3300" si="3277">IFERROR(IF(right(left($A3300,7),2)=right(left($A3301,7),2),"",sum(B3277:B3300)),"")</f>
        <v/>
      </c>
      <c r="L3300" s="17" t="str">
        <f t="shared" si="3277"/>
        <v/>
      </c>
      <c r="M3300" s="17" t="str">
        <f t="shared" si="3277"/>
        <v/>
      </c>
      <c r="N3300" s="17" t="str">
        <f t="shared" si="3277"/>
        <v/>
      </c>
      <c r="O3300" s="17" t="str">
        <f t="shared" si="3277"/>
        <v/>
      </c>
      <c r="P3300" s="17" t="str">
        <f t="shared" si="3277"/>
        <v/>
      </c>
      <c r="Q3300" s="17" t="str">
        <f t="shared" si="3277"/>
        <v/>
      </c>
      <c r="R3300" s="15"/>
      <c r="S3300" s="15"/>
      <c r="T3300" s="15"/>
      <c r="U3300" s="15"/>
      <c r="V3300" s="15"/>
      <c r="W3300" s="15"/>
    </row>
    <row r="3301">
      <c r="A3301" s="14" t="s">
        <v>3356</v>
      </c>
      <c r="B3301" s="14">
        <v>0.0</v>
      </c>
      <c r="C3301" s="14">
        <v>0.0</v>
      </c>
      <c r="D3301" s="14">
        <v>0.0</v>
      </c>
      <c r="E3301" s="14">
        <v>0.0</v>
      </c>
      <c r="F3301" s="14">
        <v>0.0</v>
      </c>
      <c r="G3301" s="14">
        <v>55.51</v>
      </c>
      <c r="H3301" s="14">
        <v>53.82</v>
      </c>
      <c r="J3301" s="15" t="str">
        <f t="shared" si="1"/>
        <v/>
      </c>
      <c r="K3301" s="17" t="str">
        <f t="shared" ref="K3301:Q3301" si="3278">IFERROR(IF(right(left($A3301,7),2)=right(left($A3302,7),2),"",sum(B3278:B3301)),"")</f>
        <v/>
      </c>
      <c r="L3301" s="17" t="str">
        <f t="shared" si="3278"/>
        <v/>
      </c>
      <c r="M3301" s="17" t="str">
        <f t="shared" si="3278"/>
        <v/>
      </c>
      <c r="N3301" s="17" t="str">
        <f t="shared" si="3278"/>
        <v/>
      </c>
      <c r="O3301" s="17" t="str">
        <f t="shared" si="3278"/>
        <v/>
      </c>
      <c r="P3301" s="17" t="str">
        <f t="shared" si="3278"/>
        <v/>
      </c>
      <c r="Q3301" s="17" t="str">
        <f t="shared" si="3278"/>
        <v/>
      </c>
      <c r="R3301" s="15"/>
      <c r="S3301" s="15"/>
      <c r="T3301" s="15"/>
      <c r="U3301" s="15"/>
      <c r="V3301" s="15"/>
      <c r="W3301" s="15"/>
    </row>
    <row r="3302">
      <c r="A3302" s="14" t="s">
        <v>3357</v>
      </c>
      <c r="B3302" s="14">
        <v>2.1</v>
      </c>
      <c r="C3302" s="14">
        <v>0.0</v>
      </c>
      <c r="D3302" s="14">
        <v>0.0</v>
      </c>
      <c r="E3302" s="14">
        <v>0.0</v>
      </c>
      <c r="F3302" s="14">
        <v>0.0</v>
      </c>
      <c r="G3302" s="14">
        <v>49.887</v>
      </c>
      <c r="H3302" s="14">
        <v>52.923</v>
      </c>
      <c r="J3302" s="15" t="str">
        <f t="shared" si="1"/>
        <v/>
      </c>
      <c r="K3302" s="17" t="str">
        <f t="shared" ref="K3302:Q3302" si="3279">IFERROR(IF(right(left($A3302,7),2)=right(left($A3303,7),2),"",sum(B3279:B3302)),"")</f>
        <v/>
      </c>
      <c r="L3302" s="17" t="str">
        <f t="shared" si="3279"/>
        <v/>
      </c>
      <c r="M3302" s="17" t="str">
        <f t="shared" si="3279"/>
        <v/>
      </c>
      <c r="N3302" s="17" t="str">
        <f t="shared" si="3279"/>
        <v/>
      </c>
      <c r="O3302" s="17" t="str">
        <f t="shared" si="3279"/>
        <v/>
      </c>
      <c r="P3302" s="17" t="str">
        <f t="shared" si="3279"/>
        <v/>
      </c>
      <c r="Q3302" s="17" t="str">
        <f t="shared" si="3279"/>
        <v/>
      </c>
      <c r="R3302" s="15"/>
      <c r="S3302" s="15"/>
      <c r="T3302" s="15"/>
      <c r="U3302" s="15"/>
      <c r="V3302" s="15"/>
      <c r="W3302" s="15"/>
    </row>
    <row r="3303">
      <c r="A3303" s="14" t="s">
        <v>3358</v>
      </c>
      <c r="B3303" s="14">
        <v>0.0</v>
      </c>
      <c r="C3303" s="14">
        <v>0.0</v>
      </c>
      <c r="D3303" s="14">
        <v>0.0</v>
      </c>
      <c r="E3303" s="14">
        <v>0.0</v>
      </c>
      <c r="F3303" s="14">
        <v>0.0</v>
      </c>
      <c r="G3303" s="14">
        <v>54.6</v>
      </c>
      <c r="H3303" s="14">
        <v>48.74</v>
      </c>
      <c r="J3303" s="15" t="str">
        <f t="shared" si="1"/>
        <v/>
      </c>
      <c r="K3303" s="17" t="str">
        <f t="shared" ref="K3303:Q3303" si="3280">IFERROR(IF(right(left($A3303,7),2)=right(left($A3304,7),2),"",sum(B3280:B3303)),"")</f>
        <v/>
      </c>
      <c r="L3303" s="17" t="str">
        <f t="shared" si="3280"/>
        <v/>
      </c>
      <c r="M3303" s="17" t="str">
        <f t="shared" si="3280"/>
        <v/>
      </c>
      <c r="N3303" s="17" t="str">
        <f t="shared" si="3280"/>
        <v/>
      </c>
      <c r="O3303" s="17" t="str">
        <f t="shared" si="3280"/>
        <v/>
      </c>
      <c r="P3303" s="17" t="str">
        <f t="shared" si="3280"/>
        <v/>
      </c>
      <c r="Q3303" s="17" t="str">
        <f t="shared" si="3280"/>
        <v/>
      </c>
      <c r="R3303" s="15"/>
      <c r="S3303" s="15"/>
      <c r="T3303" s="15"/>
      <c r="U3303" s="15"/>
      <c r="V3303" s="15"/>
      <c r="W3303" s="15"/>
    </row>
    <row r="3304">
      <c r="A3304" s="14" t="s">
        <v>3359</v>
      </c>
      <c r="B3304" s="14">
        <v>0.0</v>
      </c>
      <c r="C3304" s="14">
        <v>0.0</v>
      </c>
      <c r="D3304" s="14">
        <v>0.0</v>
      </c>
      <c r="E3304" s="14">
        <v>0.0</v>
      </c>
      <c r="F3304" s="14">
        <v>0.0</v>
      </c>
      <c r="G3304" s="14">
        <v>42.092</v>
      </c>
      <c r="H3304" s="14">
        <v>57.408</v>
      </c>
      <c r="J3304" s="15" t="str">
        <f t="shared" si="1"/>
        <v/>
      </c>
      <c r="K3304" s="17" t="str">
        <f t="shared" ref="K3304:Q3304" si="3281">IFERROR(IF(right(left($A3304,7),2)=right(left($A3305,7),2),"",sum(B3281:B3304)),"")</f>
        <v/>
      </c>
      <c r="L3304" s="17" t="str">
        <f t="shared" si="3281"/>
        <v/>
      </c>
      <c r="M3304" s="17" t="str">
        <f t="shared" si="3281"/>
        <v/>
      </c>
      <c r="N3304" s="17" t="str">
        <f t="shared" si="3281"/>
        <v/>
      </c>
      <c r="O3304" s="17" t="str">
        <f t="shared" si="3281"/>
        <v/>
      </c>
      <c r="P3304" s="17" t="str">
        <f t="shared" si="3281"/>
        <v/>
      </c>
      <c r="Q3304" s="17" t="str">
        <f t="shared" si="3281"/>
        <v/>
      </c>
      <c r="R3304" s="15"/>
      <c r="S3304" s="15"/>
      <c r="T3304" s="15"/>
      <c r="U3304" s="15"/>
      <c r="V3304" s="15"/>
      <c r="W3304" s="15"/>
    </row>
    <row r="3305">
      <c r="A3305" s="14" t="s">
        <v>3360</v>
      </c>
      <c r="B3305" s="14">
        <v>0.0</v>
      </c>
      <c r="C3305" s="14">
        <v>0.0</v>
      </c>
      <c r="D3305" s="14">
        <v>0.0</v>
      </c>
      <c r="E3305" s="14">
        <v>0.0</v>
      </c>
      <c r="F3305" s="14">
        <v>0.0</v>
      </c>
      <c r="G3305" s="14">
        <v>51.8</v>
      </c>
      <c r="H3305" s="14">
        <v>48.28</v>
      </c>
      <c r="J3305" s="15" t="str">
        <f t="shared" si="1"/>
        <v/>
      </c>
      <c r="K3305" s="17" t="str">
        <f t="shared" ref="K3305:Q3305" si="3282">IFERROR(IF(right(left($A3305,7),2)=right(left($A3306,7),2),"",sum(B3282:B3305)),"")</f>
        <v/>
      </c>
      <c r="L3305" s="17" t="str">
        <f t="shared" si="3282"/>
        <v/>
      </c>
      <c r="M3305" s="17" t="str">
        <f t="shared" si="3282"/>
        <v/>
      </c>
      <c r="N3305" s="17" t="str">
        <f t="shared" si="3282"/>
        <v/>
      </c>
      <c r="O3305" s="17" t="str">
        <f t="shared" si="3282"/>
        <v/>
      </c>
      <c r="P3305" s="17" t="str">
        <f t="shared" si="3282"/>
        <v/>
      </c>
      <c r="Q3305" s="17" t="str">
        <f t="shared" si="3282"/>
        <v/>
      </c>
      <c r="R3305" s="15"/>
      <c r="S3305" s="15"/>
      <c r="T3305" s="15"/>
      <c r="U3305" s="15"/>
      <c r="V3305" s="15"/>
      <c r="W3305" s="15"/>
    </row>
    <row r="3306">
      <c r="A3306" s="14" t="s">
        <v>3361</v>
      </c>
      <c r="B3306" s="14">
        <v>0.0</v>
      </c>
      <c r="C3306" s="14">
        <v>0.0</v>
      </c>
      <c r="D3306" s="14">
        <v>0.0</v>
      </c>
      <c r="E3306" s="14">
        <v>0.0</v>
      </c>
      <c r="F3306" s="14">
        <v>0.0</v>
      </c>
      <c r="G3306" s="14">
        <v>52.009</v>
      </c>
      <c r="H3306" s="14">
        <v>51.001</v>
      </c>
      <c r="J3306" s="15" t="str">
        <f t="shared" si="1"/>
        <v/>
      </c>
      <c r="K3306" s="17" t="str">
        <f t="shared" ref="K3306:Q3306" si="3283">IFERROR(IF(right(left($A3306,7),2)=right(left($A3307,7),2),"",sum(B3283:B3306)),"")</f>
        <v/>
      </c>
      <c r="L3306" s="17" t="str">
        <f t="shared" si="3283"/>
        <v/>
      </c>
      <c r="M3306" s="17" t="str">
        <f t="shared" si="3283"/>
        <v/>
      </c>
      <c r="N3306" s="17" t="str">
        <f t="shared" si="3283"/>
        <v/>
      </c>
      <c r="O3306" s="17" t="str">
        <f t="shared" si="3283"/>
        <v/>
      </c>
      <c r="P3306" s="17" t="str">
        <f t="shared" si="3283"/>
        <v/>
      </c>
      <c r="Q3306" s="17" t="str">
        <f t="shared" si="3283"/>
        <v/>
      </c>
      <c r="R3306" s="15"/>
      <c r="S3306" s="15"/>
      <c r="T3306" s="15"/>
      <c r="U3306" s="15"/>
      <c r="V3306" s="15"/>
      <c r="W3306" s="15"/>
    </row>
    <row r="3307">
      <c r="A3307" s="14" t="s">
        <v>3362</v>
      </c>
      <c r="B3307" s="14">
        <v>0.0</v>
      </c>
      <c r="C3307" s="14">
        <v>0.0</v>
      </c>
      <c r="D3307" s="14">
        <v>0.0</v>
      </c>
      <c r="E3307" s="14">
        <v>0.0</v>
      </c>
      <c r="F3307" s="14">
        <v>11.216</v>
      </c>
      <c r="G3307" s="14">
        <v>36.442</v>
      </c>
      <c r="H3307" s="14">
        <v>59.202</v>
      </c>
      <c r="J3307" s="15" t="str">
        <f t="shared" si="1"/>
        <v/>
      </c>
      <c r="K3307" s="17" t="str">
        <f t="shared" ref="K3307:Q3307" si="3284">IFERROR(IF(right(left($A3307,7),2)=right(left($A3308,7),2),"",sum(B3284:B3307)),"")</f>
        <v/>
      </c>
      <c r="L3307" s="17" t="str">
        <f t="shared" si="3284"/>
        <v/>
      </c>
      <c r="M3307" s="17" t="str">
        <f t="shared" si="3284"/>
        <v/>
      </c>
      <c r="N3307" s="17" t="str">
        <f t="shared" si="3284"/>
        <v/>
      </c>
      <c r="O3307" s="17" t="str">
        <f t="shared" si="3284"/>
        <v/>
      </c>
      <c r="P3307" s="17" t="str">
        <f t="shared" si="3284"/>
        <v/>
      </c>
      <c r="Q3307" s="17" t="str">
        <f t="shared" si="3284"/>
        <v/>
      </c>
      <c r="R3307" s="15"/>
      <c r="S3307" s="15"/>
      <c r="T3307" s="15"/>
      <c r="U3307" s="15"/>
      <c r="V3307" s="15"/>
      <c r="W3307" s="15"/>
    </row>
    <row r="3308">
      <c r="A3308" s="14" t="s">
        <v>3363</v>
      </c>
      <c r="B3308" s="14">
        <v>0.0</v>
      </c>
      <c r="C3308" s="14">
        <v>0.0</v>
      </c>
      <c r="D3308" s="14">
        <v>0.0</v>
      </c>
      <c r="E3308" s="14">
        <v>8.746</v>
      </c>
      <c r="F3308" s="14">
        <v>35.0</v>
      </c>
      <c r="G3308" s="14">
        <v>5.957</v>
      </c>
      <c r="H3308" s="14">
        <v>54.717</v>
      </c>
      <c r="J3308" s="15" t="str">
        <f t="shared" si="1"/>
        <v/>
      </c>
      <c r="K3308" s="17" t="str">
        <f t="shared" ref="K3308:Q3308" si="3285">IFERROR(IF(right(left($A3308,7),2)=right(left($A3309,7),2),"",sum(B3285:B3308)),"")</f>
        <v/>
      </c>
      <c r="L3308" s="17" t="str">
        <f t="shared" si="3285"/>
        <v/>
      </c>
      <c r="M3308" s="17" t="str">
        <f t="shared" si="3285"/>
        <v/>
      </c>
      <c r="N3308" s="17" t="str">
        <f t="shared" si="3285"/>
        <v/>
      </c>
      <c r="O3308" s="17" t="str">
        <f t="shared" si="3285"/>
        <v/>
      </c>
      <c r="P3308" s="17" t="str">
        <f t="shared" si="3285"/>
        <v/>
      </c>
      <c r="Q3308" s="17" t="str">
        <f t="shared" si="3285"/>
        <v/>
      </c>
      <c r="R3308" s="15"/>
      <c r="S3308" s="15"/>
      <c r="T3308" s="15"/>
      <c r="U3308" s="15"/>
      <c r="V3308" s="15"/>
      <c r="W3308" s="15"/>
    </row>
    <row r="3309">
      <c r="A3309" s="14" t="s">
        <v>3364</v>
      </c>
      <c r="B3309" s="14">
        <v>3.0</v>
      </c>
      <c r="C3309" s="14">
        <v>0.0</v>
      </c>
      <c r="D3309" s="14">
        <v>0.0</v>
      </c>
      <c r="E3309" s="14">
        <v>36.48</v>
      </c>
      <c r="F3309" s="14">
        <v>35.0</v>
      </c>
      <c r="G3309" s="14">
        <v>0.0</v>
      </c>
      <c r="H3309" s="14">
        <v>35.88</v>
      </c>
      <c r="J3309" s="15" t="str">
        <f t="shared" si="1"/>
        <v/>
      </c>
      <c r="K3309" s="17" t="str">
        <f t="shared" ref="K3309:Q3309" si="3286">IFERROR(IF(right(left($A3309,7),2)=right(left($A3310,7),2),"",sum(B3286:B3309)),"")</f>
        <v/>
      </c>
      <c r="L3309" s="17" t="str">
        <f t="shared" si="3286"/>
        <v/>
      </c>
      <c r="M3309" s="17" t="str">
        <f t="shared" si="3286"/>
        <v/>
      </c>
      <c r="N3309" s="17" t="str">
        <f t="shared" si="3286"/>
        <v/>
      </c>
      <c r="O3309" s="17" t="str">
        <f t="shared" si="3286"/>
        <v/>
      </c>
      <c r="P3309" s="17" t="str">
        <f t="shared" si="3286"/>
        <v/>
      </c>
      <c r="Q3309" s="17" t="str">
        <f t="shared" si="3286"/>
        <v/>
      </c>
      <c r="R3309" s="15"/>
      <c r="S3309" s="15"/>
      <c r="T3309" s="15"/>
      <c r="U3309" s="15"/>
      <c r="V3309" s="15"/>
      <c r="W3309" s="15"/>
    </row>
    <row r="3310">
      <c r="A3310" s="14" t="s">
        <v>3365</v>
      </c>
      <c r="B3310" s="14">
        <v>0.0</v>
      </c>
      <c r="C3310" s="14">
        <v>0.0</v>
      </c>
      <c r="D3310" s="14">
        <v>0.0</v>
      </c>
      <c r="E3310" s="14">
        <v>55.043</v>
      </c>
      <c r="F3310" s="14">
        <v>35.0</v>
      </c>
      <c r="G3310" s="14">
        <v>0.0</v>
      </c>
      <c r="H3310" s="14">
        <v>27.807</v>
      </c>
      <c r="J3310" s="15" t="str">
        <f t="shared" si="1"/>
        <v/>
      </c>
      <c r="K3310" s="17" t="str">
        <f t="shared" ref="K3310:Q3310" si="3287">IFERROR(IF(right(left($A3310,7),2)=right(left($A3311,7),2),"",sum(B3287:B3310)),"")</f>
        <v/>
      </c>
      <c r="L3310" s="17" t="str">
        <f t="shared" si="3287"/>
        <v/>
      </c>
      <c r="M3310" s="17" t="str">
        <f t="shared" si="3287"/>
        <v/>
      </c>
      <c r="N3310" s="17" t="str">
        <f t="shared" si="3287"/>
        <v/>
      </c>
      <c r="O3310" s="17" t="str">
        <f t="shared" si="3287"/>
        <v/>
      </c>
      <c r="P3310" s="17" t="str">
        <f t="shared" si="3287"/>
        <v/>
      </c>
      <c r="Q3310" s="17" t="str">
        <f t="shared" si="3287"/>
        <v/>
      </c>
      <c r="R3310" s="15"/>
      <c r="S3310" s="15"/>
      <c r="T3310" s="15"/>
      <c r="U3310" s="15"/>
      <c r="V3310" s="15"/>
      <c r="W3310" s="15"/>
    </row>
    <row r="3311">
      <c r="A3311" s="14" t="s">
        <v>3366</v>
      </c>
      <c r="B3311" s="14">
        <v>0.0</v>
      </c>
      <c r="C3311" s="14">
        <v>0.0</v>
      </c>
      <c r="D3311" s="14">
        <v>0.0</v>
      </c>
      <c r="E3311" s="14">
        <v>43.749</v>
      </c>
      <c r="F3311" s="14">
        <v>35.0</v>
      </c>
      <c r="G3311" s="14">
        <v>0.0</v>
      </c>
      <c r="H3311" s="14">
        <v>20.631</v>
      </c>
      <c r="J3311" s="15" t="str">
        <f t="shared" si="1"/>
        <v/>
      </c>
      <c r="K3311" s="17" t="str">
        <f t="shared" ref="K3311:Q3311" si="3288">IFERROR(IF(right(left($A3311,7),2)=right(left($A3312,7),2),"",sum(B3288:B3311)),"")</f>
        <v/>
      </c>
      <c r="L3311" s="17" t="str">
        <f t="shared" si="3288"/>
        <v/>
      </c>
      <c r="M3311" s="17" t="str">
        <f t="shared" si="3288"/>
        <v/>
      </c>
      <c r="N3311" s="17" t="str">
        <f t="shared" si="3288"/>
        <v/>
      </c>
      <c r="O3311" s="17" t="str">
        <f t="shared" si="3288"/>
        <v/>
      </c>
      <c r="P3311" s="17" t="str">
        <f t="shared" si="3288"/>
        <v/>
      </c>
      <c r="Q3311" s="17" t="str">
        <f t="shared" si="3288"/>
        <v/>
      </c>
      <c r="R3311" s="15"/>
      <c r="S3311" s="15"/>
      <c r="T3311" s="15"/>
      <c r="U3311" s="15"/>
      <c r="V3311" s="15"/>
      <c r="W3311" s="15"/>
    </row>
    <row r="3312">
      <c r="A3312" s="14" t="s">
        <v>3367</v>
      </c>
      <c r="B3312" s="14">
        <v>0.0</v>
      </c>
      <c r="C3312" s="14">
        <v>0.0</v>
      </c>
      <c r="D3312" s="14">
        <v>0.0</v>
      </c>
      <c r="E3312" s="14">
        <v>36.117</v>
      </c>
      <c r="F3312" s="14">
        <v>35.0</v>
      </c>
      <c r="G3312" s="14">
        <v>0.0</v>
      </c>
      <c r="H3312" s="14">
        <v>17.043</v>
      </c>
      <c r="J3312" s="15" t="str">
        <f t="shared" si="1"/>
        <v/>
      </c>
      <c r="K3312" s="17" t="str">
        <f t="shared" ref="K3312:Q3312" si="3289">IFERROR(IF(right(left($A3312,7),2)=right(left($A3313,7),2),"",sum(B3289:B3312)),"")</f>
        <v/>
      </c>
      <c r="L3312" s="17" t="str">
        <f t="shared" si="3289"/>
        <v/>
      </c>
      <c r="M3312" s="17" t="str">
        <f t="shared" si="3289"/>
        <v/>
      </c>
      <c r="N3312" s="17" t="str">
        <f t="shared" si="3289"/>
        <v/>
      </c>
      <c r="O3312" s="17" t="str">
        <f t="shared" si="3289"/>
        <v/>
      </c>
      <c r="P3312" s="17" t="str">
        <f t="shared" si="3289"/>
        <v/>
      </c>
      <c r="Q3312" s="17" t="str">
        <f t="shared" si="3289"/>
        <v/>
      </c>
      <c r="R3312" s="15"/>
      <c r="S3312" s="15"/>
      <c r="T3312" s="15"/>
      <c r="U3312" s="15"/>
      <c r="V3312" s="15"/>
      <c r="W3312" s="15"/>
    </row>
    <row r="3313">
      <c r="A3313" s="14" t="s">
        <v>3368</v>
      </c>
      <c r="B3313" s="14">
        <v>0.0</v>
      </c>
      <c r="C3313" s="14">
        <v>0.0</v>
      </c>
      <c r="D3313" s="14">
        <v>0.0</v>
      </c>
      <c r="E3313" s="14">
        <v>23.615</v>
      </c>
      <c r="F3313" s="14">
        <v>35.0</v>
      </c>
      <c r="G3313" s="14">
        <v>0.0</v>
      </c>
      <c r="H3313" s="14">
        <v>13.455</v>
      </c>
      <c r="J3313" s="15" t="str">
        <f t="shared" si="1"/>
        <v>2030W34</v>
      </c>
      <c r="K3313" s="17">
        <f t="shared" ref="K3313:Q3313" si="3290">IFERROR(IF(right(left($A3313,7),2)=right(left($A3314,7),2),"",sum(B3290:B3313)),"")</f>
        <v>5.1</v>
      </c>
      <c r="L3313" s="17">
        <f t="shared" si="3290"/>
        <v>0</v>
      </c>
      <c r="M3313" s="17">
        <f t="shared" si="3290"/>
        <v>0</v>
      </c>
      <c r="N3313" s="17">
        <f t="shared" si="3290"/>
        <v>302.014</v>
      </c>
      <c r="O3313" s="17">
        <f t="shared" si="3290"/>
        <v>537.373</v>
      </c>
      <c r="P3313" s="17">
        <f t="shared" si="3290"/>
        <v>554.831</v>
      </c>
      <c r="Q3313" s="17">
        <f t="shared" si="3290"/>
        <v>787.582</v>
      </c>
      <c r="R3313" s="18">
        <f>sum(K3313:Q3313)</f>
        <v>2186.9</v>
      </c>
      <c r="S3313" s="15"/>
      <c r="T3313" s="15"/>
      <c r="U3313" s="15"/>
      <c r="V3313" s="15"/>
      <c r="W3313" s="15"/>
    </row>
    <row r="3314">
      <c r="A3314" s="14" t="s">
        <v>3369</v>
      </c>
      <c r="B3314" s="14">
        <v>0.0</v>
      </c>
      <c r="C3314" s="14">
        <v>0.0</v>
      </c>
      <c r="D3314" s="14">
        <v>0.0</v>
      </c>
      <c r="E3314" s="14">
        <v>28.219</v>
      </c>
      <c r="F3314" s="14">
        <v>35.0</v>
      </c>
      <c r="G3314" s="14">
        <v>0.0</v>
      </c>
      <c r="H3314" s="14">
        <v>2.691</v>
      </c>
      <c r="J3314" s="15" t="str">
        <f t="shared" si="1"/>
        <v/>
      </c>
      <c r="K3314" s="17" t="str">
        <f t="shared" ref="K3314:Q3314" si="3291">IFERROR(IF(right(left($A3314,7),2)=right(left($A3315,7),2),"",sum(B3291:B3314)),"")</f>
        <v/>
      </c>
      <c r="L3314" s="17" t="str">
        <f t="shared" si="3291"/>
        <v/>
      </c>
      <c r="M3314" s="17" t="str">
        <f t="shared" si="3291"/>
        <v/>
      </c>
      <c r="N3314" s="17" t="str">
        <f t="shared" si="3291"/>
        <v/>
      </c>
      <c r="O3314" s="17" t="str">
        <f t="shared" si="3291"/>
        <v/>
      </c>
      <c r="P3314" s="17" t="str">
        <f t="shared" si="3291"/>
        <v/>
      </c>
      <c r="Q3314" s="17" t="str">
        <f t="shared" si="3291"/>
        <v/>
      </c>
      <c r="R3314" s="15"/>
      <c r="S3314" s="15"/>
      <c r="T3314" s="15"/>
      <c r="U3314" s="15"/>
      <c r="V3314" s="15"/>
      <c r="W3314" s="15"/>
    </row>
    <row r="3315">
      <c r="A3315" s="14" t="s">
        <v>3370</v>
      </c>
      <c r="B3315" s="14">
        <v>0.0</v>
      </c>
      <c r="C3315" s="14">
        <v>0.0</v>
      </c>
      <c r="D3315" s="14">
        <v>0.0</v>
      </c>
      <c r="E3315" s="14">
        <v>22.002</v>
      </c>
      <c r="F3315" s="14">
        <v>35.0</v>
      </c>
      <c r="G3315" s="14">
        <v>0.0</v>
      </c>
      <c r="H3315" s="14">
        <v>3.588</v>
      </c>
      <c r="J3315" s="15" t="str">
        <f t="shared" si="1"/>
        <v/>
      </c>
      <c r="K3315" s="17" t="str">
        <f t="shared" ref="K3315:Q3315" si="3292">IFERROR(IF(right(left($A3315,7),2)=right(left($A3316,7),2),"",sum(B3292:B3315)),"")</f>
        <v/>
      </c>
      <c r="L3315" s="17" t="str">
        <f t="shared" si="3292"/>
        <v/>
      </c>
      <c r="M3315" s="17" t="str">
        <f t="shared" si="3292"/>
        <v/>
      </c>
      <c r="N3315" s="17" t="str">
        <f t="shared" si="3292"/>
        <v/>
      </c>
      <c r="O3315" s="17" t="str">
        <f t="shared" si="3292"/>
        <v/>
      </c>
      <c r="P3315" s="17" t="str">
        <f t="shared" si="3292"/>
        <v/>
      </c>
      <c r="Q3315" s="17" t="str">
        <f t="shared" si="3292"/>
        <v/>
      </c>
      <c r="R3315" s="15"/>
      <c r="S3315" s="15"/>
      <c r="T3315" s="15"/>
      <c r="U3315" s="15"/>
      <c r="V3315" s="15"/>
      <c r="W3315" s="15"/>
    </row>
    <row r="3316">
      <c r="A3316" s="14" t="s">
        <v>3371</v>
      </c>
      <c r="B3316" s="14">
        <v>3.0</v>
      </c>
      <c r="C3316" s="14">
        <v>0.0</v>
      </c>
      <c r="D3316" s="14">
        <v>0.0</v>
      </c>
      <c r="E3316" s="14">
        <v>11.343</v>
      </c>
      <c r="F3316" s="14">
        <v>35.0</v>
      </c>
      <c r="G3316" s="14">
        <v>0.0</v>
      </c>
      <c r="H3316" s="14">
        <v>9.867</v>
      </c>
      <c r="J3316" s="15" t="str">
        <f t="shared" si="1"/>
        <v/>
      </c>
      <c r="K3316" s="17" t="str">
        <f t="shared" ref="K3316:Q3316" si="3293">IFERROR(IF(right(left($A3316,7),2)=right(left($A3317,7),2),"",sum(B3293:B3316)),"")</f>
        <v/>
      </c>
      <c r="L3316" s="17" t="str">
        <f t="shared" si="3293"/>
        <v/>
      </c>
      <c r="M3316" s="17" t="str">
        <f t="shared" si="3293"/>
        <v/>
      </c>
      <c r="N3316" s="17" t="str">
        <f t="shared" si="3293"/>
        <v/>
      </c>
      <c r="O3316" s="17" t="str">
        <f t="shared" si="3293"/>
        <v/>
      </c>
      <c r="P3316" s="17" t="str">
        <f t="shared" si="3293"/>
        <v/>
      </c>
      <c r="Q3316" s="17" t="str">
        <f t="shared" si="3293"/>
        <v/>
      </c>
      <c r="R3316" s="15"/>
      <c r="S3316" s="15"/>
      <c r="T3316" s="15"/>
      <c r="U3316" s="15"/>
      <c r="V3316" s="15"/>
      <c r="W3316" s="15"/>
    </row>
    <row r="3317">
      <c r="A3317" s="14" t="s">
        <v>3372</v>
      </c>
      <c r="B3317" s="14">
        <v>0.0</v>
      </c>
      <c r="C3317" s="14">
        <v>0.0</v>
      </c>
      <c r="D3317" s="14">
        <v>0.0</v>
      </c>
      <c r="E3317" s="14">
        <v>7.328</v>
      </c>
      <c r="F3317" s="14">
        <v>35.0</v>
      </c>
      <c r="G3317" s="14">
        <v>0.0</v>
      </c>
      <c r="H3317" s="14">
        <v>14.352</v>
      </c>
      <c r="J3317" s="15" t="str">
        <f t="shared" si="1"/>
        <v/>
      </c>
      <c r="K3317" s="17" t="str">
        <f t="shared" ref="K3317:Q3317" si="3294">IFERROR(IF(right(left($A3317,7),2)=right(left($A3318,7),2),"",sum(B3294:B3317)),"")</f>
        <v/>
      </c>
      <c r="L3317" s="17" t="str">
        <f t="shared" si="3294"/>
        <v/>
      </c>
      <c r="M3317" s="17" t="str">
        <f t="shared" si="3294"/>
        <v/>
      </c>
      <c r="N3317" s="17" t="str">
        <f t="shared" si="3294"/>
        <v/>
      </c>
      <c r="O3317" s="17" t="str">
        <f t="shared" si="3294"/>
        <v/>
      </c>
      <c r="P3317" s="17" t="str">
        <f t="shared" si="3294"/>
        <v/>
      </c>
      <c r="Q3317" s="17" t="str">
        <f t="shared" si="3294"/>
        <v/>
      </c>
      <c r="R3317" s="15"/>
      <c r="S3317" s="15"/>
      <c r="T3317" s="15"/>
      <c r="U3317" s="15"/>
      <c r="V3317" s="15"/>
      <c r="W3317" s="15"/>
    </row>
    <row r="3318">
      <c r="A3318" s="14" t="s">
        <v>3373</v>
      </c>
      <c r="B3318" s="14">
        <v>0.0</v>
      </c>
      <c r="C3318" s="14">
        <v>0.0</v>
      </c>
      <c r="D3318" s="14">
        <v>0.0</v>
      </c>
      <c r="E3318" s="14">
        <v>7.301</v>
      </c>
      <c r="F3318" s="14">
        <v>35.0</v>
      </c>
      <c r="G3318" s="14">
        <v>0.0</v>
      </c>
      <c r="H3318" s="14">
        <v>15.249</v>
      </c>
      <c r="J3318" s="15" t="str">
        <f t="shared" si="1"/>
        <v/>
      </c>
      <c r="K3318" s="17" t="str">
        <f t="shared" ref="K3318:Q3318" si="3295">IFERROR(IF(right(left($A3318,7),2)=right(left($A3319,7),2),"",sum(B3295:B3318)),"")</f>
        <v/>
      </c>
      <c r="L3318" s="17" t="str">
        <f t="shared" si="3295"/>
        <v/>
      </c>
      <c r="M3318" s="17" t="str">
        <f t="shared" si="3295"/>
        <v/>
      </c>
      <c r="N3318" s="17" t="str">
        <f t="shared" si="3295"/>
        <v/>
      </c>
      <c r="O3318" s="17" t="str">
        <f t="shared" si="3295"/>
        <v/>
      </c>
      <c r="P3318" s="17" t="str">
        <f t="shared" si="3295"/>
        <v/>
      </c>
      <c r="Q3318" s="17" t="str">
        <f t="shared" si="3295"/>
        <v/>
      </c>
      <c r="R3318" s="15"/>
      <c r="S3318" s="15"/>
      <c r="T3318" s="15"/>
      <c r="U3318" s="15"/>
      <c r="V3318" s="15"/>
      <c r="W3318" s="15"/>
    </row>
    <row r="3319">
      <c r="A3319" s="14" t="s">
        <v>3374</v>
      </c>
      <c r="B3319" s="14">
        <v>0.0</v>
      </c>
      <c r="C3319" s="14">
        <v>0.0</v>
      </c>
      <c r="D3319" s="14">
        <v>0.0</v>
      </c>
      <c r="E3319" s="14">
        <v>15.428</v>
      </c>
      <c r="F3319" s="14">
        <v>35.0</v>
      </c>
      <c r="G3319" s="14">
        <v>0.0</v>
      </c>
      <c r="H3319" s="14">
        <v>14.352</v>
      </c>
      <c r="J3319" s="15" t="str">
        <f t="shared" si="1"/>
        <v/>
      </c>
      <c r="K3319" s="17" t="str">
        <f t="shared" ref="K3319:Q3319" si="3296">IFERROR(IF(right(left($A3319,7),2)=right(left($A3320,7),2),"",sum(B3296:B3319)),"")</f>
        <v/>
      </c>
      <c r="L3319" s="17" t="str">
        <f t="shared" si="3296"/>
        <v/>
      </c>
      <c r="M3319" s="17" t="str">
        <f t="shared" si="3296"/>
        <v/>
      </c>
      <c r="N3319" s="17" t="str">
        <f t="shared" si="3296"/>
        <v/>
      </c>
      <c r="O3319" s="17" t="str">
        <f t="shared" si="3296"/>
        <v/>
      </c>
      <c r="P3319" s="17" t="str">
        <f t="shared" si="3296"/>
        <v/>
      </c>
      <c r="Q3319" s="17" t="str">
        <f t="shared" si="3296"/>
        <v/>
      </c>
      <c r="R3319" s="15"/>
      <c r="S3319" s="15"/>
      <c r="T3319" s="15"/>
      <c r="U3319" s="15"/>
      <c r="V3319" s="15"/>
      <c r="W3319" s="15"/>
    </row>
    <row r="3320">
      <c r="A3320" s="14" t="s">
        <v>3375</v>
      </c>
      <c r="B3320" s="14">
        <v>0.0</v>
      </c>
      <c r="C3320" s="14">
        <v>0.0</v>
      </c>
      <c r="D3320" s="14">
        <v>0.0</v>
      </c>
      <c r="E3320" s="14">
        <v>32.741</v>
      </c>
      <c r="F3320" s="14">
        <v>35.0</v>
      </c>
      <c r="G3320" s="14">
        <v>1.4509999999999998</v>
      </c>
      <c r="H3320" s="14">
        <v>12.558</v>
      </c>
      <c r="J3320" s="15" t="str">
        <f t="shared" si="1"/>
        <v/>
      </c>
      <c r="K3320" s="17" t="str">
        <f t="shared" ref="K3320:Q3320" si="3297">IFERROR(IF(right(left($A3320,7),2)=right(left($A3321,7),2),"",sum(B3297:B3320)),"")</f>
        <v/>
      </c>
      <c r="L3320" s="17" t="str">
        <f t="shared" si="3297"/>
        <v/>
      </c>
      <c r="M3320" s="17" t="str">
        <f t="shared" si="3297"/>
        <v/>
      </c>
      <c r="N3320" s="17" t="str">
        <f t="shared" si="3297"/>
        <v/>
      </c>
      <c r="O3320" s="17" t="str">
        <f t="shared" si="3297"/>
        <v/>
      </c>
      <c r="P3320" s="17" t="str">
        <f t="shared" si="3297"/>
        <v/>
      </c>
      <c r="Q3320" s="17" t="str">
        <f t="shared" si="3297"/>
        <v/>
      </c>
      <c r="R3320" s="15"/>
      <c r="S3320" s="15"/>
      <c r="T3320" s="15"/>
      <c r="U3320" s="15"/>
      <c r="V3320" s="15"/>
      <c r="W3320" s="15"/>
    </row>
    <row r="3321">
      <c r="A3321" s="14" t="s">
        <v>3376</v>
      </c>
      <c r="B3321" s="14">
        <v>0.0</v>
      </c>
      <c r="C3321" s="14">
        <v>0.0</v>
      </c>
      <c r="D3321" s="14">
        <v>0.0</v>
      </c>
      <c r="E3321" s="14">
        <v>0.0</v>
      </c>
      <c r="F3321" s="14">
        <v>27.379</v>
      </c>
      <c r="G3321" s="14">
        <v>40.948</v>
      </c>
      <c r="H3321" s="14">
        <v>17.043</v>
      </c>
      <c r="J3321" s="15" t="str">
        <f t="shared" si="1"/>
        <v/>
      </c>
      <c r="K3321" s="17" t="str">
        <f t="shared" ref="K3321:Q3321" si="3298">IFERROR(IF(right(left($A3321,7),2)=right(left($A3322,7),2),"",sum(B3298:B3321)),"")</f>
        <v/>
      </c>
      <c r="L3321" s="17" t="str">
        <f t="shared" si="3298"/>
        <v/>
      </c>
      <c r="M3321" s="17" t="str">
        <f t="shared" si="3298"/>
        <v/>
      </c>
      <c r="N3321" s="17" t="str">
        <f t="shared" si="3298"/>
        <v/>
      </c>
      <c r="O3321" s="17" t="str">
        <f t="shared" si="3298"/>
        <v/>
      </c>
      <c r="P3321" s="17" t="str">
        <f t="shared" si="3298"/>
        <v/>
      </c>
      <c r="Q3321" s="17" t="str">
        <f t="shared" si="3298"/>
        <v/>
      </c>
      <c r="R3321" s="15"/>
      <c r="S3321" s="15"/>
      <c r="T3321" s="15"/>
      <c r="U3321" s="15"/>
      <c r="V3321" s="15"/>
      <c r="W3321" s="15"/>
    </row>
    <row r="3322">
      <c r="A3322" s="14" t="s">
        <v>3377</v>
      </c>
      <c r="B3322" s="14">
        <v>0.0</v>
      </c>
      <c r="C3322" s="14">
        <v>0.0</v>
      </c>
      <c r="D3322" s="14">
        <v>0.0</v>
      </c>
      <c r="E3322" s="14">
        <v>0.0</v>
      </c>
      <c r="F3322" s="14">
        <v>23.973</v>
      </c>
      <c r="G3322" s="14">
        <v>53.46</v>
      </c>
      <c r="H3322" s="14">
        <v>18.837</v>
      </c>
      <c r="J3322" s="15" t="str">
        <f t="shared" si="1"/>
        <v/>
      </c>
      <c r="K3322" s="17" t="str">
        <f t="shared" ref="K3322:Q3322" si="3299">IFERROR(IF(right(left($A3322,7),2)=right(left($A3323,7),2),"",sum(B3299:B3322)),"")</f>
        <v/>
      </c>
      <c r="L3322" s="17" t="str">
        <f t="shared" si="3299"/>
        <v/>
      </c>
      <c r="M3322" s="17" t="str">
        <f t="shared" si="3299"/>
        <v/>
      </c>
      <c r="N3322" s="17" t="str">
        <f t="shared" si="3299"/>
        <v/>
      </c>
      <c r="O3322" s="17" t="str">
        <f t="shared" si="3299"/>
        <v/>
      </c>
      <c r="P3322" s="17" t="str">
        <f t="shared" si="3299"/>
        <v/>
      </c>
      <c r="Q3322" s="17" t="str">
        <f t="shared" si="3299"/>
        <v/>
      </c>
      <c r="R3322" s="15"/>
      <c r="S3322" s="15"/>
      <c r="T3322" s="15"/>
      <c r="U3322" s="15"/>
      <c r="V3322" s="15"/>
      <c r="W3322" s="15"/>
    </row>
    <row r="3323">
      <c r="A3323" s="14" t="s">
        <v>3378</v>
      </c>
      <c r="B3323" s="14">
        <v>0.0</v>
      </c>
      <c r="C3323" s="14">
        <v>0.0</v>
      </c>
      <c r="D3323" s="14">
        <v>0.0</v>
      </c>
      <c r="E3323" s="14">
        <v>0.0</v>
      </c>
      <c r="F3323" s="14">
        <v>25.512</v>
      </c>
      <c r="G3323" s="14">
        <v>55.013</v>
      </c>
      <c r="H3323" s="14">
        <v>22.425</v>
      </c>
      <c r="J3323" s="15" t="str">
        <f t="shared" si="1"/>
        <v/>
      </c>
      <c r="K3323" s="17" t="str">
        <f t="shared" ref="K3323:Q3323" si="3300">IFERROR(IF(right(left($A3323,7),2)=right(left($A3324,7),2),"",sum(B3300:B3323)),"")</f>
        <v/>
      </c>
      <c r="L3323" s="17" t="str">
        <f t="shared" si="3300"/>
        <v/>
      </c>
      <c r="M3323" s="17" t="str">
        <f t="shared" si="3300"/>
        <v/>
      </c>
      <c r="N3323" s="17" t="str">
        <f t="shared" si="3300"/>
        <v/>
      </c>
      <c r="O3323" s="17" t="str">
        <f t="shared" si="3300"/>
        <v/>
      </c>
      <c r="P3323" s="17" t="str">
        <f t="shared" si="3300"/>
        <v/>
      </c>
      <c r="Q3323" s="17" t="str">
        <f t="shared" si="3300"/>
        <v/>
      </c>
      <c r="R3323" s="15"/>
      <c r="S3323" s="15"/>
      <c r="T3323" s="15"/>
      <c r="U3323" s="15"/>
      <c r="V3323" s="15"/>
      <c r="W3323" s="15"/>
    </row>
    <row r="3324">
      <c r="A3324" s="14" t="s">
        <v>3379</v>
      </c>
      <c r="B3324" s="14">
        <v>0.0</v>
      </c>
      <c r="C3324" s="14">
        <v>0.0</v>
      </c>
      <c r="D3324" s="14">
        <v>0.0</v>
      </c>
      <c r="E3324" s="14">
        <v>0.0</v>
      </c>
      <c r="F3324" s="14">
        <v>17.295</v>
      </c>
      <c r="G3324" s="14">
        <v>59.264</v>
      </c>
      <c r="H3324" s="14">
        <v>29.601</v>
      </c>
      <c r="J3324" s="15" t="str">
        <f t="shared" si="1"/>
        <v/>
      </c>
      <c r="K3324" s="17" t="str">
        <f t="shared" ref="K3324:Q3324" si="3301">IFERROR(IF(right(left($A3324,7),2)=right(left($A3325,7),2),"",sum(B3301:B3324)),"")</f>
        <v/>
      </c>
      <c r="L3324" s="17" t="str">
        <f t="shared" si="3301"/>
        <v/>
      </c>
      <c r="M3324" s="17" t="str">
        <f t="shared" si="3301"/>
        <v/>
      </c>
      <c r="N3324" s="17" t="str">
        <f t="shared" si="3301"/>
        <v/>
      </c>
      <c r="O3324" s="17" t="str">
        <f t="shared" si="3301"/>
        <v/>
      </c>
      <c r="P3324" s="17" t="str">
        <f t="shared" si="3301"/>
        <v/>
      </c>
      <c r="Q3324" s="17" t="str">
        <f t="shared" si="3301"/>
        <v/>
      </c>
      <c r="R3324" s="15"/>
      <c r="S3324" s="15"/>
      <c r="T3324" s="15"/>
      <c r="U3324" s="15"/>
      <c r="V3324" s="15"/>
      <c r="W3324" s="15"/>
    </row>
    <row r="3325">
      <c r="A3325" s="14" t="s">
        <v>3380</v>
      </c>
      <c r="B3325" s="14">
        <v>0.0</v>
      </c>
      <c r="C3325" s="14">
        <v>0.0</v>
      </c>
      <c r="D3325" s="14">
        <v>0.0</v>
      </c>
      <c r="E3325" s="14">
        <v>0.0</v>
      </c>
      <c r="F3325" s="14">
        <v>10.809</v>
      </c>
      <c r="G3325" s="14">
        <v>58.119</v>
      </c>
      <c r="H3325" s="14">
        <v>32.292</v>
      </c>
      <c r="J3325" s="15" t="str">
        <f t="shared" si="1"/>
        <v/>
      </c>
      <c r="K3325" s="17" t="str">
        <f t="shared" ref="K3325:Q3325" si="3302">IFERROR(IF(right(left($A3325,7),2)=right(left($A3326,7),2),"",sum(B3302:B3325)),"")</f>
        <v/>
      </c>
      <c r="L3325" s="17" t="str">
        <f t="shared" si="3302"/>
        <v/>
      </c>
      <c r="M3325" s="17" t="str">
        <f t="shared" si="3302"/>
        <v/>
      </c>
      <c r="N3325" s="17" t="str">
        <f t="shared" si="3302"/>
        <v/>
      </c>
      <c r="O3325" s="17" t="str">
        <f t="shared" si="3302"/>
        <v/>
      </c>
      <c r="P3325" s="17" t="str">
        <f t="shared" si="3302"/>
        <v/>
      </c>
      <c r="Q3325" s="17" t="str">
        <f t="shared" si="3302"/>
        <v/>
      </c>
      <c r="R3325" s="15"/>
      <c r="S3325" s="15"/>
      <c r="T3325" s="15"/>
      <c r="U3325" s="15"/>
      <c r="V3325" s="15"/>
      <c r="W3325" s="15"/>
    </row>
    <row r="3326">
      <c r="A3326" s="14" t="s">
        <v>3381</v>
      </c>
      <c r="B3326" s="14">
        <v>0.0</v>
      </c>
      <c r="C3326" s="14">
        <v>0.0</v>
      </c>
      <c r="D3326" s="14">
        <v>0.0</v>
      </c>
      <c r="E3326" s="14">
        <v>0.0</v>
      </c>
      <c r="F3326" s="14">
        <v>9.188</v>
      </c>
      <c r="G3326" s="14">
        <v>59.417</v>
      </c>
      <c r="H3326" s="14">
        <v>31.395</v>
      </c>
      <c r="J3326" s="15" t="str">
        <f t="shared" si="1"/>
        <v/>
      </c>
      <c r="K3326" s="17" t="str">
        <f t="shared" ref="K3326:Q3326" si="3303">IFERROR(IF(right(left($A3326,7),2)=right(left($A3327,7),2),"",sum(B3303:B3326)),"")</f>
        <v/>
      </c>
      <c r="L3326" s="17" t="str">
        <f t="shared" si="3303"/>
        <v/>
      </c>
      <c r="M3326" s="17" t="str">
        <f t="shared" si="3303"/>
        <v/>
      </c>
      <c r="N3326" s="17" t="str">
        <f t="shared" si="3303"/>
        <v/>
      </c>
      <c r="O3326" s="17" t="str">
        <f t="shared" si="3303"/>
        <v/>
      </c>
      <c r="P3326" s="17" t="str">
        <f t="shared" si="3303"/>
        <v/>
      </c>
      <c r="Q3326" s="17" t="str">
        <f t="shared" si="3303"/>
        <v/>
      </c>
      <c r="R3326" s="15"/>
      <c r="S3326" s="15"/>
      <c r="T3326" s="15"/>
      <c r="U3326" s="15"/>
      <c r="V3326" s="15"/>
      <c r="W3326" s="15"/>
    </row>
    <row r="3327">
      <c r="A3327" s="14" t="s">
        <v>3382</v>
      </c>
      <c r="B3327" s="14">
        <v>0.0</v>
      </c>
      <c r="C3327" s="14">
        <v>0.0</v>
      </c>
      <c r="D3327" s="14">
        <v>0.0</v>
      </c>
      <c r="E3327" s="14">
        <v>0.0</v>
      </c>
      <c r="F3327" s="14">
        <v>7.333</v>
      </c>
      <c r="G3327" s="14">
        <v>58.017</v>
      </c>
      <c r="H3327" s="14">
        <v>35.88</v>
      </c>
      <c r="J3327" s="15" t="str">
        <f t="shared" si="1"/>
        <v/>
      </c>
      <c r="K3327" s="17" t="str">
        <f t="shared" ref="K3327:Q3327" si="3304">IFERROR(IF(right(left($A3327,7),2)=right(left($A3328,7),2),"",sum(B3304:B3327)),"")</f>
        <v/>
      </c>
      <c r="L3327" s="17" t="str">
        <f t="shared" si="3304"/>
        <v/>
      </c>
      <c r="M3327" s="17" t="str">
        <f t="shared" si="3304"/>
        <v/>
      </c>
      <c r="N3327" s="17" t="str">
        <f t="shared" si="3304"/>
        <v/>
      </c>
      <c r="O3327" s="17" t="str">
        <f t="shared" si="3304"/>
        <v/>
      </c>
      <c r="P3327" s="17" t="str">
        <f t="shared" si="3304"/>
        <v/>
      </c>
      <c r="Q3327" s="17" t="str">
        <f t="shared" si="3304"/>
        <v/>
      </c>
      <c r="R3327" s="15"/>
      <c r="S3327" s="15"/>
      <c r="T3327" s="15"/>
      <c r="U3327" s="15"/>
      <c r="V3327" s="15"/>
      <c r="W3327" s="15"/>
    </row>
    <row r="3328">
      <c r="A3328" s="14" t="s">
        <v>3383</v>
      </c>
      <c r="B3328" s="14">
        <v>0.0</v>
      </c>
      <c r="C3328" s="14">
        <v>0.0</v>
      </c>
      <c r="D3328" s="14">
        <v>0.0</v>
      </c>
      <c r="E3328" s="14">
        <v>0.0</v>
      </c>
      <c r="F3328" s="14">
        <v>2.537</v>
      </c>
      <c r="G3328" s="14">
        <v>57.317</v>
      </c>
      <c r="H3328" s="14">
        <v>34.086</v>
      </c>
      <c r="J3328" s="15" t="str">
        <f t="shared" si="1"/>
        <v/>
      </c>
      <c r="K3328" s="17" t="str">
        <f t="shared" ref="K3328:Q3328" si="3305">IFERROR(IF(right(left($A3328,7),2)=right(left($A3329,7),2),"",sum(B3305:B3328)),"")</f>
        <v/>
      </c>
      <c r="L3328" s="17" t="str">
        <f t="shared" si="3305"/>
        <v/>
      </c>
      <c r="M3328" s="17" t="str">
        <f t="shared" si="3305"/>
        <v/>
      </c>
      <c r="N3328" s="17" t="str">
        <f t="shared" si="3305"/>
        <v/>
      </c>
      <c r="O3328" s="17" t="str">
        <f t="shared" si="3305"/>
        <v/>
      </c>
      <c r="P3328" s="17" t="str">
        <f t="shared" si="3305"/>
        <v/>
      </c>
      <c r="Q3328" s="17" t="str">
        <f t="shared" si="3305"/>
        <v/>
      </c>
      <c r="R3328" s="15"/>
      <c r="S3328" s="15"/>
      <c r="T3328" s="15"/>
      <c r="U3328" s="15"/>
      <c r="V3328" s="15"/>
      <c r="W3328" s="15"/>
    </row>
    <row r="3329">
      <c r="A3329" s="14" t="s">
        <v>3384</v>
      </c>
      <c r="B3329" s="14">
        <v>0.0</v>
      </c>
      <c r="C3329" s="14">
        <v>0.0</v>
      </c>
      <c r="D3329" s="14">
        <v>0.0</v>
      </c>
      <c r="E3329" s="14">
        <v>0.0</v>
      </c>
      <c r="F3329" s="14">
        <v>13.926</v>
      </c>
      <c r="G3329" s="14">
        <v>53.562</v>
      </c>
      <c r="H3329" s="14">
        <v>32.292</v>
      </c>
      <c r="J3329" s="15" t="str">
        <f t="shared" si="1"/>
        <v/>
      </c>
      <c r="K3329" s="17" t="str">
        <f t="shared" ref="K3329:Q3329" si="3306">IFERROR(IF(right(left($A3329,7),2)=right(left($A3330,7),2),"",sum(B3306:B3329)),"")</f>
        <v/>
      </c>
      <c r="L3329" s="17" t="str">
        <f t="shared" si="3306"/>
        <v/>
      </c>
      <c r="M3329" s="17" t="str">
        <f t="shared" si="3306"/>
        <v/>
      </c>
      <c r="N3329" s="17" t="str">
        <f t="shared" si="3306"/>
        <v/>
      </c>
      <c r="O3329" s="17" t="str">
        <f t="shared" si="3306"/>
        <v/>
      </c>
      <c r="P3329" s="17" t="str">
        <f t="shared" si="3306"/>
        <v/>
      </c>
      <c r="Q3329" s="17" t="str">
        <f t="shared" si="3306"/>
        <v/>
      </c>
      <c r="R3329" s="15"/>
      <c r="S3329" s="15"/>
      <c r="T3329" s="15"/>
      <c r="U3329" s="15"/>
      <c r="V3329" s="15"/>
      <c r="W3329" s="15"/>
    </row>
    <row r="3330">
      <c r="A3330" s="14" t="s">
        <v>3385</v>
      </c>
      <c r="B3330" s="14">
        <v>0.0</v>
      </c>
      <c r="C3330" s="14">
        <v>0.0</v>
      </c>
      <c r="D3330" s="14">
        <v>0.0</v>
      </c>
      <c r="E3330" s="14">
        <v>0.0</v>
      </c>
      <c r="F3330" s="14">
        <v>0.856412</v>
      </c>
      <c r="G3330" s="14">
        <v>49.653999999999996</v>
      </c>
      <c r="H3330" s="14">
        <v>42.159</v>
      </c>
      <c r="J3330" s="15" t="str">
        <f t="shared" si="1"/>
        <v/>
      </c>
      <c r="K3330" s="17" t="str">
        <f t="shared" ref="K3330:Q3330" si="3307">IFERROR(IF(right(left($A3330,7),2)=right(left($A3331,7),2),"",sum(B3307:B3330)),"")</f>
        <v/>
      </c>
      <c r="L3330" s="17" t="str">
        <f t="shared" si="3307"/>
        <v/>
      </c>
      <c r="M3330" s="17" t="str">
        <f t="shared" si="3307"/>
        <v/>
      </c>
      <c r="N3330" s="17" t="str">
        <f t="shared" si="3307"/>
        <v/>
      </c>
      <c r="O3330" s="17" t="str">
        <f t="shared" si="3307"/>
        <v/>
      </c>
      <c r="P3330" s="17" t="str">
        <f t="shared" si="3307"/>
        <v/>
      </c>
      <c r="Q3330" s="17" t="str">
        <f t="shared" si="3307"/>
        <v/>
      </c>
      <c r="R3330" s="15"/>
      <c r="S3330" s="15"/>
      <c r="T3330" s="15"/>
      <c r="U3330" s="15"/>
      <c r="V3330" s="15"/>
      <c r="W3330" s="15"/>
    </row>
    <row r="3331">
      <c r="A3331" s="14" t="s">
        <v>3386</v>
      </c>
      <c r="B3331" s="14">
        <v>0.0</v>
      </c>
      <c r="C3331" s="14">
        <v>0.0</v>
      </c>
      <c r="D3331" s="14">
        <v>0.0</v>
      </c>
      <c r="E3331" s="14">
        <v>0.0</v>
      </c>
      <c r="F3331" s="14">
        <v>32.807</v>
      </c>
      <c r="G3331" s="14">
        <v>33.438</v>
      </c>
      <c r="H3331" s="14">
        <v>40.365</v>
      </c>
      <c r="J3331" s="15" t="str">
        <f t="shared" si="1"/>
        <v/>
      </c>
      <c r="K3331" s="17" t="str">
        <f t="shared" ref="K3331:Q3331" si="3308">IFERROR(IF(right(left($A3331,7),2)=right(left($A3332,7),2),"",sum(B3308:B3331)),"")</f>
        <v/>
      </c>
      <c r="L3331" s="17" t="str">
        <f t="shared" si="3308"/>
        <v/>
      </c>
      <c r="M3331" s="17" t="str">
        <f t="shared" si="3308"/>
        <v/>
      </c>
      <c r="N3331" s="17" t="str">
        <f t="shared" si="3308"/>
        <v/>
      </c>
      <c r="O3331" s="17" t="str">
        <f t="shared" si="3308"/>
        <v/>
      </c>
      <c r="P3331" s="17" t="str">
        <f t="shared" si="3308"/>
        <v/>
      </c>
      <c r="Q3331" s="17" t="str">
        <f t="shared" si="3308"/>
        <v/>
      </c>
      <c r="R3331" s="15"/>
      <c r="S3331" s="15"/>
      <c r="T3331" s="15"/>
      <c r="U3331" s="15"/>
      <c r="V3331" s="15"/>
      <c r="W3331" s="15"/>
    </row>
    <row r="3332">
      <c r="A3332" s="14" t="s">
        <v>3387</v>
      </c>
      <c r="B3332" s="14">
        <v>0.0</v>
      </c>
      <c r="C3332" s="14">
        <v>0.0</v>
      </c>
      <c r="D3332" s="14">
        <v>0.0</v>
      </c>
      <c r="E3332" s="14">
        <v>47.065</v>
      </c>
      <c r="F3332" s="14">
        <v>35.0</v>
      </c>
      <c r="G3332" s="14">
        <v>0.0</v>
      </c>
      <c r="H3332" s="14">
        <v>31.395</v>
      </c>
      <c r="J3332" s="15" t="str">
        <f t="shared" si="1"/>
        <v/>
      </c>
      <c r="K3332" s="17" t="str">
        <f t="shared" ref="K3332:Q3332" si="3309">IFERROR(IF(right(left($A3332,7),2)=right(left($A3333,7),2),"",sum(B3309:B3332)),"")</f>
        <v/>
      </c>
      <c r="L3332" s="17" t="str">
        <f t="shared" si="3309"/>
        <v/>
      </c>
      <c r="M3332" s="17" t="str">
        <f t="shared" si="3309"/>
        <v/>
      </c>
      <c r="N3332" s="17" t="str">
        <f t="shared" si="3309"/>
        <v/>
      </c>
      <c r="O3332" s="17" t="str">
        <f t="shared" si="3309"/>
        <v/>
      </c>
      <c r="P3332" s="17" t="str">
        <f t="shared" si="3309"/>
        <v/>
      </c>
      <c r="Q3332" s="17" t="str">
        <f t="shared" si="3309"/>
        <v/>
      </c>
      <c r="R3332" s="15"/>
      <c r="S3332" s="15"/>
      <c r="T3332" s="15"/>
      <c r="U3332" s="15"/>
      <c r="V3332" s="15"/>
      <c r="W3332" s="15"/>
    </row>
    <row r="3333">
      <c r="A3333" s="14" t="s">
        <v>3388</v>
      </c>
      <c r="B3333" s="14">
        <v>0.0</v>
      </c>
      <c r="C3333" s="14">
        <v>0.0</v>
      </c>
      <c r="D3333" s="14">
        <v>0.0</v>
      </c>
      <c r="E3333" s="14">
        <v>42.638</v>
      </c>
      <c r="F3333" s="14">
        <v>35.0</v>
      </c>
      <c r="G3333" s="14">
        <v>0.0</v>
      </c>
      <c r="H3333" s="14">
        <v>23.322</v>
      </c>
      <c r="J3333" s="15" t="str">
        <f t="shared" si="1"/>
        <v/>
      </c>
      <c r="K3333" s="17" t="str">
        <f t="shared" ref="K3333:Q3333" si="3310">IFERROR(IF(right(left($A3333,7),2)=right(left($A3334,7),2),"",sum(B3310:B3333)),"")</f>
        <v/>
      </c>
      <c r="L3333" s="17" t="str">
        <f t="shared" si="3310"/>
        <v/>
      </c>
      <c r="M3333" s="17" t="str">
        <f t="shared" si="3310"/>
        <v/>
      </c>
      <c r="N3333" s="17" t="str">
        <f t="shared" si="3310"/>
        <v/>
      </c>
      <c r="O3333" s="17" t="str">
        <f t="shared" si="3310"/>
        <v/>
      </c>
      <c r="P3333" s="17" t="str">
        <f t="shared" si="3310"/>
        <v/>
      </c>
      <c r="Q3333" s="17" t="str">
        <f t="shared" si="3310"/>
        <v/>
      </c>
      <c r="R3333" s="15"/>
      <c r="S3333" s="15"/>
      <c r="T3333" s="15"/>
      <c r="U3333" s="15"/>
      <c r="V3333" s="15"/>
      <c r="W3333" s="15"/>
    </row>
    <row r="3334">
      <c r="A3334" s="14" t="s">
        <v>3389</v>
      </c>
      <c r="B3334" s="14">
        <v>0.0</v>
      </c>
      <c r="C3334" s="14">
        <v>0.0</v>
      </c>
      <c r="D3334" s="14">
        <v>0.0</v>
      </c>
      <c r="E3334" s="14">
        <v>57.025</v>
      </c>
      <c r="F3334" s="14">
        <v>35.0</v>
      </c>
      <c r="G3334" s="14">
        <v>0.0</v>
      </c>
      <c r="H3334" s="14">
        <v>13.455</v>
      </c>
      <c r="J3334" s="15" t="str">
        <f t="shared" si="1"/>
        <v/>
      </c>
      <c r="K3334" s="17" t="str">
        <f t="shared" ref="K3334:Q3334" si="3311">IFERROR(IF(right(left($A3334,7),2)=right(left($A3335,7),2),"",sum(B3311:B3334)),"")</f>
        <v/>
      </c>
      <c r="L3334" s="17" t="str">
        <f t="shared" si="3311"/>
        <v/>
      </c>
      <c r="M3334" s="17" t="str">
        <f t="shared" si="3311"/>
        <v/>
      </c>
      <c r="N3334" s="17" t="str">
        <f t="shared" si="3311"/>
        <v/>
      </c>
      <c r="O3334" s="17" t="str">
        <f t="shared" si="3311"/>
        <v/>
      </c>
      <c r="P3334" s="17" t="str">
        <f t="shared" si="3311"/>
        <v/>
      </c>
      <c r="Q3334" s="17" t="str">
        <f t="shared" si="3311"/>
        <v/>
      </c>
      <c r="R3334" s="15"/>
      <c r="S3334" s="15"/>
      <c r="T3334" s="15"/>
      <c r="U3334" s="15"/>
      <c r="V3334" s="15"/>
      <c r="W3334" s="15"/>
    </row>
    <row r="3335">
      <c r="A3335" s="14" t="s">
        <v>3390</v>
      </c>
      <c r="B3335" s="14">
        <v>0.0</v>
      </c>
      <c r="C3335" s="14">
        <v>0.0</v>
      </c>
      <c r="D3335" s="14">
        <v>0.0</v>
      </c>
      <c r="E3335" s="14">
        <v>49.38</v>
      </c>
      <c r="F3335" s="14">
        <v>35.0</v>
      </c>
      <c r="G3335" s="14">
        <v>0.0</v>
      </c>
      <c r="H3335" s="14">
        <v>8.97</v>
      </c>
      <c r="J3335" s="15" t="str">
        <f t="shared" si="1"/>
        <v/>
      </c>
      <c r="K3335" s="17" t="str">
        <f t="shared" ref="K3335:Q3335" si="3312">IFERROR(IF(right(left($A3335,7),2)=right(left($A3336,7),2),"",sum(B3312:B3335)),"")</f>
        <v/>
      </c>
      <c r="L3335" s="17" t="str">
        <f t="shared" si="3312"/>
        <v/>
      </c>
      <c r="M3335" s="17" t="str">
        <f t="shared" si="3312"/>
        <v/>
      </c>
      <c r="N3335" s="17" t="str">
        <f t="shared" si="3312"/>
        <v/>
      </c>
      <c r="O3335" s="17" t="str">
        <f t="shared" si="3312"/>
        <v/>
      </c>
      <c r="P3335" s="17" t="str">
        <f t="shared" si="3312"/>
        <v/>
      </c>
      <c r="Q3335" s="17" t="str">
        <f t="shared" si="3312"/>
        <v/>
      </c>
      <c r="R3335" s="15"/>
      <c r="S3335" s="15"/>
      <c r="T3335" s="15"/>
      <c r="U3335" s="15"/>
      <c r="V3335" s="15"/>
      <c r="W3335" s="15"/>
    </row>
    <row r="3336">
      <c r="A3336" s="14" t="s">
        <v>3391</v>
      </c>
      <c r="B3336" s="14">
        <v>0.0</v>
      </c>
      <c r="C3336" s="14">
        <v>0.0</v>
      </c>
      <c r="D3336" s="14">
        <v>0.0</v>
      </c>
      <c r="E3336" s="14">
        <v>44.661</v>
      </c>
      <c r="F3336" s="14">
        <v>35.0</v>
      </c>
      <c r="G3336" s="14">
        <v>0.0</v>
      </c>
      <c r="H3336" s="14">
        <v>6.279</v>
      </c>
      <c r="J3336" s="15" t="str">
        <f t="shared" si="1"/>
        <v/>
      </c>
      <c r="K3336" s="17" t="str">
        <f t="shared" ref="K3336:Q3336" si="3313">IFERROR(IF(right(left($A3336,7),2)=right(left($A3337,7),2),"",sum(B3313:B3336)),"")</f>
        <v/>
      </c>
      <c r="L3336" s="17" t="str">
        <f t="shared" si="3313"/>
        <v/>
      </c>
      <c r="M3336" s="17" t="str">
        <f t="shared" si="3313"/>
        <v/>
      </c>
      <c r="N3336" s="17" t="str">
        <f t="shared" si="3313"/>
        <v/>
      </c>
      <c r="O3336" s="17" t="str">
        <f t="shared" si="3313"/>
        <v/>
      </c>
      <c r="P3336" s="17" t="str">
        <f t="shared" si="3313"/>
        <v/>
      </c>
      <c r="Q3336" s="17" t="str">
        <f t="shared" si="3313"/>
        <v/>
      </c>
      <c r="R3336" s="15"/>
      <c r="S3336" s="15"/>
      <c r="T3336" s="15"/>
      <c r="U3336" s="15"/>
      <c r="V3336" s="15"/>
      <c r="W3336" s="15"/>
    </row>
    <row r="3337">
      <c r="A3337" s="14" t="s">
        <v>3392</v>
      </c>
      <c r="B3337" s="14">
        <v>0.0</v>
      </c>
      <c r="C3337" s="14">
        <v>0.0</v>
      </c>
      <c r="D3337" s="14">
        <v>0.0</v>
      </c>
      <c r="E3337" s="14">
        <v>31.195</v>
      </c>
      <c r="F3337" s="14">
        <v>35.0</v>
      </c>
      <c r="G3337" s="14">
        <v>0.0</v>
      </c>
      <c r="H3337" s="14">
        <v>4.485</v>
      </c>
      <c r="J3337" s="15" t="str">
        <f t="shared" si="1"/>
        <v>2030W35</v>
      </c>
      <c r="K3337" s="17">
        <f t="shared" ref="K3337:Q3337" si="3314">IFERROR(IF(right(left($A3337,7),2)=right(left($A3338,7),2),"",sum(B3314:B3337)),"")</f>
        <v>3</v>
      </c>
      <c r="L3337" s="17">
        <f t="shared" si="3314"/>
        <v>0</v>
      </c>
      <c r="M3337" s="17">
        <f t="shared" si="3314"/>
        <v>0</v>
      </c>
      <c r="N3337" s="17">
        <f t="shared" si="3314"/>
        <v>396.326</v>
      </c>
      <c r="O3337" s="17">
        <f t="shared" si="3314"/>
        <v>626.615412</v>
      </c>
      <c r="P3337" s="17">
        <f t="shared" si="3314"/>
        <v>579.66</v>
      </c>
      <c r="Q3337" s="17">
        <f t="shared" si="3314"/>
        <v>496.938</v>
      </c>
      <c r="R3337" s="18">
        <f>sum(K3337:Q3337)</f>
        <v>2102.539412</v>
      </c>
      <c r="S3337" s="15"/>
      <c r="T3337" s="15"/>
      <c r="U3337" s="15"/>
      <c r="V3337" s="15"/>
      <c r="W3337" s="15"/>
    </row>
    <row r="3338">
      <c r="A3338" s="14" t="s">
        <v>3393</v>
      </c>
      <c r="B3338" s="14">
        <v>0.0</v>
      </c>
      <c r="C3338" s="14">
        <v>0.0</v>
      </c>
      <c r="D3338" s="14">
        <v>0.0</v>
      </c>
      <c r="E3338" s="14">
        <v>5.721</v>
      </c>
      <c r="F3338" s="14">
        <v>35.0</v>
      </c>
      <c r="G3338" s="14">
        <v>0.0</v>
      </c>
      <c r="H3338" s="14">
        <v>15.249</v>
      </c>
      <c r="J3338" s="15" t="str">
        <f t="shared" si="1"/>
        <v/>
      </c>
      <c r="K3338" s="17" t="str">
        <f t="shared" ref="K3338:Q3338" si="3315">IFERROR(IF(right(left($A3338,7),2)=right(left($A3339,7),2),"",sum(B3315:B3338)),"")</f>
        <v/>
      </c>
      <c r="L3338" s="17" t="str">
        <f t="shared" si="3315"/>
        <v/>
      </c>
      <c r="M3338" s="17" t="str">
        <f t="shared" si="3315"/>
        <v/>
      </c>
      <c r="N3338" s="17" t="str">
        <f t="shared" si="3315"/>
        <v/>
      </c>
      <c r="O3338" s="17" t="str">
        <f t="shared" si="3315"/>
        <v/>
      </c>
      <c r="P3338" s="17" t="str">
        <f t="shared" si="3315"/>
        <v/>
      </c>
      <c r="Q3338" s="17" t="str">
        <f t="shared" si="3315"/>
        <v/>
      </c>
      <c r="R3338" s="15"/>
      <c r="S3338" s="15"/>
      <c r="T3338" s="15"/>
      <c r="U3338" s="15"/>
      <c r="V3338" s="15"/>
      <c r="W3338" s="15"/>
    </row>
    <row r="3339">
      <c r="A3339" s="14" t="s">
        <v>3394</v>
      </c>
      <c r="B3339" s="14">
        <v>0.0</v>
      </c>
      <c r="C3339" s="14">
        <v>0.0</v>
      </c>
      <c r="D3339" s="14">
        <v>0.0</v>
      </c>
      <c r="E3339" s="14">
        <v>4.332</v>
      </c>
      <c r="F3339" s="14">
        <v>35.0</v>
      </c>
      <c r="G3339" s="14">
        <v>0.0</v>
      </c>
      <c r="H3339" s="14">
        <v>12.558</v>
      </c>
      <c r="J3339" s="15" t="str">
        <f t="shared" si="1"/>
        <v/>
      </c>
      <c r="K3339" s="17" t="str">
        <f t="shared" ref="K3339:Q3339" si="3316">IFERROR(IF(right(left($A3339,7),2)=right(left($A3340,7),2),"",sum(B3316:B3339)),"")</f>
        <v/>
      </c>
      <c r="L3339" s="17" t="str">
        <f t="shared" si="3316"/>
        <v/>
      </c>
      <c r="M3339" s="17" t="str">
        <f t="shared" si="3316"/>
        <v/>
      </c>
      <c r="N3339" s="17" t="str">
        <f t="shared" si="3316"/>
        <v/>
      </c>
      <c r="O3339" s="17" t="str">
        <f t="shared" si="3316"/>
        <v/>
      </c>
      <c r="P3339" s="17" t="str">
        <f t="shared" si="3316"/>
        <v/>
      </c>
      <c r="Q3339" s="17" t="str">
        <f t="shared" si="3316"/>
        <v/>
      </c>
      <c r="R3339" s="15"/>
      <c r="S3339" s="15"/>
      <c r="T3339" s="15"/>
      <c r="U3339" s="15"/>
      <c r="V3339" s="15"/>
      <c r="W3339" s="15"/>
    </row>
    <row r="3340">
      <c r="A3340" s="14" t="s">
        <v>3395</v>
      </c>
      <c r="B3340" s="14">
        <v>0.0</v>
      </c>
      <c r="C3340" s="14">
        <v>0.0</v>
      </c>
      <c r="D3340" s="14">
        <v>0.0</v>
      </c>
      <c r="E3340" s="14">
        <v>0.378</v>
      </c>
      <c r="F3340" s="14">
        <v>35.0</v>
      </c>
      <c r="G3340" s="14">
        <v>0.0</v>
      </c>
      <c r="H3340" s="14">
        <v>14.352</v>
      </c>
      <c r="J3340" s="15" t="str">
        <f t="shared" si="1"/>
        <v/>
      </c>
      <c r="K3340" s="17" t="str">
        <f t="shared" ref="K3340:Q3340" si="3317">IFERROR(IF(right(left($A3340,7),2)=right(left($A3341,7),2),"",sum(B3317:B3340)),"")</f>
        <v/>
      </c>
      <c r="L3340" s="17" t="str">
        <f t="shared" si="3317"/>
        <v/>
      </c>
      <c r="M3340" s="17" t="str">
        <f t="shared" si="3317"/>
        <v/>
      </c>
      <c r="N3340" s="17" t="str">
        <f t="shared" si="3317"/>
        <v/>
      </c>
      <c r="O3340" s="17" t="str">
        <f t="shared" si="3317"/>
        <v/>
      </c>
      <c r="P3340" s="17" t="str">
        <f t="shared" si="3317"/>
        <v/>
      </c>
      <c r="Q3340" s="17" t="str">
        <f t="shared" si="3317"/>
        <v/>
      </c>
      <c r="R3340" s="15"/>
      <c r="S3340" s="15"/>
      <c r="T3340" s="15"/>
      <c r="U3340" s="15"/>
      <c r="V3340" s="15"/>
      <c r="W3340" s="15"/>
    </row>
    <row r="3341">
      <c r="A3341" s="14" t="s">
        <v>3396</v>
      </c>
      <c r="B3341" s="14">
        <v>0.0</v>
      </c>
      <c r="C3341" s="14">
        <v>0.0</v>
      </c>
      <c r="D3341" s="14">
        <v>0.0</v>
      </c>
      <c r="E3341" s="14">
        <v>2.655</v>
      </c>
      <c r="F3341" s="14">
        <v>35.0</v>
      </c>
      <c r="G3341" s="14">
        <v>0.0</v>
      </c>
      <c r="H3341" s="14">
        <v>13.455</v>
      </c>
      <c r="J3341" s="15" t="str">
        <f t="shared" si="1"/>
        <v/>
      </c>
      <c r="K3341" s="17" t="str">
        <f t="shared" ref="K3341:Q3341" si="3318">IFERROR(IF(right(left($A3341,7),2)=right(left($A3342,7),2),"",sum(B3318:B3341)),"")</f>
        <v/>
      </c>
      <c r="L3341" s="17" t="str">
        <f t="shared" si="3318"/>
        <v/>
      </c>
      <c r="M3341" s="17" t="str">
        <f t="shared" si="3318"/>
        <v/>
      </c>
      <c r="N3341" s="17" t="str">
        <f t="shared" si="3318"/>
        <v/>
      </c>
      <c r="O3341" s="17" t="str">
        <f t="shared" si="3318"/>
        <v/>
      </c>
      <c r="P3341" s="17" t="str">
        <f t="shared" si="3318"/>
        <v/>
      </c>
      <c r="Q3341" s="17" t="str">
        <f t="shared" si="3318"/>
        <v/>
      </c>
      <c r="R3341" s="15"/>
      <c r="S3341" s="15"/>
      <c r="T3341" s="15"/>
      <c r="U3341" s="15"/>
      <c r="V3341" s="15"/>
      <c r="W3341" s="15"/>
    </row>
    <row r="3342">
      <c r="A3342" s="14" t="s">
        <v>3397</v>
      </c>
      <c r="B3342" s="14">
        <v>0.0</v>
      </c>
      <c r="C3342" s="14">
        <v>0.0</v>
      </c>
      <c r="D3342" s="14">
        <v>0.0</v>
      </c>
      <c r="E3342" s="14">
        <v>1.071</v>
      </c>
      <c r="F3342" s="14">
        <v>35.0</v>
      </c>
      <c r="G3342" s="14">
        <v>0.0</v>
      </c>
      <c r="H3342" s="14">
        <v>15.249</v>
      </c>
      <c r="J3342" s="15" t="str">
        <f t="shared" si="1"/>
        <v/>
      </c>
      <c r="K3342" s="17" t="str">
        <f t="shared" ref="K3342:Q3342" si="3319">IFERROR(IF(right(left($A3342,7),2)=right(left($A3343,7),2),"",sum(B3319:B3342)),"")</f>
        <v/>
      </c>
      <c r="L3342" s="17" t="str">
        <f t="shared" si="3319"/>
        <v/>
      </c>
      <c r="M3342" s="17" t="str">
        <f t="shared" si="3319"/>
        <v/>
      </c>
      <c r="N3342" s="17" t="str">
        <f t="shared" si="3319"/>
        <v/>
      </c>
      <c r="O3342" s="17" t="str">
        <f t="shared" si="3319"/>
        <v/>
      </c>
      <c r="P3342" s="17" t="str">
        <f t="shared" si="3319"/>
        <v/>
      </c>
      <c r="Q3342" s="17" t="str">
        <f t="shared" si="3319"/>
        <v/>
      </c>
      <c r="R3342" s="15"/>
      <c r="S3342" s="15"/>
      <c r="T3342" s="15"/>
      <c r="U3342" s="15"/>
      <c r="V3342" s="15"/>
      <c r="W3342" s="15"/>
    </row>
    <row r="3343">
      <c r="A3343" s="14" t="s">
        <v>3398</v>
      </c>
      <c r="B3343" s="14">
        <v>0.0</v>
      </c>
      <c r="C3343" s="14">
        <v>0.0</v>
      </c>
      <c r="D3343" s="14">
        <v>0.0</v>
      </c>
      <c r="E3343" s="14">
        <v>0.0</v>
      </c>
      <c r="F3343" s="14">
        <v>31.773</v>
      </c>
      <c r="G3343" s="14">
        <v>0.0</v>
      </c>
      <c r="H3343" s="14">
        <v>27.807</v>
      </c>
      <c r="J3343" s="15" t="str">
        <f t="shared" si="1"/>
        <v/>
      </c>
      <c r="K3343" s="17" t="str">
        <f t="shared" ref="K3343:Q3343" si="3320">IFERROR(IF(right(left($A3343,7),2)=right(left($A3344,7),2),"",sum(B3320:B3343)),"")</f>
        <v/>
      </c>
      <c r="L3343" s="17" t="str">
        <f t="shared" si="3320"/>
        <v/>
      </c>
      <c r="M3343" s="17" t="str">
        <f t="shared" si="3320"/>
        <v/>
      </c>
      <c r="N3343" s="17" t="str">
        <f t="shared" si="3320"/>
        <v/>
      </c>
      <c r="O3343" s="17" t="str">
        <f t="shared" si="3320"/>
        <v/>
      </c>
      <c r="P3343" s="17" t="str">
        <f t="shared" si="3320"/>
        <v/>
      </c>
      <c r="Q3343" s="17" t="str">
        <f t="shared" si="3320"/>
        <v/>
      </c>
      <c r="R3343" s="15"/>
      <c r="S3343" s="15"/>
      <c r="T3343" s="15"/>
      <c r="U3343" s="15"/>
      <c r="V3343" s="15"/>
      <c r="W3343" s="15"/>
    </row>
    <row r="3344">
      <c r="A3344" s="14" t="s">
        <v>3399</v>
      </c>
      <c r="B3344" s="14">
        <v>0.0</v>
      </c>
      <c r="C3344" s="14">
        <v>0.0</v>
      </c>
      <c r="D3344" s="14">
        <v>0.0</v>
      </c>
      <c r="E3344" s="14">
        <v>0.0</v>
      </c>
      <c r="F3344" s="14">
        <v>31.767</v>
      </c>
      <c r="G3344" s="14">
        <v>0.751</v>
      </c>
      <c r="H3344" s="14">
        <v>32.292</v>
      </c>
      <c r="J3344" s="15" t="str">
        <f t="shared" si="1"/>
        <v/>
      </c>
      <c r="K3344" s="17" t="str">
        <f t="shared" ref="K3344:Q3344" si="3321">IFERROR(IF(right(left($A3344,7),2)=right(left($A3345,7),2),"",sum(B3321:B3344)),"")</f>
        <v/>
      </c>
      <c r="L3344" s="17" t="str">
        <f t="shared" si="3321"/>
        <v/>
      </c>
      <c r="M3344" s="17" t="str">
        <f t="shared" si="3321"/>
        <v/>
      </c>
      <c r="N3344" s="17" t="str">
        <f t="shared" si="3321"/>
        <v/>
      </c>
      <c r="O3344" s="17" t="str">
        <f t="shared" si="3321"/>
        <v/>
      </c>
      <c r="P3344" s="17" t="str">
        <f t="shared" si="3321"/>
        <v/>
      </c>
      <c r="Q3344" s="17" t="str">
        <f t="shared" si="3321"/>
        <v/>
      </c>
      <c r="R3344" s="15"/>
      <c r="S3344" s="15"/>
      <c r="T3344" s="15"/>
      <c r="U3344" s="15"/>
      <c r="V3344" s="15"/>
      <c r="W3344" s="15"/>
    </row>
    <row r="3345">
      <c r="A3345" s="14" t="s">
        <v>3400</v>
      </c>
      <c r="B3345" s="14">
        <v>0.0</v>
      </c>
      <c r="C3345" s="14">
        <v>0.0</v>
      </c>
      <c r="D3345" s="14">
        <v>0.0</v>
      </c>
      <c r="E3345" s="14">
        <v>0.0</v>
      </c>
      <c r="F3345" s="14">
        <v>7.474</v>
      </c>
      <c r="G3345" s="14">
        <v>43.849999999999994</v>
      </c>
      <c r="H3345" s="14">
        <v>34.086</v>
      </c>
      <c r="J3345" s="15" t="str">
        <f t="shared" si="1"/>
        <v/>
      </c>
      <c r="K3345" s="17" t="str">
        <f t="shared" ref="K3345:Q3345" si="3322">IFERROR(IF(right(left($A3345,7),2)=right(left($A3346,7),2),"",sum(B3322:B3345)),"")</f>
        <v/>
      </c>
      <c r="L3345" s="17" t="str">
        <f t="shared" si="3322"/>
        <v/>
      </c>
      <c r="M3345" s="17" t="str">
        <f t="shared" si="3322"/>
        <v/>
      </c>
      <c r="N3345" s="17" t="str">
        <f t="shared" si="3322"/>
        <v/>
      </c>
      <c r="O3345" s="17" t="str">
        <f t="shared" si="3322"/>
        <v/>
      </c>
      <c r="P3345" s="17" t="str">
        <f t="shared" si="3322"/>
        <v/>
      </c>
      <c r="Q3345" s="17" t="str">
        <f t="shared" si="3322"/>
        <v/>
      </c>
      <c r="R3345" s="15"/>
      <c r="S3345" s="15"/>
      <c r="T3345" s="15"/>
      <c r="U3345" s="15"/>
      <c r="V3345" s="15"/>
      <c r="W3345" s="15"/>
    </row>
    <row r="3346">
      <c r="A3346" s="14" t="s">
        <v>3401</v>
      </c>
      <c r="B3346" s="14">
        <v>2.55</v>
      </c>
      <c r="C3346" s="14">
        <v>0.0</v>
      </c>
      <c r="D3346" s="14">
        <v>0.0</v>
      </c>
      <c r="E3346" s="14">
        <v>0.0</v>
      </c>
      <c r="F3346" s="14">
        <v>0.0</v>
      </c>
      <c r="G3346" s="14">
        <v>52.607</v>
      </c>
      <c r="H3346" s="14">
        <v>37.643</v>
      </c>
      <c r="J3346" s="15" t="str">
        <f t="shared" si="1"/>
        <v/>
      </c>
      <c r="K3346" s="17" t="str">
        <f t="shared" ref="K3346:Q3346" si="3323">IFERROR(IF(right(left($A3346,7),2)=right(left($A3347,7),2),"",sum(B3323:B3346)),"")</f>
        <v/>
      </c>
      <c r="L3346" s="17" t="str">
        <f t="shared" si="3323"/>
        <v/>
      </c>
      <c r="M3346" s="17" t="str">
        <f t="shared" si="3323"/>
        <v/>
      </c>
      <c r="N3346" s="17" t="str">
        <f t="shared" si="3323"/>
        <v/>
      </c>
      <c r="O3346" s="17" t="str">
        <f t="shared" si="3323"/>
        <v/>
      </c>
      <c r="P3346" s="17" t="str">
        <f t="shared" si="3323"/>
        <v/>
      </c>
      <c r="Q3346" s="17" t="str">
        <f t="shared" si="3323"/>
        <v/>
      </c>
      <c r="R3346" s="15"/>
      <c r="S3346" s="15"/>
      <c r="T3346" s="15"/>
      <c r="U3346" s="15"/>
      <c r="V3346" s="15"/>
      <c r="W3346" s="15"/>
    </row>
    <row r="3347">
      <c r="A3347" s="14" t="s">
        <v>3402</v>
      </c>
      <c r="B3347" s="14">
        <v>0.0</v>
      </c>
      <c r="C3347" s="14">
        <v>0.0</v>
      </c>
      <c r="D3347" s="14">
        <v>0.0</v>
      </c>
      <c r="E3347" s="14">
        <v>0.0</v>
      </c>
      <c r="F3347" s="14">
        <v>0.0</v>
      </c>
      <c r="G3347" s="14">
        <v>51.1</v>
      </c>
      <c r="H3347" s="14">
        <v>43.9994</v>
      </c>
      <c r="J3347" s="15" t="str">
        <f t="shared" si="1"/>
        <v/>
      </c>
      <c r="K3347" s="17" t="str">
        <f t="shared" ref="K3347:Q3347" si="3324">IFERROR(IF(right(left($A3347,7),2)=right(left($A3348,7),2),"",sum(B3324:B3347)),"")</f>
        <v/>
      </c>
      <c r="L3347" s="17" t="str">
        <f t="shared" si="3324"/>
        <v/>
      </c>
      <c r="M3347" s="17" t="str">
        <f t="shared" si="3324"/>
        <v/>
      </c>
      <c r="N3347" s="17" t="str">
        <f t="shared" si="3324"/>
        <v/>
      </c>
      <c r="O3347" s="17" t="str">
        <f t="shared" si="3324"/>
        <v/>
      </c>
      <c r="P3347" s="17" t="str">
        <f t="shared" si="3324"/>
        <v/>
      </c>
      <c r="Q3347" s="17" t="str">
        <f t="shared" si="3324"/>
        <v/>
      </c>
      <c r="R3347" s="15"/>
      <c r="S3347" s="15"/>
      <c r="T3347" s="15"/>
      <c r="U3347" s="15"/>
      <c r="V3347" s="15"/>
      <c r="W3347" s="15"/>
    </row>
    <row r="3348">
      <c r="A3348" s="14" t="s">
        <v>3403</v>
      </c>
      <c r="B3348" s="14">
        <v>0.0</v>
      </c>
      <c r="C3348" s="14">
        <v>0.0</v>
      </c>
      <c r="D3348" s="14">
        <v>0.0</v>
      </c>
      <c r="E3348" s="14">
        <v>0.0</v>
      </c>
      <c r="F3348" s="14">
        <v>0.0</v>
      </c>
      <c r="G3348" s="14">
        <v>54.6</v>
      </c>
      <c r="H3348" s="14">
        <v>40.85</v>
      </c>
      <c r="J3348" s="15" t="str">
        <f t="shared" si="1"/>
        <v/>
      </c>
      <c r="K3348" s="17" t="str">
        <f t="shared" ref="K3348:Q3348" si="3325">IFERROR(IF(right(left($A3348,7),2)=right(left($A3349,7),2),"",sum(B3325:B3348)),"")</f>
        <v/>
      </c>
      <c r="L3348" s="17" t="str">
        <f t="shared" si="3325"/>
        <v/>
      </c>
      <c r="M3348" s="17" t="str">
        <f t="shared" si="3325"/>
        <v/>
      </c>
      <c r="N3348" s="17" t="str">
        <f t="shared" si="3325"/>
        <v/>
      </c>
      <c r="O3348" s="17" t="str">
        <f t="shared" si="3325"/>
        <v/>
      </c>
      <c r="P3348" s="17" t="str">
        <f t="shared" si="3325"/>
        <v/>
      </c>
      <c r="Q3348" s="17" t="str">
        <f t="shared" si="3325"/>
        <v/>
      </c>
      <c r="R3348" s="15"/>
      <c r="S3348" s="15"/>
      <c r="T3348" s="15"/>
      <c r="U3348" s="15"/>
      <c r="V3348" s="15"/>
      <c r="W3348" s="15"/>
    </row>
    <row r="3349">
      <c r="A3349" s="14" t="s">
        <v>3404</v>
      </c>
      <c r="B3349" s="14">
        <v>3.0</v>
      </c>
      <c r="C3349" s="14">
        <v>0.0</v>
      </c>
      <c r="D3349" s="14">
        <v>0.0</v>
      </c>
      <c r="E3349" s="14">
        <v>0.0</v>
      </c>
      <c r="F3349" s="14">
        <v>0.0</v>
      </c>
      <c r="G3349" s="14">
        <v>30.856</v>
      </c>
      <c r="H3349" s="14">
        <v>55.614</v>
      </c>
      <c r="J3349" s="15" t="str">
        <f t="shared" si="1"/>
        <v/>
      </c>
      <c r="K3349" s="17" t="str">
        <f t="shared" ref="K3349:Q3349" si="3326">IFERROR(IF(right(left($A3349,7),2)=right(left($A3350,7),2),"",sum(B3326:B3349)),"")</f>
        <v/>
      </c>
      <c r="L3349" s="17" t="str">
        <f t="shared" si="3326"/>
        <v/>
      </c>
      <c r="M3349" s="17" t="str">
        <f t="shared" si="3326"/>
        <v/>
      </c>
      <c r="N3349" s="17" t="str">
        <f t="shared" si="3326"/>
        <v/>
      </c>
      <c r="O3349" s="17" t="str">
        <f t="shared" si="3326"/>
        <v/>
      </c>
      <c r="P3349" s="17" t="str">
        <f t="shared" si="3326"/>
        <v/>
      </c>
      <c r="Q3349" s="17" t="str">
        <f t="shared" si="3326"/>
        <v/>
      </c>
      <c r="R3349" s="15"/>
      <c r="S3349" s="15"/>
      <c r="T3349" s="15"/>
      <c r="U3349" s="15"/>
      <c r="V3349" s="15"/>
      <c r="W3349" s="15"/>
    </row>
    <row r="3350">
      <c r="A3350" s="14" t="s">
        <v>3405</v>
      </c>
      <c r="B3350" s="14">
        <v>0.0</v>
      </c>
      <c r="C3350" s="14">
        <v>0.0</v>
      </c>
      <c r="D3350" s="14">
        <v>0.0</v>
      </c>
      <c r="E3350" s="14">
        <v>0.0</v>
      </c>
      <c r="F3350" s="14">
        <v>0.0</v>
      </c>
      <c r="G3350" s="14">
        <v>52.5</v>
      </c>
      <c r="H3350" s="14">
        <v>35.6294</v>
      </c>
      <c r="J3350" s="15" t="str">
        <f t="shared" si="1"/>
        <v/>
      </c>
      <c r="K3350" s="17" t="str">
        <f t="shared" ref="K3350:Q3350" si="3327">IFERROR(IF(right(left($A3350,7),2)=right(left($A3351,7),2),"",sum(B3327:B3350)),"")</f>
        <v/>
      </c>
      <c r="L3350" s="17" t="str">
        <f t="shared" si="3327"/>
        <v/>
      </c>
      <c r="M3350" s="17" t="str">
        <f t="shared" si="3327"/>
        <v/>
      </c>
      <c r="N3350" s="17" t="str">
        <f t="shared" si="3327"/>
        <v/>
      </c>
      <c r="O3350" s="17" t="str">
        <f t="shared" si="3327"/>
        <v/>
      </c>
      <c r="P3350" s="17" t="str">
        <f t="shared" si="3327"/>
        <v/>
      </c>
      <c r="Q3350" s="17" t="str">
        <f t="shared" si="3327"/>
        <v/>
      </c>
      <c r="R3350" s="15"/>
      <c r="S3350" s="15"/>
      <c r="T3350" s="15"/>
      <c r="U3350" s="15"/>
      <c r="V3350" s="15"/>
      <c r="W3350" s="15"/>
    </row>
    <row r="3351">
      <c r="A3351" s="14" t="s">
        <v>3406</v>
      </c>
      <c r="B3351" s="14">
        <v>0.0</v>
      </c>
      <c r="C3351" s="14">
        <v>0.0</v>
      </c>
      <c r="D3351" s="14">
        <v>0.0</v>
      </c>
      <c r="E3351" s="14">
        <v>0.0</v>
      </c>
      <c r="F3351" s="14">
        <v>0.0</v>
      </c>
      <c r="G3351" s="14">
        <v>37.634</v>
      </c>
      <c r="H3351" s="14">
        <v>52.026</v>
      </c>
      <c r="J3351" s="15" t="str">
        <f t="shared" si="1"/>
        <v/>
      </c>
      <c r="K3351" s="17" t="str">
        <f t="shared" ref="K3351:Q3351" si="3328">IFERROR(IF(right(left($A3351,7),2)=right(left($A3352,7),2),"",sum(B3328:B3351)),"")</f>
        <v/>
      </c>
      <c r="L3351" s="17" t="str">
        <f t="shared" si="3328"/>
        <v/>
      </c>
      <c r="M3351" s="17" t="str">
        <f t="shared" si="3328"/>
        <v/>
      </c>
      <c r="N3351" s="17" t="str">
        <f t="shared" si="3328"/>
        <v/>
      </c>
      <c r="O3351" s="17" t="str">
        <f t="shared" si="3328"/>
        <v/>
      </c>
      <c r="P3351" s="17" t="str">
        <f t="shared" si="3328"/>
        <v/>
      </c>
      <c r="Q3351" s="17" t="str">
        <f t="shared" si="3328"/>
        <v/>
      </c>
      <c r="R3351" s="15"/>
      <c r="S3351" s="15"/>
      <c r="T3351" s="15"/>
      <c r="U3351" s="15"/>
      <c r="V3351" s="15"/>
      <c r="W3351" s="15"/>
    </row>
    <row r="3352">
      <c r="A3352" s="14" t="s">
        <v>3407</v>
      </c>
      <c r="B3352" s="14">
        <v>0.0</v>
      </c>
      <c r="C3352" s="14">
        <v>0.0</v>
      </c>
      <c r="D3352" s="14">
        <v>0.0</v>
      </c>
      <c r="E3352" s="14">
        <v>0.0</v>
      </c>
      <c r="F3352" s="14">
        <v>0.0</v>
      </c>
      <c r="G3352" s="14">
        <v>50.507000000000005</v>
      </c>
      <c r="H3352" s="14">
        <v>34.123</v>
      </c>
      <c r="J3352" s="15" t="str">
        <f t="shared" si="1"/>
        <v/>
      </c>
      <c r="K3352" s="17" t="str">
        <f t="shared" ref="K3352:Q3352" si="3329">IFERROR(IF(right(left($A3352,7),2)=right(left($A3353,7),2),"",sum(B3329:B3352)),"")</f>
        <v/>
      </c>
      <c r="L3352" s="17" t="str">
        <f t="shared" si="3329"/>
        <v/>
      </c>
      <c r="M3352" s="17" t="str">
        <f t="shared" si="3329"/>
        <v/>
      </c>
      <c r="N3352" s="17" t="str">
        <f t="shared" si="3329"/>
        <v/>
      </c>
      <c r="O3352" s="17" t="str">
        <f t="shared" si="3329"/>
        <v/>
      </c>
      <c r="P3352" s="17" t="str">
        <f t="shared" si="3329"/>
        <v/>
      </c>
      <c r="Q3352" s="17" t="str">
        <f t="shared" si="3329"/>
        <v/>
      </c>
      <c r="R3352" s="15"/>
      <c r="S3352" s="15"/>
      <c r="T3352" s="15"/>
      <c r="U3352" s="15"/>
      <c r="V3352" s="15"/>
      <c r="W3352" s="15"/>
    </row>
    <row r="3353">
      <c r="A3353" s="14" t="s">
        <v>3408</v>
      </c>
      <c r="B3353" s="14">
        <v>0.0</v>
      </c>
      <c r="C3353" s="14">
        <v>0.0</v>
      </c>
      <c r="D3353" s="14">
        <v>0.0</v>
      </c>
      <c r="E3353" s="14">
        <v>0.0</v>
      </c>
      <c r="F3353" s="14">
        <v>0.0</v>
      </c>
      <c r="G3353" s="14">
        <v>50.558</v>
      </c>
      <c r="H3353" s="14">
        <v>32.132</v>
      </c>
      <c r="J3353" s="15" t="str">
        <f t="shared" si="1"/>
        <v/>
      </c>
      <c r="K3353" s="17" t="str">
        <f t="shared" ref="K3353:Q3353" si="3330">IFERROR(IF(right(left($A3353,7),2)=right(left($A3354,7),2),"",sum(B3330:B3353)),"")</f>
        <v/>
      </c>
      <c r="L3353" s="17" t="str">
        <f t="shared" si="3330"/>
        <v/>
      </c>
      <c r="M3353" s="17" t="str">
        <f t="shared" si="3330"/>
        <v/>
      </c>
      <c r="N3353" s="17" t="str">
        <f t="shared" si="3330"/>
        <v/>
      </c>
      <c r="O3353" s="17" t="str">
        <f t="shared" si="3330"/>
        <v/>
      </c>
      <c r="P3353" s="17" t="str">
        <f t="shared" si="3330"/>
        <v/>
      </c>
      <c r="Q3353" s="17" t="str">
        <f t="shared" si="3330"/>
        <v/>
      </c>
      <c r="R3353" s="15"/>
      <c r="S3353" s="15"/>
      <c r="T3353" s="15"/>
      <c r="U3353" s="15"/>
      <c r="V3353" s="15"/>
      <c r="W3353" s="15"/>
    </row>
    <row r="3354">
      <c r="A3354" s="14" t="s">
        <v>3409</v>
      </c>
      <c r="B3354" s="14">
        <v>0.0</v>
      </c>
      <c r="C3354" s="14">
        <v>0.0</v>
      </c>
      <c r="D3354" s="14">
        <v>0.0</v>
      </c>
      <c r="E3354" s="14">
        <v>0.0</v>
      </c>
      <c r="F3354" s="14">
        <v>0.0</v>
      </c>
      <c r="G3354" s="14">
        <v>38.5</v>
      </c>
      <c r="H3354" s="14">
        <v>46.5</v>
      </c>
      <c r="J3354" s="15" t="str">
        <f t="shared" si="1"/>
        <v/>
      </c>
      <c r="K3354" s="17" t="str">
        <f t="shared" ref="K3354:Q3354" si="3331">IFERROR(IF(right(left($A3354,7),2)=right(left($A3355,7),2),"",sum(B3331:B3354)),"")</f>
        <v/>
      </c>
      <c r="L3354" s="17" t="str">
        <f t="shared" si="3331"/>
        <v/>
      </c>
      <c r="M3354" s="17" t="str">
        <f t="shared" si="3331"/>
        <v/>
      </c>
      <c r="N3354" s="17" t="str">
        <f t="shared" si="3331"/>
        <v/>
      </c>
      <c r="O3354" s="17" t="str">
        <f t="shared" si="3331"/>
        <v/>
      </c>
      <c r="P3354" s="17" t="str">
        <f t="shared" si="3331"/>
        <v/>
      </c>
      <c r="Q3354" s="17" t="str">
        <f t="shared" si="3331"/>
        <v/>
      </c>
      <c r="R3354" s="15"/>
      <c r="S3354" s="15"/>
      <c r="T3354" s="15"/>
      <c r="U3354" s="15"/>
      <c r="V3354" s="15"/>
      <c r="W3354" s="15"/>
    </row>
    <row r="3355">
      <c r="A3355" s="14" t="s">
        <v>3410</v>
      </c>
      <c r="B3355" s="14">
        <v>0.0</v>
      </c>
      <c r="C3355" s="14">
        <v>0.0</v>
      </c>
      <c r="D3355" s="14">
        <v>0.0</v>
      </c>
      <c r="E3355" s="14">
        <v>0.0</v>
      </c>
      <c r="F3355" s="14">
        <v>2.668</v>
      </c>
      <c r="G3355" s="14">
        <v>26.081</v>
      </c>
      <c r="H3355" s="14">
        <v>56.511</v>
      </c>
      <c r="J3355" s="15" t="str">
        <f t="shared" si="1"/>
        <v/>
      </c>
      <c r="K3355" s="17" t="str">
        <f t="shared" ref="K3355:Q3355" si="3332">IFERROR(IF(right(left($A3355,7),2)=right(left($A3356,7),2),"",sum(B3332:B3355)),"")</f>
        <v/>
      </c>
      <c r="L3355" s="17" t="str">
        <f t="shared" si="3332"/>
        <v/>
      </c>
      <c r="M3355" s="17" t="str">
        <f t="shared" si="3332"/>
        <v/>
      </c>
      <c r="N3355" s="17" t="str">
        <f t="shared" si="3332"/>
        <v/>
      </c>
      <c r="O3355" s="17" t="str">
        <f t="shared" si="3332"/>
        <v/>
      </c>
      <c r="P3355" s="17" t="str">
        <f t="shared" si="3332"/>
        <v/>
      </c>
      <c r="Q3355" s="17" t="str">
        <f t="shared" si="3332"/>
        <v/>
      </c>
      <c r="R3355" s="15"/>
      <c r="S3355" s="15"/>
      <c r="T3355" s="15"/>
      <c r="U3355" s="15"/>
      <c r="V3355" s="15"/>
      <c r="W3355" s="15"/>
    </row>
    <row r="3356">
      <c r="A3356" s="14" t="s">
        <v>3411</v>
      </c>
      <c r="B3356" s="14">
        <v>0.755</v>
      </c>
      <c r="C3356" s="14">
        <v>0.0</v>
      </c>
      <c r="D3356" s="14">
        <v>0.0</v>
      </c>
      <c r="E3356" s="14">
        <v>0.0</v>
      </c>
      <c r="F3356" s="14">
        <v>35.0</v>
      </c>
      <c r="G3356" s="14">
        <v>0.0</v>
      </c>
      <c r="H3356" s="14">
        <v>49.335</v>
      </c>
      <c r="J3356" s="15" t="str">
        <f t="shared" si="1"/>
        <v/>
      </c>
      <c r="K3356" s="17" t="str">
        <f t="shared" ref="K3356:Q3356" si="3333">IFERROR(IF(right(left($A3356,7),2)=right(left($A3357,7),2),"",sum(B3333:B3356)),"")</f>
        <v/>
      </c>
      <c r="L3356" s="17" t="str">
        <f t="shared" si="3333"/>
        <v/>
      </c>
      <c r="M3356" s="17" t="str">
        <f t="shared" si="3333"/>
        <v/>
      </c>
      <c r="N3356" s="17" t="str">
        <f t="shared" si="3333"/>
        <v/>
      </c>
      <c r="O3356" s="17" t="str">
        <f t="shared" si="3333"/>
        <v/>
      </c>
      <c r="P3356" s="17" t="str">
        <f t="shared" si="3333"/>
        <v/>
      </c>
      <c r="Q3356" s="17" t="str">
        <f t="shared" si="3333"/>
        <v/>
      </c>
      <c r="R3356" s="15"/>
      <c r="S3356" s="15"/>
      <c r="T3356" s="15"/>
      <c r="U3356" s="15"/>
      <c r="V3356" s="15"/>
      <c r="W3356" s="15"/>
    </row>
    <row r="3357">
      <c r="A3357" s="14" t="s">
        <v>3412</v>
      </c>
      <c r="B3357" s="14">
        <v>2.245</v>
      </c>
      <c r="C3357" s="14">
        <v>0.0</v>
      </c>
      <c r="D3357" s="14">
        <v>0.0</v>
      </c>
      <c r="E3357" s="14">
        <v>20.558</v>
      </c>
      <c r="F3357" s="14">
        <v>35.0</v>
      </c>
      <c r="G3357" s="14">
        <v>0.0</v>
      </c>
      <c r="H3357" s="14">
        <v>36.777</v>
      </c>
      <c r="J3357" s="15" t="str">
        <f t="shared" si="1"/>
        <v/>
      </c>
      <c r="K3357" s="17" t="str">
        <f t="shared" ref="K3357:Q3357" si="3334">IFERROR(IF(right(left($A3357,7),2)=right(left($A3358,7),2),"",sum(B3334:B3357)),"")</f>
        <v/>
      </c>
      <c r="L3357" s="17" t="str">
        <f t="shared" si="3334"/>
        <v/>
      </c>
      <c r="M3357" s="17" t="str">
        <f t="shared" si="3334"/>
        <v/>
      </c>
      <c r="N3357" s="17" t="str">
        <f t="shared" si="3334"/>
        <v/>
      </c>
      <c r="O3357" s="17" t="str">
        <f t="shared" si="3334"/>
        <v/>
      </c>
      <c r="P3357" s="17" t="str">
        <f t="shared" si="3334"/>
        <v/>
      </c>
      <c r="Q3357" s="17" t="str">
        <f t="shared" si="3334"/>
        <v/>
      </c>
      <c r="R3357" s="15"/>
      <c r="S3357" s="15"/>
      <c r="T3357" s="15"/>
      <c r="U3357" s="15"/>
      <c r="V3357" s="15"/>
      <c r="W3357" s="15"/>
    </row>
    <row r="3358">
      <c r="A3358" s="14" t="s">
        <v>3413</v>
      </c>
      <c r="B3358" s="14">
        <v>0.0</v>
      </c>
      <c r="C3358" s="14">
        <v>0.0</v>
      </c>
      <c r="D3358" s="14">
        <v>0.0</v>
      </c>
      <c r="E3358" s="14">
        <v>35.341</v>
      </c>
      <c r="F3358" s="14">
        <v>35.0</v>
      </c>
      <c r="G3358" s="14">
        <v>0.0</v>
      </c>
      <c r="H3358" s="14">
        <v>24.219</v>
      </c>
      <c r="J3358" s="15" t="str">
        <f t="shared" si="1"/>
        <v/>
      </c>
      <c r="K3358" s="17" t="str">
        <f t="shared" ref="K3358:Q3358" si="3335">IFERROR(IF(right(left($A3358,7),2)=right(left($A3359,7),2),"",sum(B3335:B3358)),"")</f>
        <v/>
      </c>
      <c r="L3358" s="17" t="str">
        <f t="shared" si="3335"/>
        <v/>
      </c>
      <c r="M3358" s="17" t="str">
        <f t="shared" si="3335"/>
        <v/>
      </c>
      <c r="N3358" s="17" t="str">
        <f t="shared" si="3335"/>
        <v/>
      </c>
      <c r="O3358" s="17" t="str">
        <f t="shared" si="3335"/>
        <v/>
      </c>
      <c r="P3358" s="17" t="str">
        <f t="shared" si="3335"/>
        <v/>
      </c>
      <c r="Q3358" s="17" t="str">
        <f t="shared" si="3335"/>
        <v/>
      </c>
      <c r="R3358" s="15"/>
      <c r="S3358" s="15"/>
      <c r="T3358" s="15"/>
      <c r="U3358" s="15"/>
      <c r="V3358" s="15"/>
      <c r="W3358" s="15"/>
    </row>
    <row r="3359">
      <c r="A3359" s="14" t="s">
        <v>3414</v>
      </c>
      <c r="B3359" s="14">
        <v>0.0</v>
      </c>
      <c r="C3359" s="14">
        <v>0.0</v>
      </c>
      <c r="D3359" s="14">
        <v>0.0</v>
      </c>
      <c r="E3359" s="14">
        <v>25.843</v>
      </c>
      <c r="F3359" s="14">
        <v>35.0</v>
      </c>
      <c r="G3359" s="14">
        <v>0.0</v>
      </c>
      <c r="H3359" s="14">
        <v>18.837</v>
      </c>
      <c r="J3359" s="15" t="str">
        <f t="shared" si="1"/>
        <v/>
      </c>
      <c r="K3359" s="17" t="str">
        <f t="shared" ref="K3359:Q3359" si="3336">IFERROR(IF(right(left($A3359,7),2)=right(left($A3360,7),2),"",sum(B3336:B3359)),"")</f>
        <v/>
      </c>
      <c r="L3359" s="17" t="str">
        <f t="shared" si="3336"/>
        <v/>
      </c>
      <c r="M3359" s="17" t="str">
        <f t="shared" si="3336"/>
        <v/>
      </c>
      <c r="N3359" s="17" t="str">
        <f t="shared" si="3336"/>
        <v/>
      </c>
      <c r="O3359" s="17" t="str">
        <f t="shared" si="3336"/>
        <v/>
      </c>
      <c r="P3359" s="17" t="str">
        <f t="shared" si="3336"/>
        <v/>
      </c>
      <c r="Q3359" s="17" t="str">
        <f t="shared" si="3336"/>
        <v/>
      </c>
      <c r="R3359" s="15"/>
      <c r="S3359" s="15"/>
      <c r="T3359" s="15"/>
      <c r="U3359" s="15"/>
      <c r="V3359" s="15"/>
      <c r="W3359" s="15"/>
    </row>
    <row r="3360">
      <c r="A3360" s="14" t="s">
        <v>3415</v>
      </c>
      <c r="B3360" s="14">
        <v>0.0</v>
      </c>
      <c r="C3360" s="14">
        <v>0.0</v>
      </c>
      <c r="D3360" s="14">
        <v>0.0</v>
      </c>
      <c r="E3360" s="14">
        <v>9.989</v>
      </c>
      <c r="F3360" s="14">
        <v>35.0</v>
      </c>
      <c r="G3360" s="14">
        <v>0.0</v>
      </c>
      <c r="H3360" s="14">
        <v>20.631</v>
      </c>
      <c r="J3360" s="15" t="str">
        <f t="shared" si="1"/>
        <v/>
      </c>
      <c r="K3360" s="17" t="str">
        <f t="shared" ref="K3360:Q3360" si="3337">IFERROR(IF(right(left($A3360,7),2)=right(left($A3361,7),2),"",sum(B3337:B3360)),"")</f>
        <v/>
      </c>
      <c r="L3360" s="17" t="str">
        <f t="shared" si="3337"/>
        <v/>
      </c>
      <c r="M3360" s="17" t="str">
        <f t="shared" si="3337"/>
        <v/>
      </c>
      <c r="N3360" s="17" t="str">
        <f t="shared" si="3337"/>
        <v/>
      </c>
      <c r="O3360" s="17" t="str">
        <f t="shared" si="3337"/>
        <v/>
      </c>
      <c r="P3360" s="17" t="str">
        <f t="shared" si="3337"/>
        <v/>
      </c>
      <c r="Q3360" s="17" t="str">
        <f t="shared" si="3337"/>
        <v/>
      </c>
      <c r="R3360" s="15"/>
      <c r="S3360" s="15"/>
      <c r="T3360" s="15"/>
      <c r="U3360" s="15"/>
      <c r="V3360" s="15"/>
      <c r="W3360" s="15"/>
    </row>
    <row r="3361">
      <c r="A3361" s="14" t="s">
        <v>3416</v>
      </c>
      <c r="B3361" s="14">
        <v>0.0</v>
      </c>
      <c r="C3361" s="14">
        <v>0.0</v>
      </c>
      <c r="D3361" s="14">
        <v>0.0</v>
      </c>
      <c r="E3361" s="14">
        <v>3.578</v>
      </c>
      <c r="F3361" s="14">
        <v>35.0</v>
      </c>
      <c r="G3361" s="14">
        <v>0.0</v>
      </c>
      <c r="H3361" s="14">
        <v>23.322</v>
      </c>
      <c r="J3361" s="15" t="str">
        <f t="shared" si="1"/>
        <v>2030W36</v>
      </c>
      <c r="K3361" s="17">
        <f t="shared" ref="K3361:Q3361" si="3338">IFERROR(IF(right(left($A3361,7),2)=right(left($A3362,7),2),"",sum(B3338:B3361)),"")</f>
        <v>8.55</v>
      </c>
      <c r="L3361" s="17">
        <f t="shared" si="3338"/>
        <v>0</v>
      </c>
      <c r="M3361" s="17">
        <f t="shared" si="3338"/>
        <v>0</v>
      </c>
      <c r="N3361" s="17">
        <f t="shared" si="3338"/>
        <v>109.466</v>
      </c>
      <c r="O3361" s="17">
        <f t="shared" si="3338"/>
        <v>458.682</v>
      </c>
      <c r="P3361" s="17">
        <f t="shared" si="3338"/>
        <v>489.544</v>
      </c>
      <c r="Q3361" s="17">
        <f t="shared" si="3338"/>
        <v>773.1968</v>
      </c>
      <c r="R3361" s="18">
        <f>sum(K3361:Q3361)</f>
        <v>1839.4388</v>
      </c>
      <c r="S3361" s="15"/>
      <c r="T3361" s="15"/>
      <c r="U3361" s="15"/>
      <c r="V3361" s="15"/>
      <c r="W3361" s="15"/>
    </row>
    <row r="3362">
      <c r="A3362" s="14" t="s">
        <v>3417</v>
      </c>
      <c r="B3362" s="14">
        <v>0.0</v>
      </c>
      <c r="C3362" s="14">
        <v>0.0</v>
      </c>
      <c r="D3362" s="14">
        <v>0.0</v>
      </c>
      <c r="E3362" s="14">
        <v>0.0</v>
      </c>
      <c r="F3362" s="14">
        <v>6.643</v>
      </c>
      <c r="G3362" s="14">
        <v>0.0</v>
      </c>
      <c r="H3362" s="14">
        <v>45.747</v>
      </c>
      <c r="J3362" s="15" t="str">
        <f t="shared" si="1"/>
        <v/>
      </c>
      <c r="K3362" s="17" t="str">
        <f t="shared" ref="K3362:Q3362" si="3339">IFERROR(IF(right(left($A3362,7),2)=right(left($A3363,7),2),"",sum(B3339:B3362)),"")</f>
        <v/>
      </c>
      <c r="L3362" s="17" t="str">
        <f t="shared" si="3339"/>
        <v/>
      </c>
      <c r="M3362" s="17" t="str">
        <f t="shared" si="3339"/>
        <v/>
      </c>
      <c r="N3362" s="17" t="str">
        <f t="shared" si="3339"/>
        <v/>
      </c>
      <c r="O3362" s="17" t="str">
        <f t="shared" si="3339"/>
        <v/>
      </c>
      <c r="P3362" s="17" t="str">
        <f t="shared" si="3339"/>
        <v/>
      </c>
      <c r="Q3362" s="17" t="str">
        <f t="shared" si="3339"/>
        <v/>
      </c>
      <c r="R3362" s="15"/>
      <c r="S3362" s="15"/>
      <c r="T3362" s="15"/>
      <c r="U3362" s="15"/>
      <c r="V3362" s="15"/>
      <c r="W3362" s="15"/>
    </row>
    <row r="3363">
      <c r="A3363" s="14" t="s">
        <v>3418</v>
      </c>
      <c r="B3363" s="14">
        <v>0.0</v>
      </c>
      <c r="C3363" s="14">
        <v>0.0</v>
      </c>
      <c r="D3363" s="14">
        <v>0.0</v>
      </c>
      <c r="E3363" s="14">
        <v>0.0</v>
      </c>
      <c r="F3363" s="14">
        <v>6.895</v>
      </c>
      <c r="G3363" s="14">
        <v>0.0</v>
      </c>
      <c r="H3363" s="14">
        <v>40.365</v>
      </c>
      <c r="J3363" s="15" t="str">
        <f t="shared" si="1"/>
        <v/>
      </c>
      <c r="K3363" s="17" t="str">
        <f t="shared" ref="K3363:Q3363" si="3340">IFERROR(IF(right(left($A3363,7),2)=right(left($A3364,7),2),"",sum(B3340:B3363)),"")</f>
        <v/>
      </c>
      <c r="L3363" s="17" t="str">
        <f t="shared" si="3340"/>
        <v/>
      </c>
      <c r="M3363" s="17" t="str">
        <f t="shared" si="3340"/>
        <v/>
      </c>
      <c r="N3363" s="17" t="str">
        <f t="shared" si="3340"/>
        <v/>
      </c>
      <c r="O3363" s="17" t="str">
        <f t="shared" si="3340"/>
        <v/>
      </c>
      <c r="P3363" s="17" t="str">
        <f t="shared" si="3340"/>
        <v/>
      </c>
      <c r="Q3363" s="17" t="str">
        <f t="shared" si="3340"/>
        <v/>
      </c>
      <c r="R3363" s="15"/>
      <c r="S3363" s="15"/>
      <c r="T3363" s="15"/>
      <c r="U3363" s="15"/>
      <c r="V3363" s="15"/>
      <c r="W3363" s="15"/>
    </row>
    <row r="3364">
      <c r="A3364" s="14" t="s">
        <v>3419</v>
      </c>
      <c r="B3364" s="14">
        <v>0.0</v>
      </c>
      <c r="C3364" s="14">
        <v>0.0</v>
      </c>
      <c r="D3364" s="14">
        <v>0.0</v>
      </c>
      <c r="E3364" s="14">
        <v>0.0</v>
      </c>
      <c r="F3364" s="14">
        <v>0.0</v>
      </c>
      <c r="G3364" s="14">
        <v>0.0</v>
      </c>
      <c r="H3364" s="14">
        <v>46.644</v>
      </c>
      <c r="J3364" s="15" t="str">
        <f t="shared" si="1"/>
        <v/>
      </c>
      <c r="K3364" s="17" t="str">
        <f t="shared" ref="K3364:Q3364" si="3341">IFERROR(IF(right(left($A3364,7),2)=right(left($A3365,7),2),"",sum(B3341:B3364)),"")</f>
        <v/>
      </c>
      <c r="L3364" s="17" t="str">
        <f t="shared" si="3341"/>
        <v/>
      </c>
      <c r="M3364" s="17" t="str">
        <f t="shared" si="3341"/>
        <v/>
      </c>
      <c r="N3364" s="17" t="str">
        <f t="shared" si="3341"/>
        <v/>
      </c>
      <c r="O3364" s="17" t="str">
        <f t="shared" si="3341"/>
        <v/>
      </c>
      <c r="P3364" s="17" t="str">
        <f t="shared" si="3341"/>
        <v/>
      </c>
      <c r="Q3364" s="17" t="str">
        <f t="shared" si="3341"/>
        <v/>
      </c>
      <c r="R3364" s="15"/>
      <c r="S3364" s="15"/>
      <c r="T3364" s="15"/>
      <c r="U3364" s="15"/>
      <c r="V3364" s="15"/>
      <c r="W3364" s="15"/>
    </row>
    <row r="3365">
      <c r="A3365" s="14" t="s">
        <v>3420</v>
      </c>
      <c r="B3365" s="14">
        <v>0.0</v>
      </c>
      <c r="C3365" s="14">
        <v>0.0</v>
      </c>
      <c r="D3365" s="14">
        <v>0.0</v>
      </c>
      <c r="E3365" s="14">
        <v>0.0</v>
      </c>
      <c r="F3365" s="14">
        <v>0.0</v>
      </c>
      <c r="G3365" s="14">
        <v>0.0</v>
      </c>
      <c r="H3365" s="14">
        <v>49.87</v>
      </c>
      <c r="J3365" s="15" t="str">
        <f t="shared" si="1"/>
        <v/>
      </c>
      <c r="K3365" s="17" t="str">
        <f t="shared" ref="K3365:Q3365" si="3342">IFERROR(IF(right(left($A3365,7),2)=right(left($A3366,7),2),"",sum(B3342:B3365)),"")</f>
        <v/>
      </c>
      <c r="L3365" s="17" t="str">
        <f t="shared" si="3342"/>
        <v/>
      </c>
      <c r="M3365" s="17" t="str">
        <f t="shared" si="3342"/>
        <v/>
      </c>
      <c r="N3365" s="17" t="str">
        <f t="shared" si="3342"/>
        <v/>
      </c>
      <c r="O3365" s="17" t="str">
        <f t="shared" si="3342"/>
        <v/>
      </c>
      <c r="P3365" s="17" t="str">
        <f t="shared" si="3342"/>
        <v/>
      </c>
      <c r="Q3365" s="17" t="str">
        <f t="shared" si="3342"/>
        <v/>
      </c>
      <c r="R3365" s="15"/>
      <c r="S3365" s="15"/>
      <c r="T3365" s="15"/>
      <c r="U3365" s="15"/>
      <c r="V3365" s="15"/>
      <c r="W3365" s="15"/>
    </row>
    <row r="3366">
      <c r="A3366" s="14" t="s">
        <v>3421</v>
      </c>
      <c r="B3366" s="14">
        <v>0.0</v>
      </c>
      <c r="C3366" s="14">
        <v>0.0</v>
      </c>
      <c r="D3366" s="14">
        <v>0.0</v>
      </c>
      <c r="E3366" s="14">
        <v>0.0</v>
      </c>
      <c r="F3366" s="14">
        <v>0.0</v>
      </c>
      <c r="G3366" s="14">
        <v>0.0</v>
      </c>
      <c r="H3366" s="14">
        <v>48.8154</v>
      </c>
      <c r="J3366" s="15" t="str">
        <f t="shared" si="1"/>
        <v/>
      </c>
      <c r="K3366" s="17" t="str">
        <f t="shared" ref="K3366:Q3366" si="3343">IFERROR(IF(right(left($A3366,7),2)=right(left($A3367,7),2),"",sum(B3343:B3366)),"")</f>
        <v/>
      </c>
      <c r="L3366" s="17" t="str">
        <f t="shared" si="3343"/>
        <v/>
      </c>
      <c r="M3366" s="17" t="str">
        <f t="shared" si="3343"/>
        <v/>
      </c>
      <c r="N3366" s="17" t="str">
        <f t="shared" si="3343"/>
        <v/>
      </c>
      <c r="O3366" s="17" t="str">
        <f t="shared" si="3343"/>
        <v/>
      </c>
      <c r="P3366" s="17" t="str">
        <f t="shared" si="3343"/>
        <v/>
      </c>
      <c r="Q3366" s="17" t="str">
        <f t="shared" si="3343"/>
        <v/>
      </c>
      <c r="R3366" s="15"/>
      <c r="S3366" s="15"/>
      <c r="T3366" s="15"/>
      <c r="U3366" s="15"/>
      <c r="V3366" s="15"/>
      <c r="W3366" s="15"/>
    </row>
    <row r="3367">
      <c r="A3367" s="14" t="s">
        <v>3422</v>
      </c>
      <c r="B3367" s="14">
        <v>2.857</v>
      </c>
      <c r="C3367" s="14">
        <v>0.0</v>
      </c>
      <c r="D3367" s="14">
        <v>0.0</v>
      </c>
      <c r="E3367" s="14">
        <v>0.0</v>
      </c>
      <c r="F3367" s="14">
        <v>0.0</v>
      </c>
      <c r="G3367" s="14">
        <v>0.0</v>
      </c>
      <c r="H3367" s="14">
        <v>52.923</v>
      </c>
      <c r="J3367" s="15" t="str">
        <f t="shared" si="1"/>
        <v/>
      </c>
      <c r="K3367" s="17" t="str">
        <f t="shared" ref="K3367:Q3367" si="3344">IFERROR(IF(right(left($A3367,7),2)=right(left($A3368,7),2),"",sum(B3344:B3367)),"")</f>
        <v/>
      </c>
      <c r="L3367" s="17" t="str">
        <f t="shared" si="3344"/>
        <v/>
      </c>
      <c r="M3367" s="17" t="str">
        <f t="shared" si="3344"/>
        <v/>
      </c>
      <c r="N3367" s="17" t="str">
        <f t="shared" si="3344"/>
        <v/>
      </c>
      <c r="O3367" s="17" t="str">
        <f t="shared" si="3344"/>
        <v/>
      </c>
      <c r="P3367" s="17" t="str">
        <f t="shared" si="3344"/>
        <v/>
      </c>
      <c r="Q3367" s="17" t="str">
        <f t="shared" si="3344"/>
        <v/>
      </c>
      <c r="R3367" s="15"/>
      <c r="S3367" s="15"/>
      <c r="T3367" s="15"/>
      <c r="U3367" s="15"/>
      <c r="V3367" s="15"/>
      <c r="W3367" s="15"/>
    </row>
    <row r="3368">
      <c r="A3368" s="14" t="s">
        <v>3423</v>
      </c>
      <c r="B3368" s="14">
        <v>0.143</v>
      </c>
      <c r="C3368" s="14">
        <v>0.0</v>
      </c>
      <c r="D3368" s="14">
        <v>0.0</v>
      </c>
      <c r="E3368" s="14">
        <v>0.0</v>
      </c>
      <c r="F3368" s="14">
        <v>10.894</v>
      </c>
      <c r="G3368" s="14">
        <v>0.751</v>
      </c>
      <c r="H3368" s="14">
        <v>59.202</v>
      </c>
      <c r="J3368" s="15" t="str">
        <f t="shared" si="1"/>
        <v/>
      </c>
      <c r="K3368" s="17" t="str">
        <f t="shared" ref="K3368:Q3368" si="3345">IFERROR(IF(right(left($A3368,7),2)=right(left($A3369,7),2),"",sum(B3345:B3368)),"")</f>
        <v/>
      </c>
      <c r="L3368" s="17" t="str">
        <f t="shared" si="3345"/>
        <v/>
      </c>
      <c r="M3368" s="17" t="str">
        <f t="shared" si="3345"/>
        <v/>
      </c>
      <c r="N3368" s="17" t="str">
        <f t="shared" si="3345"/>
        <v/>
      </c>
      <c r="O3368" s="17" t="str">
        <f t="shared" si="3345"/>
        <v/>
      </c>
      <c r="P3368" s="17" t="str">
        <f t="shared" si="3345"/>
        <v/>
      </c>
      <c r="Q3368" s="17" t="str">
        <f t="shared" si="3345"/>
        <v/>
      </c>
      <c r="R3368" s="15"/>
      <c r="S3368" s="15"/>
      <c r="T3368" s="15"/>
      <c r="U3368" s="15"/>
      <c r="V3368" s="15"/>
      <c r="W3368" s="15"/>
    </row>
    <row r="3369">
      <c r="A3369" s="14" t="s">
        <v>3424</v>
      </c>
      <c r="B3369" s="14">
        <v>0.0</v>
      </c>
      <c r="C3369" s="14">
        <v>0.0</v>
      </c>
      <c r="D3369" s="14">
        <v>0.0</v>
      </c>
      <c r="E3369" s="14">
        <v>0.0</v>
      </c>
      <c r="F3369" s="14">
        <v>0.0</v>
      </c>
      <c r="G3369" s="14">
        <v>38.695</v>
      </c>
      <c r="H3369" s="14">
        <v>48.525</v>
      </c>
      <c r="J3369" s="15" t="str">
        <f t="shared" si="1"/>
        <v/>
      </c>
      <c r="K3369" s="17" t="str">
        <f t="shared" ref="K3369:Q3369" si="3346">IFERROR(IF(right(left($A3369,7),2)=right(left($A3370,7),2),"",sum(B3346:B3369)),"")</f>
        <v/>
      </c>
      <c r="L3369" s="17" t="str">
        <f t="shared" si="3346"/>
        <v/>
      </c>
      <c r="M3369" s="17" t="str">
        <f t="shared" si="3346"/>
        <v/>
      </c>
      <c r="N3369" s="17" t="str">
        <f t="shared" si="3346"/>
        <v/>
      </c>
      <c r="O3369" s="17" t="str">
        <f t="shared" si="3346"/>
        <v/>
      </c>
      <c r="P3369" s="17" t="str">
        <f t="shared" si="3346"/>
        <v/>
      </c>
      <c r="Q3369" s="17" t="str">
        <f t="shared" si="3346"/>
        <v/>
      </c>
      <c r="R3369" s="15"/>
      <c r="S3369" s="15"/>
      <c r="T3369" s="15"/>
      <c r="U3369" s="15"/>
      <c r="V3369" s="15"/>
      <c r="W3369" s="15"/>
    </row>
    <row r="3370">
      <c r="A3370" s="14" t="s">
        <v>3425</v>
      </c>
      <c r="B3370" s="14">
        <v>0.0</v>
      </c>
      <c r="C3370" s="14">
        <v>0.0</v>
      </c>
      <c r="D3370" s="14">
        <v>0.0</v>
      </c>
      <c r="E3370" s="14">
        <v>0.0</v>
      </c>
      <c r="F3370" s="14">
        <v>0.0</v>
      </c>
      <c r="G3370" s="14">
        <v>49.005</v>
      </c>
      <c r="H3370" s="14">
        <v>41.895</v>
      </c>
      <c r="J3370" s="15" t="str">
        <f t="shared" si="1"/>
        <v/>
      </c>
      <c r="K3370" s="17" t="str">
        <f t="shared" ref="K3370:Q3370" si="3347">IFERROR(IF(right(left($A3370,7),2)=right(left($A3371,7),2),"",sum(B3347:B3370)),"")</f>
        <v/>
      </c>
      <c r="L3370" s="17" t="str">
        <f t="shared" si="3347"/>
        <v/>
      </c>
      <c r="M3370" s="17" t="str">
        <f t="shared" si="3347"/>
        <v/>
      </c>
      <c r="N3370" s="17" t="str">
        <f t="shared" si="3347"/>
        <v/>
      </c>
      <c r="O3370" s="17" t="str">
        <f t="shared" si="3347"/>
        <v/>
      </c>
      <c r="P3370" s="17" t="str">
        <f t="shared" si="3347"/>
        <v/>
      </c>
      <c r="Q3370" s="17" t="str">
        <f t="shared" si="3347"/>
        <v/>
      </c>
      <c r="R3370" s="15"/>
      <c r="S3370" s="15"/>
      <c r="T3370" s="15"/>
      <c r="U3370" s="15"/>
      <c r="V3370" s="15"/>
      <c r="W3370" s="15"/>
    </row>
    <row r="3371">
      <c r="A3371" s="14" t="s">
        <v>3426</v>
      </c>
      <c r="B3371" s="14">
        <v>0.0</v>
      </c>
      <c r="C3371" s="14">
        <v>0.0</v>
      </c>
      <c r="D3371" s="14">
        <v>0.0</v>
      </c>
      <c r="E3371" s="14">
        <v>0.0</v>
      </c>
      <c r="F3371" s="14">
        <v>0.0</v>
      </c>
      <c r="G3371" s="14">
        <v>11.108</v>
      </c>
      <c r="H3371" s="14">
        <v>77.142</v>
      </c>
      <c r="J3371" s="15" t="str">
        <f t="shared" si="1"/>
        <v/>
      </c>
      <c r="K3371" s="17" t="str">
        <f t="shared" ref="K3371:Q3371" si="3348">IFERROR(IF(right(left($A3371,7),2)=right(left($A3372,7),2),"",sum(B3348:B3371)),"")</f>
        <v/>
      </c>
      <c r="L3371" s="17" t="str">
        <f t="shared" si="3348"/>
        <v/>
      </c>
      <c r="M3371" s="17" t="str">
        <f t="shared" si="3348"/>
        <v/>
      </c>
      <c r="N3371" s="17" t="str">
        <f t="shared" si="3348"/>
        <v/>
      </c>
      <c r="O3371" s="17" t="str">
        <f t="shared" si="3348"/>
        <v/>
      </c>
      <c r="P3371" s="17" t="str">
        <f t="shared" si="3348"/>
        <v/>
      </c>
      <c r="Q3371" s="17" t="str">
        <f t="shared" si="3348"/>
        <v/>
      </c>
      <c r="R3371" s="15"/>
      <c r="S3371" s="15"/>
      <c r="T3371" s="15"/>
      <c r="U3371" s="15"/>
      <c r="V3371" s="15"/>
      <c r="W3371" s="15"/>
    </row>
    <row r="3372">
      <c r="A3372" s="14" t="s">
        <v>3427</v>
      </c>
      <c r="B3372" s="14">
        <v>0.0</v>
      </c>
      <c r="C3372" s="14">
        <v>0.0</v>
      </c>
      <c r="D3372" s="14">
        <v>0.0</v>
      </c>
      <c r="E3372" s="14">
        <v>0.0</v>
      </c>
      <c r="F3372" s="14">
        <v>0.0</v>
      </c>
      <c r="G3372" s="14">
        <v>13.646999999999998</v>
      </c>
      <c r="H3372" s="14">
        <v>79.833</v>
      </c>
      <c r="J3372" s="15" t="str">
        <f t="shared" si="1"/>
        <v/>
      </c>
      <c r="K3372" s="17" t="str">
        <f t="shared" ref="K3372:Q3372" si="3349">IFERROR(IF(right(left($A3372,7),2)=right(left($A3373,7),2),"",sum(B3349:B3372)),"")</f>
        <v/>
      </c>
      <c r="L3372" s="17" t="str">
        <f t="shared" si="3349"/>
        <v/>
      </c>
      <c r="M3372" s="17" t="str">
        <f t="shared" si="3349"/>
        <v/>
      </c>
      <c r="N3372" s="17" t="str">
        <f t="shared" si="3349"/>
        <v/>
      </c>
      <c r="O3372" s="17" t="str">
        <f t="shared" si="3349"/>
        <v/>
      </c>
      <c r="P3372" s="17" t="str">
        <f t="shared" si="3349"/>
        <v/>
      </c>
      <c r="Q3372" s="17" t="str">
        <f t="shared" si="3349"/>
        <v/>
      </c>
      <c r="R3372" s="15"/>
      <c r="S3372" s="15"/>
      <c r="T3372" s="15"/>
      <c r="U3372" s="15"/>
      <c r="V3372" s="15"/>
      <c r="W3372" s="15"/>
    </row>
    <row r="3373">
      <c r="A3373" s="14" t="s">
        <v>3428</v>
      </c>
      <c r="B3373" s="14">
        <v>0.0</v>
      </c>
      <c r="C3373" s="14">
        <v>0.0</v>
      </c>
      <c r="D3373" s="14">
        <v>0.0</v>
      </c>
      <c r="E3373" s="14">
        <v>0.0</v>
      </c>
      <c r="F3373" s="14">
        <v>0.0</v>
      </c>
      <c r="G3373" s="14">
        <v>51.1</v>
      </c>
      <c r="H3373" s="14">
        <v>45.69</v>
      </c>
      <c r="J3373" s="15" t="str">
        <f t="shared" si="1"/>
        <v/>
      </c>
      <c r="K3373" s="17" t="str">
        <f t="shared" ref="K3373:Q3373" si="3350">IFERROR(IF(right(left($A3373,7),2)=right(left($A3374,7),2),"",sum(B3350:B3373)),"")</f>
        <v/>
      </c>
      <c r="L3373" s="17" t="str">
        <f t="shared" si="3350"/>
        <v/>
      </c>
      <c r="M3373" s="17" t="str">
        <f t="shared" si="3350"/>
        <v/>
      </c>
      <c r="N3373" s="17" t="str">
        <f t="shared" si="3350"/>
        <v/>
      </c>
      <c r="O3373" s="17" t="str">
        <f t="shared" si="3350"/>
        <v/>
      </c>
      <c r="P3373" s="17" t="str">
        <f t="shared" si="3350"/>
        <v/>
      </c>
      <c r="Q3373" s="17" t="str">
        <f t="shared" si="3350"/>
        <v/>
      </c>
      <c r="R3373" s="15"/>
      <c r="S3373" s="15"/>
      <c r="T3373" s="15"/>
      <c r="U3373" s="15"/>
      <c r="V3373" s="15"/>
      <c r="W3373" s="15"/>
    </row>
    <row r="3374">
      <c r="A3374" s="14" t="s">
        <v>3429</v>
      </c>
      <c r="B3374" s="14">
        <v>0.0</v>
      </c>
      <c r="C3374" s="14">
        <v>0.0</v>
      </c>
      <c r="D3374" s="14">
        <v>0.0</v>
      </c>
      <c r="E3374" s="14">
        <v>0.0</v>
      </c>
      <c r="F3374" s="14">
        <v>0.0</v>
      </c>
      <c r="G3374" s="14">
        <v>51.958</v>
      </c>
      <c r="H3374" s="14">
        <v>35.952</v>
      </c>
      <c r="J3374" s="15" t="str">
        <f t="shared" si="1"/>
        <v/>
      </c>
      <c r="K3374" s="17" t="str">
        <f t="shared" ref="K3374:Q3374" si="3351">IFERROR(IF(right(left($A3374,7),2)=right(left($A3375,7),2),"",sum(B3351:B3374)),"")</f>
        <v/>
      </c>
      <c r="L3374" s="17" t="str">
        <f t="shared" si="3351"/>
        <v/>
      </c>
      <c r="M3374" s="17" t="str">
        <f t="shared" si="3351"/>
        <v/>
      </c>
      <c r="N3374" s="17" t="str">
        <f t="shared" si="3351"/>
        <v/>
      </c>
      <c r="O3374" s="17" t="str">
        <f t="shared" si="3351"/>
        <v/>
      </c>
      <c r="P3374" s="17" t="str">
        <f t="shared" si="3351"/>
        <v/>
      </c>
      <c r="Q3374" s="17" t="str">
        <f t="shared" si="3351"/>
        <v/>
      </c>
      <c r="R3374" s="15"/>
      <c r="S3374" s="15"/>
      <c r="T3374" s="15"/>
      <c r="U3374" s="15"/>
      <c r="V3374" s="15"/>
      <c r="W3374" s="15"/>
    </row>
    <row r="3375">
      <c r="A3375" s="14" t="s">
        <v>3430</v>
      </c>
      <c r="B3375" s="14">
        <v>0.0</v>
      </c>
      <c r="C3375" s="14">
        <v>0.0</v>
      </c>
      <c r="D3375" s="14">
        <v>0.0</v>
      </c>
      <c r="E3375" s="14">
        <v>0.0</v>
      </c>
      <c r="F3375" s="14">
        <v>0.0</v>
      </c>
      <c r="G3375" s="14">
        <v>52.964000000000006</v>
      </c>
      <c r="H3375" s="14">
        <v>26.726</v>
      </c>
      <c r="J3375" s="15" t="str">
        <f t="shared" si="1"/>
        <v/>
      </c>
      <c r="K3375" s="17" t="str">
        <f t="shared" ref="K3375:Q3375" si="3352">IFERROR(IF(right(left($A3375,7),2)=right(left($A3376,7),2),"",sum(B3352:B3375)),"")</f>
        <v/>
      </c>
      <c r="L3375" s="17" t="str">
        <f t="shared" si="3352"/>
        <v/>
      </c>
      <c r="M3375" s="17" t="str">
        <f t="shared" si="3352"/>
        <v/>
      </c>
      <c r="N3375" s="17" t="str">
        <f t="shared" si="3352"/>
        <v/>
      </c>
      <c r="O3375" s="17" t="str">
        <f t="shared" si="3352"/>
        <v/>
      </c>
      <c r="P3375" s="17" t="str">
        <f t="shared" si="3352"/>
        <v/>
      </c>
      <c r="Q3375" s="17" t="str">
        <f t="shared" si="3352"/>
        <v/>
      </c>
      <c r="R3375" s="15"/>
      <c r="S3375" s="15"/>
      <c r="T3375" s="15"/>
      <c r="U3375" s="15"/>
      <c r="V3375" s="15"/>
      <c r="W3375" s="15"/>
    </row>
    <row r="3376">
      <c r="A3376" s="14" t="s">
        <v>3431</v>
      </c>
      <c r="B3376" s="14">
        <v>0.0</v>
      </c>
      <c r="C3376" s="14">
        <v>0.0</v>
      </c>
      <c r="D3376" s="14">
        <v>0.0</v>
      </c>
      <c r="E3376" s="14">
        <v>0.0</v>
      </c>
      <c r="F3376" s="14">
        <v>0.0</v>
      </c>
      <c r="G3376" s="14">
        <v>22.984</v>
      </c>
      <c r="H3376" s="14">
        <v>60.996</v>
      </c>
      <c r="J3376" s="15" t="str">
        <f t="shared" si="1"/>
        <v/>
      </c>
      <c r="K3376" s="17" t="str">
        <f t="shared" ref="K3376:Q3376" si="3353">IFERROR(IF(right(left($A3376,7),2)=right(left($A3377,7),2),"",sum(B3353:B3376)),"")</f>
        <v/>
      </c>
      <c r="L3376" s="17" t="str">
        <f t="shared" si="3353"/>
        <v/>
      </c>
      <c r="M3376" s="17" t="str">
        <f t="shared" si="3353"/>
        <v/>
      </c>
      <c r="N3376" s="17" t="str">
        <f t="shared" si="3353"/>
        <v/>
      </c>
      <c r="O3376" s="17" t="str">
        <f t="shared" si="3353"/>
        <v/>
      </c>
      <c r="P3376" s="17" t="str">
        <f t="shared" si="3353"/>
        <v/>
      </c>
      <c r="Q3376" s="17" t="str">
        <f t="shared" si="3353"/>
        <v/>
      </c>
      <c r="R3376" s="15"/>
      <c r="S3376" s="15"/>
      <c r="T3376" s="15"/>
      <c r="U3376" s="15"/>
      <c r="V3376" s="15"/>
      <c r="W3376" s="15"/>
    </row>
    <row r="3377">
      <c r="A3377" s="14" t="s">
        <v>3432</v>
      </c>
      <c r="B3377" s="14">
        <v>0.0</v>
      </c>
      <c r="C3377" s="14">
        <v>0.0</v>
      </c>
      <c r="D3377" s="14">
        <v>0.0</v>
      </c>
      <c r="E3377" s="14">
        <v>0.0</v>
      </c>
      <c r="F3377" s="14">
        <v>0.0</v>
      </c>
      <c r="G3377" s="14">
        <v>46.001</v>
      </c>
      <c r="H3377" s="14">
        <v>35.739</v>
      </c>
      <c r="J3377" s="15" t="str">
        <f t="shared" si="1"/>
        <v/>
      </c>
      <c r="K3377" s="17" t="str">
        <f t="shared" ref="K3377:Q3377" si="3354">IFERROR(IF(right(left($A3377,7),2)=right(left($A3378,7),2),"",sum(B3354:B3377)),"")</f>
        <v/>
      </c>
      <c r="L3377" s="17" t="str">
        <f t="shared" si="3354"/>
        <v/>
      </c>
      <c r="M3377" s="17" t="str">
        <f t="shared" si="3354"/>
        <v/>
      </c>
      <c r="N3377" s="17" t="str">
        <f t="shared" si="3354"/>
        <v/>
      </c>
      <c r="O3377" s="17" t="str">
        <f t="shared" si="3354"/>
        <v/>
      </c>
      <c r="P3377" s="17" t="str">
        <f t="shared" si="3354"/>
        <v/>
      </c>
      <c r="Q3377" s="17" t="str">
        <f t="shared" si="3354"/>
        <v/>
      </c>
      <c r="R3377" s="15"/>
      <c r="S3377" s="15"/>
      <c r="T3377" s="15"/>
      <c r="U3377" s="15"/>
      <c r="V3377" s="15"/>
      <c r="W3377" s="15"/>
    </row>
    <row r="3378">
      <c r="A3378" s="14" t="s">
        <v>3433</v>
      </c>
      <c r="B3378" s="14">
        <v>0.0</v>
      </c>
      <c r="C3378" s="14">
        <v>0.0</v>
      </c>
      <c r="D3378" s="14">
        <v>0.0</v>
      </c>
      <c r="E3378" s="14">
        <v>0.0</v>
      </c>
      <c r="F3378" s="14">
        <v>0.0</v>
      </c>
      <c r="G3378" s="14">
        <v>37.1</v>
      </c>
      <c r="H3378" s="14">
        <v>47.2994</v>
      </c>
      <c r="J3378" s="15" t="str">
        <f t="shared" si="1"/>
        <v/>
      </c>
      <c r="K3378" s="17" t="str">
        <f t="shared" ref="K3378:Q3378" si="3355">IFERROR(IF(right(left($A3378,7),2)=right(left($A3379,7),2),"",sum(B3355:B3378)),"")</f>
        <v/>
      </c>
      <c r="L3378" s="17" t="str">
        <f t="shared" si="3355"/>
        <v/>
      </c>
      <c r="M3378" s="17" t="str">
        <f t="shared" si="3355"/>
        <v/>
      </c>
      <c r="N3378" s="17" t="str">
        <f t="shared" si="3355"/>
        <v/>
      </c>
      <c r="O3378" s="17" t="str">
        <f t="shared" si="3355"/>
        <v/>
      </c>
      <c r="P3378" s="17" t="str">
        <f t="shared" si="3355"/>
        <v/>
      </c>
      <c r="Q3378" s="17" t="str">
        <f t="shared" si="3355"/>
        <v/>
      </c>
      <c r="R3378" s="15"/>
      <c r="S3378" s="15"/>
      <c r="T3378" s="15"/>
      <c r="U3378" s="15"/>
      <c r="V3378" s="15"/>
      <c r="W3378" s="15"/>
    </row>
    <row r="3379">
      <c r="A3379" s="14" t="s">
        <v>3434</v>
      </c>
      <c r="B3379" s="14">
        <v>0.0</v>
      </c>
      <c r="C3379" s="14">
        <v>0.0</v>
      </c>
      <c r="D3379" s="14">
        <v>0.0</v>
      </c>
      <c r="E3379" s="14">
        <v>0.0</v>
      </c>
      <c r="F3379" s="14">
        <v>0.0</v>
      </c>
      <c r="G3379" s="14">
        <v>23.726</v>
      </c>
      <c r="H3379" s="14">
        <v>65.814</v>
      </c>
      <c r="J3379" s="15" t="str">
        <f t="shared" si="1"/>
        <v/>
      </c>
      <c r="K3379" s="17" t="str">
        <f t="shared" ref="K3379:Q3379" si="3356">IFERROR(IF(right(left($A3379,7),2)=right(left($A3380,7),2),"",sum(B3356:B3379)),"")</f>
        <v/>
      </c>
      <c r="L3379" s="17" t="str">
        <f t="shared" si="3356"/>
        <v/>
      </c>
      <c r="M3379" s="17" t="str">
        <f t="shared" si="3356"/>
        <v/>
      </c>
      <c r="N3379" s="17" t="str">
        <f t="shared" si="3356"/>
        <v/>
      </c>
      <c r="O3379" s="17" t="str">
        <f t="shared" si="3356"/>
        <v/>
      </c>
      <c r="P3379" s="17" t="str">
        <f t="shared" si="3356"/>
        <v/>
      </c>
      <c r="Q3379" s="17" t="str">
        <f t="shared" si="3356"/>
        <v/>
      </c>
      <c r="R3379" s="15"/>
      <c r="S3379" s="15"/>
      <c r="T3379" s="15"/>
      <c r="U3379" s="15"/>
      <c r="V3379" s="15"/>
      <c r="W3379" s="15"/>
    </row>
    <row r="3380">
      <c r="A3380" s="14" t="s">
        <v>3435</v>
      </c>
      <c r="B3380" s="14">
        <v>0.0</v>
      </c>
      <c r="C3380" s="14">
        <v>0.0</v>
      </c>
      <c r="D3380" s="14">
        <v>0.0</v>
      </c>
      <c r="E3380" s="14">
        <v>0.0</v>
      </c>
      <c r="F3380" s="14">
        <v>32.272</v>
      </c>
      <c r="G3380" s="14">
        <v>0.0</v>
      </c>
      <c r="H3380" s="14">
        <v>57.408</v>
      </c>
      <c r="J3380" s="15" t="str">
        <f t="shared" si="1"/>
        <v/>
      </c>
      <c r="K3380" s="17" t="str">
        <f t="shared" ref="K3380:Q3380" si="3357">IFERROR(IF(right(left($A3380,7),2)=right(left($A3381,7),2),"",sum(B3357:B3380)),"")</f>
        <v/>
      </c>
      <c r="L3380" s="17" t="str">
        <f t="shared" si="3357"/>
        <v/>
      </c>
      <c r="M3380" s="17" t="str">
        <f t="shared" si="3357"/>
        <v/>
      </c>
      <c r="N3380" s="17" t="str">
        <f t="shared" si="3357"/>
        <v/>
      </c>
      <c r="O3380" s="17" t="str">
        <f t="shared" si="3357"/>
        <v/>
      </c>
      <c r="P3380" s="17" t="str">
        <f t="shared" si="3357"/>
        <v/>
      </c>
      <c r="Q3380" s="17" t="str">
        <f t="shared" si="3357"/>
        <v/>
      </c>
      <c r="R3380" s="15"/>
      <c r="S3380" s="15"/>
      <c r="T3380" s="15"/>
      <c r="U3380" s="15"/>
      <c r="V3380" s="15"/>
      <c r="W3380" s="15"/>
    </row>
    <row r="3381">
      <c r="A3381" s="14" t="s">
        <v>3436</v>
      </c>
      <c r="B3381" s="14">
        <v>3.0</v>
      </c>
      <c r="C3381" s="14">
        <v>0.0</v>
      </c>
      <c r="D3381" s="14">
        <v>0.0</v>
      </c>
      <c r="E3381" s="14">
        <v>3.517</v>
      </c>
      <c r="F3381" s="14">
        <v>35.0</v>
      </c>
      <c r="G3381" s="14">
        <v>0.0</v>
      </c>
      <c r="H3381" s="14">
        <v>52.923</v>
      </c>
      <c r="J3381" s="15" t="str">
        <f t="shared" si="1"/>
        <v/>
      </c>
      <c r="K3381" s="17" t="str">
        <f t="shared" ref="K3381:Q3381" si="3358">IFERROR(IF(right(left($A3381,7),2)=right(left($A3382,7),2),"",sum(B3358:B3381)),"")</f>
        <v/>
      </c>
      <c r="L3381" s="17" t="str">
        <f t="shared" si="3358"/>
        <v/>
      </c>
      <c r="M3381" s="17" t="str">
        <f t="shared" si="3358"/>
        <v/>
      </c>
      <c r="N3381" s="17" t="str">
        <f t="shared" si="3358"/>
        <v/>
      </c>
      <c r="O3381" s="17" t="str">
        <f t="shared" si="3358"/>
        <v/>
      </c>
      <c r="P3381" s="17" t="str">
        <f t="shared" si="3358"/>
        <v/>
      </c>
      <c r="Q3381" s="17" t="str">
        <f t="shared" si="3358"/>
        <v/>
      </c>
      <c r="R3381" s="15"/>
      <c r="S3381" s="15"/>
      <c r="T3381" s="15"/>
      <c r="U3381" s="15"/>
      <c r="V3381" s="15"/>
      <c r="W3381" s="15"/>
    </row>
    <row r="3382">
      <c r="A3382" s="14" t="s">
        <v>3437</v>
      </c>
      <c r="B3382" s="14">
        <v>0.0</v>
      </c>
      <c r="C3382" s="14">
        <v>0.0</v>
      </c>
      <c r="D3382" s="14">
        <v>0.0</v>
      </c>
      <c r="E3382" s="14">
        <v>21.442</v>
      </c>
      <c r="F3382" s="14">
        <v>35.0</v>
      </c>
      <c r="G3382" s="14">
        <v>0.0</v>
      </c>
      <c r="H3382" s="14">
        <v>30.498</v>
      </c>
      <c r="J3382" s="15" t="str">
        <f t="shared" si="1"/>
        <v/>
      </c>
      <c r="K3382" s="17" t="str">
        <f t="shared" ref="K3382:Q3382" si="3359">IFERROR(IF(right(left($A3382,7),2)=right(left($A3383,7),2),"",sum(B3359:B3382)),"")</f>
        <v/>
      </c>
      <c r="L3382" s="17" t="str">
        <f t="shared" si="3359"/>
        <v/>
      </c>
      <c r="M3382" s="17" t="str">
        <f t="shared" si="3359"/>
        <v/>
      </c>
      <c r="N3382" s="17" t="str">
        <f t="shared" si="3359"/>
        <v/>
      </c>
      <c r="O3382" s="17" t="str">
        <f t="shared" si="3359"/>
        <v/>
      </c>
      <c r="P3382" s="17" t="str">
        <f t="shared" si="3359"/>
        <v/>
      </c>
      <c r="Q3382" s="17" t="str">
        <f t="shared" si="3359"/>
        <v/>
      </c>
      <c r="R3382" s="15"/>
      <c r="S3382" s="15"/>
      <c r="T3382" s="15"/>
      <c r="U3382" s="15"/>
      <c r="V3382" s="15"/>
      <c r="W3382" s="15"/>
    </row>
    <row r="3383">
      <c r="A3383" s="14" t="s">
        <v>3438</v>
      </c>
      <c r="B3383" s="14">
        <v>0.0</v>
      </c>
      <c r="C3383" s="14">
        <v>0.0</v>
      </c>
      <c r="D3383" s="14">
        <v>0.0</v>
      </c>
      <c r="E3383" s="14">
        <v>0.0</v>
      </c>
      <c r="F3383" s="14">
        <v>31.882</v>
      </c>
      <c r="G3383" s="14">
        <v>0.0</v>
      </c>
      <c r="H3383" s="14">
        <v>48.438</v>
      </c>
      <c r="J3383" s="15" t="str">
        <f t="shared" si="1"/>
        <v/>
      </c>
      <c r="K3383" s="17" t="str">
        <f t="shared" ref="K3383:Q3383" si="3360">IFERROR(IF(right(left($A3383,7),2)=right(left($A3384,7),2),"",sum(B3360:B3383)),"")</f>
        <v/>
      </c>
      <c r="L3383" s="17" t="str">
        <f t="shared" si="3360"/>
        <v/>
      </c>
      <c r="M3383" s="17" t="str">
        <f t="shared" si="3360"/>
        <v/>
      </c>
      <c r="N3383" s="17" t="str">
        <f t="shared" si="3360"/>
        <v/>
      </c>
      <c r="O3383" s="17" t="str">
        <f t="shared" si="3360"/>
        <v/>
      </c>
      <c r="P3383" s="17" t="str">
        <f t="shared" si="3360"/>
        <v/>
      </c>
      <c r="Q3383" s="17" t="str">
        <f t="shared" si="3360"/>
        <v/>
      </c>
      <c r="R3383" s="15"/>
      <c r="S3383" s="15"/>
      <c r="T3383" s="15"/>
      <c r="U3383" s="15"/>
      <c r="V3383" s="15"/>
      <c r="W3383" s="15"/>
    </row>
    <row r="3384">
      <c r="A3384" s="14" t="s">
        <v>3439</v>
      </c>
      <c r="B3384" s="14">
        <v>0.0</v>
      </c>
      <c r="C3384" s="14">
        <v>0.0</v>
      </c>
      <c r="D3384" s="14">
        <v>0.0</v>
      </c>
      <c r="E3384" s="14">
        <v>0.0</v>
      </c>
      <c r="F3384" s="14">
        <v>26.195</v>
      </c>
      <c r="G3384" s="14">
        <v>0.0</v>
      </c>
      <c r="H3384" s="14">
        <v>40.365</v>
      </c>
      <c r="J3384" s="15" t="str">
        <f t="shared" si="1"/>
        <v/>
      </c>
      <c r="K3384" s="17" t="str">
        <f t="shared" ref="K3384:Q3384" si="3361">IFERROR(IF(right(left($A3384,7),2)=right(left($A3385,7),2),"",sum(B3361:B3384)),"")</f>
        <v/>
      </c>
      <c r="L3384" s="17" t="str">
        <f t="shared" si="3361"/>
        <v/>
      </c>
      <c r="M3384" s="17" t="str">
        <f t="shared" si="3361"/>
        <v/>
      </c>
      <c r="N3384" s="17" t="str">
        <f t="shared" si="3361"/>
        <v/>
      </c>
      <c r="O3384" s="17" t="str">
        <f t="shared" si="3361"/>
        <v/>
      </c>
      <c r="P3384" s="17" t="str">
        <f t="shared" si="3361"/>
        <v/>
      </c>
      <c r="Q3384" s="17" t="str">
        <f t="shared" si="3361"/>
        <v/>
      </c>
      <c r="R3384" s="15"/>
      <c r="S3384" s="15"/>
      <c r="T3384" s="15"/>
      <c r="U3384" s="15"/>
      <c r="V3384" s="15"/>
      <c r="W3384" s="15"/>
    </row>
    <row r="3385">
      <c r="A3385" s="14" t="s">
        <v>3440</v>
      </c>
      <c r="B3385" s="14">
        <v>0.0</v>
      </c>
      <c r="C3385" s="14">
        <v>0.0</v>
      </c>
      <c r="D3385" s="14">
        <v>0.0</v>
      </c>
      <c r="E3385" s="14">
        <v>0.0</v>
      </c>
      <c r="F3385" s="14">
        <v>9.85</v>
      </c>
      <c r="G3385" s="14">
        <v>0.0</v>
      </c>
      <c r="H3385" s="14">
        <v>44.85</v>
      </c>
      <c r="J3385" s="15" t="str">
        <f t="shared" si="1"/>
        <v>2030W37</v>
      </c>
      <c r="K3385" s="17">
        <f t="shared" ref="K3385:Q3385" si="3362">IFERROR(IF(right(left($A3385,7),2)=right(left($A3386,7),2),"",sum(B3362:B3385)),"")</f>
        <v>6</v>
      </c>
      <c r="L3385" s="17">
        <f t="shared" si="3362"/>
        <v>0</v>
      </c>
      <c r="M3385" s="17">
        <f t="shared" si="3362"/>
        <v>0</v>
      </c>
      <c r="N3385" s="17">
        <f t="shared" si="3362"/>
        <v>24.959</v>
      </c>
      <c r="O3385" s="17">
        <f t="shared" si="3362"/>
        <v>194.631</v>
      </c>
      <c r="P3385" s="17">
        <f t="shared" si="3362"/>
        <v>399.039</v>
      </c>
      <c r="Q3385" s="17">
        <f t="shared" si="3362"/>
        <v>1183.6598</v>
      </c>
      <c r="R3385" s="18">
        <f>sum(K3385:Q3385)</f>
        <v>1808.2888</v>
      </c>
      <c r="S3385" s="15"/>
      <c r="T3385" s="15"/>
      <c r="U3385" s="15"/>
      <c r="V3385" s="15"/>
      <c r="W3385" s="15"/>
    </row>
    <row r="3386">
      <c r="A3386" s="14" t="s">
        <v>3441</v>
      </c>
      <c r="B3386" s="14">
        <v>0.0</v>
      </c>
      <c r="C3386" s="14">
        <v>0.0</v>
      </c>
      <c r="D3386" s="14">
        <v>0.0</v>
      </c>
      <c r="E3386" s="14">
        <v>12.331</v>
      </c>
      <c r="F3386" s="14">
        <v>35.0</v>
      </c>
      <c r="G3386" s="14">
        <v>0.0</v>
      </c>
      <c r="H3386" s="14">
        <v>6.279</v>
      </c>
      <c r="J3386" s="15" t="str">
        <f t="shared" si="1"/>
        <v/>
      </c>
      <c r="K3386" s="17" t="str">
        <f t="shared" ref="K3386:Q3386" si="3363">IFERROR(IF(right(left($A3386,7),2)=right(left($A3387,7),2),"",sum(B3363:B3386)),"")</f>
        <v/>
      </c>
      <c r="L3386" s="17" t="str">
        <f t="shared" si="3363"/>
        <v/>
      </c>
      <c r="M3386" s="17" t="str">
        <f t="shared" si="3363"/>
        <v/>
      </c>
      <c r="N3386" s="17" t="str">
        <f t="shared" si="3363"/>
        <v/>
      </c>
      <c r="O3386" s="17" t="str">
        <f t="shared" si="3363"/>
        <v/>
      </c>
      <c r="P3386" s="17" t="str">
        <f t="shared" si="3363"/>
        <v/>
      </c>
      <c r="Q3386" s="17" t="str">
        <f t="shared" si="3363"/>
        <v/>
      </c>
      <c r="R3386" s="15"/>
      <c r="S3386" s="15"/>
      <c r="T3386" s="15"/>
      <c r="U3386" s="15"/>
      <c r="V3386" s="15"/>
      <c r="W3386" s="15"/>
    </row>
    <row r="3387">
      <c r="A3387" s="14" t="s">
        <v>3442</v>
      </c>
      <c r="B3387" s="14">
        <v>0.0</v>
      </c>
      <c r="C3387" s="14">
        <v>0.0</v>
      </c>
      <c r="D3387" s="14">
        <v>0.0</v>
      </c>
      <c r="E3387" s="14">
        <v>15.195</v>
      </c>
      <c r="F3387" s="14">
        <v>35.0</v>
      </c>
      <c r="G3387" s="14">
        <v>0.0</v>
      </c>
      <c r="H3387" s="14">
        <v>4.485</v>
      </c>
      <c r="J3387" s="15" t="str">
        <f t="shared" si="1"/>
        <v/>
      </c>
      <c r="K3387" s="17" t="str">
        <f t="shared" ref="K3387:Q3387" si="3364">IFERROR(IF(right(left($A3387,7),2)=right(left($A3388,7),2),"",sum(B3364:B3387)),"")</f>
        <v/>
      </c>
      <c r="L3387" s="17" t="str">
        <f t="shared" si="3364"/>
        <v/>
      </c>
      <c r="M3387" s="17" t="str">
        <f t="shared" si="3364"/>
        <v/>
      </c>
      <c r="N3387" s="17" t="str">
        <f t="shared" si="3364"/>
        <v/>
      </c>
      <c r="O3387" s="17" t="str">
        <f t="shared" si="3364"/>
        <v/>
      </c>
      <c r="P3387" s="17" t="str">
        <f t="shared" si="3364"/>
        <v/>
      </c>
      <c r="Q3387" s="17" t="str">
        <f t="shared" si="3364"/>
        <v/>
      </c>
      <c r="R3387" s="15"/>
      <c r="S3387" s="15"/>
      <c r="T3387" s="15"/>
      <c r="U3387" s="15"/>
      <c r="V3387" s="15"/>
      <c r="W3387" s="15"/>
    </row>
    <row r="3388">
      <c r="A3388" s="14" t="s">
        <v>3443</v>
      </c>
      <c r="B3388" s="14">
        <v>0.0</v>
      </c>
      <c r="C3388" s="14">
        <v>0.0</v>
      </c>
      <c r="D3388" s="14">
        <v>0.0</v>
      </c>
      <c r="E3388" s="14">
        <v>12.715</v>
      </c>
      <c r="F3388" s="14">
        <v>35.0</v>
      </c>
      <c r="G3388" s="14">
        <v>0.0</v>
      </c>
      <c r="H3388" s="14">
        <v>4.485</v>
      </c>
      <c r="J3388" s="15" t="str">
        <f t="shared" si="1"/>
        <v/>
      </c>
      <c r="K3388" s="17" t="str">
        <f t="shared" ref="K3388:Q3388" si="3365">IFERROR(IF(right(left($A3388,7),2)=right(left($A3389,7),2),"",sum(B3365:B3388)),"")</f>
        <v/>
      </c>
      <c r="L3388" s="17" t="str">
        <f t="shared" si="3365"/>
        <v/>
      </c>
      <c r="M3388" s="17" t="str">
        <f t="shared" si="3365"/>
        <v/>
      </c>
      <c r="N3388" s="17" t="str">
        <f t="shared" si="3365"/>
        <v/>
      </c>
      <c r="O3388" s="17" t="str">
        <f t="shared" si="3365"/>
        <v/>
      </c>
      <c r="P3388" s="17" t="str">
        <f t="shared" si="3365"/>
        <v/>
      </c>
      <c r="Q3388" s="17" t="str">
        <f t="shared" si="3365"/>
        <v/>
      </c>
      <c r="R3388" s="15"/>
      <c r="S3388" s="15"/>
      <c r="T3388" s="15"/>
      <c r="U3388" s="15"/>
      <c r="V3388" s="15"/>
      <c r="W3388" s="15"/>
    </row>
    <row r="3389">
      <c r="A3389" s="14" t="s">
        <v>3444</v>
      </c>
      <c r="B3389" s="14">
        <v>0.0</v>
      </c>
      <c r="C3389" s="14">
        <v>0.0</v>
      </c>
      <c r="D3389" s="14">
        <v>0.0</v>
      </c>
      <c r="E3389" s="14">
        <v>6.376</v>
      </c>
      <c r="F3389" s="14">
        <v>35.0</v>
      </c>
      <c r="G3389" s="14">
        <v>0.0</v>
      </c>
      <c r="H3389" s="14">
        <v>10.764</v>
      </c>
      <c r="J3389" s="15" t="str">
        <f t="shared" si="1"/>
        <v/>
      </c>
      <c r="K3389" s="17" t="str">
        <f t="shared" ref="K3389:Q3389" si="3366">IFERROR(IF(right(left($A3389,7),2)=right(left($A3390,7),2),"",sum(B3366:B3389)),"")</f>
        <v/>
      </c>
      <c r="L3389" s="17" t="str">
        <f t="shared" si="3366"/>
        <v/>
      </c>
      <c r="M3389" s="17" t="str">
        <f t="shared" si="3366"/>
        <v/>
      </c>
      <c r="N3389" s="17" t="str">
        <f t="shared" si="3366"/>
        <v/>
      </c>
      <c r="O3389" s="17" t="str">
        <f t="shared" si="3366"/>
        <v/>
      </c>
      <c r="P3389" s="17" t="str">
        <f t="shared" si="3366"/>
        <v/>
      </c>
      <c r="Q3389" s="17" t="str">
        <f t="shared" si="3366"/>
        <v/>
      </c>
      <c r="R3389" s="15"/>
      <c r="S3389" s="15"/>
      <c r="T3389" s="15"/>
      <c r="U3389" s="15"/>
      <c r="V3389" s="15"/>
      <c r="W3389" s="15"/>
    </row>
    <row r="3390">
      <c r="A3390" s="14" t="s">
        <v>3445</v>
      </c>
      <c r="B3390" s="14">
        <v>0.0</v>
      </c>
      <c r="C3390" s="14">
        <v>0.0</v>
      </c>
      <c r="D3390" s="14">
        <v>0.0</v>
      </c>
      <c r="E3390" s="14">
        <v>0.0</v>
      </c>
      <c r="F3390" s="14">
        <v>33.031</v>
      </c>
      <c r="G3390" s="14">
        <v>0.0</v>
      </c>
      <c r="H3390" s="14">
        <v>24.219</v>
      </c>
      <c r="J3390" s="15" t="str">
        <f t="shared" si="1"/>
        <v/>
      </c>
      <c r="K3390" s="17" t="str">
        <f t="shared" ref="K3390:Q3390" si="3367">IFERROR(IF(right(left($A3390,7),2)=right(left($A3391,7),2),"",sum(B3367:B3390)),"")</f>
        <v/>
      </c>
      <c r="L3390" s="17" t="str">
        <f t="shared" si="3367"/>
        <v/>
      </c>
      <c r="M3390" s="17" t="str">
        <f t="shared" si="3367"/>
        <v/>
      </c>
      <c r="N3390" s="17" t="str">
        <f t="shared" si="3367"/>
        <v/>
      </c>
      <c r="O3390" s="17" t="str">
        <f t="shared" si="3367"/>
        <v/>
      </c>
      <c r="P3390" s="17" t="str">
        <f t="shared" si="3367"/>
        <v/>
      </c>
      <c r="Q3390" s="17" t="str">
        <f t="shared" si="3367"/>
        <v/>
      </c>
      <c r="R3390" s="15"/>
      <c r="S3390" s="15"/>
      <c r="T3390" s="15"/>
      <c r="U3390" s="15"/>
      <c r="V3390" s="15"/>
      <c r="W3390" s="15"/>
    </row>
    <row r="3391">
      <c r="A3391" s="14" t="s">
        <v>3446</v>
      </c>
      <c r="B3391" s="14">
        <v>0.0</v>
      </c>
      <c r="C3391" s="14">
        <v>0.0</v>
      </c>
      <c r="D3391" s="14">
        <v>0.0</v>
      </c>
      <c r="E3391" s="14">
        <v>3.329</v>
      </c>
      <c r="F3391" s="14">
        <v>35.0</v>
      </c>
      <c r="G3391" s="14">
        <v>0.0</v>
      </c>
      <c r="H3391" s="14">
        <v>20.631</v>
      </c>
      <c r="J3391" s="15" t="str">
        <f t="shared" si="1"/>
        <v/>
      </c>
      <c r="K3391" s="17" t="str">
        <f t="shared" ref="K3391:Q3391" si="3368">IFERROR(IF(right(left($A3391,7),2)=right(left($A3392,7),2),"",sum(B3368:B3391)),"")</f>
        <v/>
      </c>
      <c r="L3391" s="17" t="str">
        <f t="shared" si="3368"/>
        <v/>
      </c>
      <c r="M3391" s="17" t="str">
        <f t="shared" si="3368"/>
        <v/>
      </c>
      <c r="N3391" s="17" t="str">
        <f t="shared" si="3368"/>
        <v/>
      </c>
      <c r="O3391" s="17" t="str">
        <f t="shared" si="3368"/>
        <v/>
      </c>
      <c r="P3391" s="17" t="str">
        <f t="shared" si="3368"/>
        <v/>
      </c>
      <c r="Q3391" s="17" t="str">
        <f t="shared" si="3368"/>
        <v/>
      </c>
      <c r="R3391" s="15"/>
      <c r="S3391" s="15"/>
      <c r="T3391" s="15"/>
      <c r="U3391" s="15"/>
      <c r="V3391" s="15"/>
      <c r="W3391" s="15"/>
    </row>
    <row r="3392">
      <c r="A3392" s="14" t="s">
        <v>3447</v>
      </c>
      <c r="B3392" s="14">
        <v>2.55</v>
      </c>
      <c r="C3392" s="14">
        <v>0.0</v>
      </c>
      <c r="D3392" s="14">
        <v>0.0</v>
      </c>
      <c r="E3392" s="14">
        <v>16.485</v>
      </c>
      <c r="F3392" s="14">
        <v>35.0</v>
      </c>
      <c r="G3392" s="14">
        <v>0.751</v>
      </c>
      <c r="H3392" s="14">
        <v>19.734</v>
      </c>
      <c r="J3392" s="15" t="str">
        <f t="shared" si="1"/>
        <v/>
      </c>
      <c r="K3392" s="17" t="str">
        <f t="shared" ref="K3392:Q3392" si="3369">IFERROR(IF(right(left($A3392,7),2)=right(left($A3393,7),2),"",sum(B3369:B3392)),"")</f>
        <v/>
      </c>
      <c r="L3392" s="17" t="str">
        <f t="shared" si="3369"/>
        <v/>
      </c>
      <c r="M3392" s="17" t="str">
        <f t="shared" si="3369"/>
        <v/>
      </c>
      <c r="N3392" s="17" t="str">
        <f t="shared" si="3369"/>
        <v/>
      </c>
      <c r="O3392" s="17" t="str">
        <f t="shared" si="3369"/>
        <v/>
      </c>
      <c r="P3392" s="17" t="str">
        <f t="shared" si="3369"/>
        <v/>
      </c>
      <c r="Q3392" s="17" t="str">
        <f t="shared" si="3369"/>
        <v/>
      </c>
      <c r="R3392" s="15"/>
      <c r="S3392" s="15"/>
      <c r="T3392" s="15"/>
      <c r="U3392" s="15"/>
      <c r="V3392" s="15"/>
      <c r="W3392" s="15"/>
    </row>
    <row r="3393">
      <c r="A3393" s="14" t="s">
        <v>3448</v>
      </c>
      <c r="B3393" s="14">
        <v>0.0</v>
      </c>
      <c r="C3393" s="14">
        <v>0.0</v>
      </c>
      <c r="D3393" s="14">
        <v>0.0</v>
      </c>
      <c r="E3393" s="14">
        <v>0.0</v>
      </c>
      <c r="F3393" s="14">
        <v>34.858</v>
      </c>
      <c r="G3393" s="14">
        <v>33.387</v>
      </c>
      <c r="H3393" s="14">
        <v>22.425</v>
      </c>
      <c r="J3393" s="15" t="str">
        <f t="shared" si="1"/>
        <v/>
      </c>
      <c r="K3393" s="17" t="str">
        <f t="shared" ref="K3393:Q3393" si="3370">IFERROR(IF(right(left($A3393,7),2)=right(left($A3394,7),2),"",sum(B3370:B3393)),"")</f>
        <v/>
      </c>
      <c r="L3393" s="17" t="str">
        <f t="shared" si="3370"/>
        <v/>
      </c>
      <c r="M3393" s="17" t="str">
        <f t="shared" si="3370"/>
        <v/>
      </c>
      <c r="N3393" s="17" t="str">
        <f t="shared" si="3370"/>
        <v/>
      </c>
      <c r="O3393" s="17" t="str">
        <f t="shared" si="3370"/>
        <v/>
      </c>
      <c r="P3393" s="17" t="str">
        <f t="shared" si="3370"/>
        <v/>
      </c>
      <c r="Q3393" s="17" t="str">
        <f t="shared" si="3370"/>
        <v/>
      </c>
      <c r="R3393" s="15"/>
      <c r="S3393" s="15"/>
      <c r="T3393" s="15"/>
      <c r="U3393" s="15"/>
      <c r="V3393" s="15"/>
      <c r="W3393" s="15"/>
    </row>
    <row r="3394">
      <c r="A3394" s="14" t="s">
        <v>3449</v>
      </c>
      <c r="B3394" s="14">
        <v>0.0</v>
      </c>
      <c r="C3394" s="14">
        <v>0.0</v>
      </c>
      <c r="D3394" s="14">
        <v>0.0</v>
      </c>
      <c r="E3394" s="14">
        <v>0.0</v>
      </c>
      <c r="F3394" s="14">
        <v>30.027</v>
      </c>
      <c r="G3394" s="14">
        <v>41.648</v>
      </c>
      <c r="H3394" s="14">
        <v>22.425</v>
      </c>
      <c r="J3394" s="15" t="str">
        <f t="shared" si="1"/>
        <v/>
      </c>
      <c r="K3394" s="17" t="str">
        <f t="shared" ref="K3394:Q3394" si="3371">IFERROR(IF(right(left($A3394,7),2)=right(left($A3395,7),2),"",sum(B3371:B3394)),"")</f>
        <v/>
      </c>
      <c r="L3394" s="17" t="str">
        <f t="shared" si="3371"/>
        <v/>
      </c>
      <c r="M3394" s="17" t="str">
        <f t="shared" si="3371"/>
        <v/>
      </c>
      <c r="N3394" s="17" t="str">
        <f t="shared" si="3371"/>
        <v/>
      </c>
      <c r="O3394" s="17" t="str">
        <f t="shared" si="3371"/>
        <v/>
      </c>
      <c r="P3394" s="17" t="str">
        <f t="shared" si="3371"/>
        <v/>
      </c>
      <c r="Q3394" s="17" t="str">
        <f t="shared" si="3371"/>
        <v/>
      </c>
      <c r="R3394" s="15"/>
      <c r="S3394" s="15"/>
      <c r="T3394" s="15"/>
      <c r="U3394" s="15"/>
      <c r="V3394" s="15"/>
      <c r="W3394" s="15"/>
    </row>
    <row r="3395">
      <c r="A3395" s="14" t="s">
        <v>3450</v>
      </c>
      <c r="B3395" s="14">
        <v>0.0</v>
      </c>
      <c r="C3395" s="14">
        <v>0.0</v>
      </c>
      <c r="D3395" s="14">
        <v>0.0</v>
      </c>
      <c r="E3395" s="14">
        <v>0.0</v>
      </c>
      <c r="F3395" s="14">
        <v>23.444</v>
      </c>
      <c r="G3395" s="14">
        <v>47.656</v>
      </c>
      <c r="H3395" s="14">
        <v>26.91</v>
      </c>
      <c r="J3395" s="15" t="str">
        <f t="shared" si="1"/>
        <v/>
      </c>
      <c r="K3395" s="17" t="str">
        <f t="shared" ref="K3395:Q3395" si="3372">IFERROR(IF(right(left($A3395,7),2)=right(left($A3396,7),2),"",sum(B3372:B3395)),"")</f>
        <v/>
      </c>
      <c r="L3395" s="17" t="str">
        <f t="shared" si="3372"/>
        <v/>
      </c>
      <c r="M3395" s="17" t="str">
        <f t="shared" si="3372"/>
        <v/>
      </c>
      <c r="N3395" s="17" t="str">
        <f t="shared" si="3372"/>
        <v/>
      </c>
      <c r="O3395" s="17" t="str">
        <f t="shared" si="3372"/>
        <v/>
      </c>
      <c r="P3395" s="17" t="str">
        <f t="shared" si="3372"/>
        <v/>
      </c>
      <c r="Q3395" s="17" t="str">
        <f t="shared" si="3372"/>
        <v/>
      </c>
      <c r="R3395" s="15"/>
      <c r="S3395" s="15"/>
      <c r="T3395" s="15"/>
      <c r="U3395" s="15"/>
      <c r="V3395" s="15"/>
      <c r="W3395" s="15"/>
    </row>
    <row r="3396">
      <c r="A3396" s="14" t="s">
        <v>3451</v>
      </c>
      <c r="B3396" s="14">
        <v>0.0</v>
      </c>
      <c r="C3396" s="14">
        <v>0.0</v>
      </c>
      <c r="D3396" s="14">
        <v>0.0</v>
      </c>
      <c r="E3396" s="14">
        <v>0.0</v>
      </c>
      <c r="F3396" s="14">
        <v>31.436</v>
      </c>
      <c r="G3396" s="14">
        <v>49.858</v>
      </c>
      <c r="H3396" s="14">
        <v>16.146</v>
      </c>
      <c r="J3396" s="15" t="str">
        <f t="shared" si="1"/>
        <v/>
      </c>
      <c r="K3396" s="17" t="str">
        <f t="shared" ref="K3396:Q3396" si="3373">IFERROR(IF(right(left($A3396,7),2)=right(left($A3397,7),2),"",sum(B3373:B3396)),"")</f>
        <v/>
      </c>
      <c r="L3396" s="17" t="str">
        <f t="shared" si="3373"/>
        <v/>
      </c>
      <c r="M3396" s="17" t="str">
        <f t="shared" si="3373"/>
        <v/>
      </c>
      <c r="N3396" s="17" t="str">
        <f t="shared" si="3373"/>
        <v/>
      </c>
      <c r="O3396" s="17" t="str">
        <f t="shared" si="3373"/>
        <v/>
      </c>
      <c r="P3396" s="17" t="str">
        <f t="shared" si="3373"/>
        <v/>
      </c>
      <c r="Q3396" s="17" t="str">
        <f t="shared" si="3373"/>
        <v/>
      </c>
      <c r="R3396" s="15"/>
      <c r="S3396" s="15"/>
      <c r="T3396" s="15"/>
      <c r="U3396" s="15"/>
      <c r="V3396" s="15"/>
      <c r="W3396" s="15"/>
    </row>
    <row r="3397">
      <c r="A3397" s="14" t="s">
        <v>3452</v>
      </c>
      <c r="B3397" s="14">
        <v>0.0</v>
      </c>
      <c r="C3397" s="14">
        <v>0.0</v>
      </c>
      <c r="D3397" s="14">
        <v>0.0</v>
      </c>
      <c r="E3397" s="14">
        <v>0.0</v>
      </c>
      <c r="F3397" s="14">
        <v>21.652</v>
      </c>
      <c r="G3397" s="14">
        <v>49.005</v>
      </c>
      <c r="H3397" s="14">
        <v>26.013</v>
      </c>
      <c r="J3397" s="15" t="str">
        <f t="shared" si="1"/>
        <v/>
      </c>
      <c r="K3397" s="17" t="str">
        <f t="shared" ref="K3397:Q3397" si="3374">IFERROR(IF(right(left($A3397,7),2)=right(left($A3398,7),2),"",sum(B3374:B3397)),"")</f>
        <v/>
      </c>
      <c r="L3397" s="17" t="str">
        <f t="shared" si="3374"/>
        <v/>
      </c>
      <c r="M3397" s="17" t="str">
        <f t="shared" si="3374"/>
        <v/>
      </c>
      <c r="N3397" s="17" t="str">
        <f t="shared" si="3374"/>
        <v/>
      </c>
      <c r="O3397" s="17" t="str">
        <f t="shared" si="3374"/>
        <v/>
      </c>
      <c r="P3397" s="17" t="str">
        <f t="shared" si="3374"/>
        <v/>
      </c>
      <c r="Q3397" s="17" t="str">
        <f t="shared" si="3374"/>
        <v/>
      </c>
      <c r="R3397" s="15"/>
      <c r="S3397" s="15"/>
      <c r="T3397" s="15"/>
      <c r="U3397" s="15"/>
      <c r="V3397" s="15"/>
      <c r="W3397" s="15"/>
    </row>
    <row r="3398">
      <c r="A3398" s="14" t="s">
        <v>3453</v>
      </c>
      <c r="B3398" s="14">
        <v>0.0</v>
      </c>
      <c r="C3398" s="14">
        <v>0.0</v>
      </c>
      <c r="D3398" s="14">
        <v>0.0</v>
      </c>
      <c r="E3398" s="14">
        <v>0.0</v>
      </c>
      <c r="F3398" s="14">
        <v>24.008</v>
      </c>
      <c r="G3398" s="14">
        <v>45.25</v>
      </c>
      <c r="H3398" s="14">
        <v>23.322</v>
      </c>
      <c r="J3398" s="15" t="str">
        <f t="shared" si="1"/>
        <v/>
      </c>
      <c r="K3398" s="17" t="str">
        <f t="shared" ref="K3398:Q3398" si="3375">IFERROR(IF(right(left($A3398,7),2)=right(left($A3399,7),2),"",sum(B3375:B3398)),"")</f>
        <v/>
      </c>
      <c r="L3398" s="17" t="str">
        <f t="shared" si="3375"/>
        <v/>
      </c>
      <c r="M3398" s="17" t="str">
        <f t="shared" si="3375"/>
        <v/>
      </c>
      <c r="N3398" s="17" t="str">
        <f t="shared" si="3375"/>
        <v/>
      </c>
      <c r="O3398" s="17" t="str">
        <f t="shared" si="3375"/>
        <v/>
      </c>
      <c r="P3398" s="17" t="str">
        <f t="shared" si="3375"/>
        <v/>
      </c>
      <c r="Q3398" s="17" t="str">
        <f t="shared" si="3375"/>
        <v/>
      </c>
      <c r="R3398" s="15"/>
      <c r="S3398" s="15"/>
      <c r="T3398" s="15"/>
      <c r="U3398" s="15"/>
      <c r="V3398" s="15"/>
      <c r="W3398" s="15"/>
    </row>
    <row r="3399">
      <c r="A3399" s="14" t="s">
        <v>3454</v>
      </c>
      <c r="B3399" s="14">
        <v>0.0</v>
      </c>
      <c r="C3399" s="14">
        <v>0.0</v>
      </c>
      <c r="D3399" s="14">
        <v>0.0</v>
      </c>
      <c r="E3399" s="14">
        <v>0.0</v>
      </c>
      <c r="F3399" s="14">
        <v>14.777</v>
      </c>
      <c r="G3399" s="14">
        <v>45.301</v>
      </c>
      <c r="H3399" s="14">
        <v>32.292</v>
      </c>
      <c r="J3399" s="15" t="str">
        <f t="shared" si="1"/>
        <v/>
      </c>
      <c r="K3399" s="17" t="str">
        <f t="shared" ref="K3399:Q3399" si="3376">IFERROR(IF(right(left($A3399,7),2)=right(left($A3400,7),2),"",sum(B3376:B3399)),"")</f>
        <v/>
      </c>
      <c r="L3399" s="17" t="str">
        <f t="shared" si="3376"/>
        <v/>
      </c>
      <c r="M3399" s="17" t="str">
        <f t="shared" si="3376"/>
        <v/>
      </c>
      <c r="N3399" s="17" t="str">
        <f t="shared" si="3376"/>
        <v/>
      </c>
      <c r="O3399" s="17" t="str">
        <f t="shared" si="3376"/>
        <v/>
      </c>
      <c r="P3399" s="17" t="str">
        <f t="shared" si="3376"/>
        <v/>
      </c>
      <c r="Q3399" s="17" t="str">
        <f t="shared" si="3376"/>
        <v/>
      </c>
      <c r="R3399" s="15"/>
      <c r="S3399" s="15"/>
      <c r="T3399" s="15"/>
      <c r="U3399" s="15"/>
      <c r="V3399" s="15"/>
      <c r="W3399" s="15"/>
    </row>
    <row r="3400">
      <c r="A3400" s="14" t="s">
        <v>3455</v>
      </c>
      <c r="B3400" s="14">
        <v>0.0</v>
      </c>
      <c r="C3400" s="14">
        <v>0.0</v>
      </c>
      <c r="D3400" s="14">
        <v>0.0</v>
      </c>
      <c r="E3400" s="14">
        <v>0.0</v>
      </c>
      <c r="F3400" s="14">
        <v>13.466</v>
      </c>
      <c r="G3400" s="14">
        <v>45.454</v>
      </c>
      <c r="H3400" s="14">
        <v>26.91</v>
      </c>
      <c r="J3400" s="15" t="str">
        <f t="shared" si="1"/>
        <v/>
      </c>
      <c r="K3400" s="17" t="str">
        <f t="shared" ref="K3400:Q3400" si="3377">IFERROR(IF(right(left($A3400,7),2)=right(left($A3401,7),2),"",sum(B3377:B3400)),"")</f>
        <v/>
      </c>
      <c r="L3400" s="17" t="str">
        <f t="shared" si="3377"/>
        <v/>
      </c>
      <c r="M3400" s="17" t="str">
        <f t="shared" si="3377"/>
        <v/>
      </c>
      <c r="N3400" s="17" t="str">
        <f t="shared" si="3377"/>
        <v/>
      </c>
      <c r="O3400" s="17" t="str">
        <f t="shared" si="3377"/>
        <v/>
      </c>
      <c r="P3400" s="17" t="str">
        <f t="shared" si="3377"/>
        <v/>
      </c>
      <c r="Q3400" s="17" t="str">
        <f t="shared" si="3377"/>
        <v/>
      </c>
      <c r="R3400" s="15"/>
      <c r="S3400" s="15"/>
      <c r="T3400" s="15"/>
      <c r="U3400" s="15"/>
      <c r="V3400" s="15"/>
      <c r="W3400" s="15"/>
    </row>
    <row r="3401">
      <c r="A3401" s="14" t="s">
        <v>3456</v>
      </c>
      <c r="B3401" s="14">
        <v>0.0</v>
      </c>
      <c r="C3401" s="14">
        <v>0.0</v>
      </c>
      <c r="D3401" s="14">
        <v>0.0</v>
      </c>
      <c r="E3401" s="14">
        <v>0.0</v>
      </c>
      <c r="F3401" s="14">
        <v>4.00441</v>
      </c>
      <c r="G3401" s="14">
        <v>40.795</v>
      </c>
      <c r="H3401" s="14">
        <v>35.88</v>
      </c>
      <c r="J3401" s="15" t="str">
        <f t="shared" si="1"/>
        <v/>
      </c>
      <c r="K3401" s="17" t="str">
        <f t="shared" ref="K3401:Q3401" si="3378">IFERROR(IF(right(left($A3401,7),2)=right(left($A3402,7),2),"",sum(B3378:B3401)),"")</f>
        <v/>
      </c>
      <c r="L3401" s="17" t="str">
        <f t="shared" si="3378"/>
        <v/>
      </c>
      <c r="M3401" s="17" t="str">
        <f t="shared" si="3378"/>
        <v/>
      </c>
      <c r="N3401" s="17" t="str">
        <f t="shared" si="3378"/>
        <v/>
      </c>
      <c r="O3401" s="17" t="str">
        <f t="shared" si="3378"/>
        <v/>
      </c>
      <c r="P3401" s="17" t="str">
        <f t="shared" si="3378"/>
        <v/>
      </c>
      <c r="Q3401" s="17" t="str">
        <f t="shared" si="3378"/>
        <v/>
      </c>
      <c r="R3401" s="15"/>
      <c r="S3401" s="15"/>
      <c r="T3401" s="15"/>
      <c r="U3401" s="15"/>
      <c r="V3401" s="15"/>
      <c r="W3401" s="15"/>
    </row>
    <row r="3402">
      <c r="A3402" s="14" t="s">
        <v>3457</v>
      </c>
      <c r="B3402" s="14">
        <v>0.0</v>
      </c>
      <c r="C3402" s="14">
        <v>0.0</v>
      </c>
      <c r="D3402" s="14">
        <v>0.0</v>
      </c>
      <c r="E3402" s="14">
        <v>0.0</v>
      </c>
      <c r="F3402" s="14">
        <v>24.569</v>
      </c>
      <c r="G3402" s="14">
        <v>29.034</v>
      </c>
      <c r="H3402" s="14">
        <v>36.777</v>
      </c>
      <c r="J3402" s="15" t="str">
        <f t="shared" si="1"/>
        <v/>
      </c>
      <c r="K3402" s="17" t="str">
        <f t="shared" ref="K3402:Q3402" si="3379">IFERROR(IF(right(left($A3402,7),2)=right(left($A3403,7),2),"",sum(B3379:B3402)),"")</f>
        <v/>
      </c>
      <c r="L3402" s="17" t="str">
        <f t="shared" si="3379"/>
        <v/>
      </c>
      <c r="M3402" s="17" t="str">
        <f t="shared" si="3379"/>
        <v/>
      </c>
      <c r="N3402" s="17" t="str">
        <f t="shared" si="3379"/>
        <v/>
      </c>
      <c r="O3402" s="17" t="str">
        <f t="shared" si="3379"/>
        <v/>
      </c>
      <c r="P3402" s="17" t="str">
        <f t="shared" si="3379"/>
        <v/>
      </c>
      <c r="Q3402" s="17" t="str">
        <f t="shared" si="3379"/>
        <v/>
      </c>
      <c r="R3402" s="15"/>
      <c r="S3402" s="15"/>
      <c r="T3402" s="15"/>
      <c r="U3402" s="15"/>
      <c r="V3402" s="15"/>
      <c r="W3402" s="15"/>
    </row>
    <row r="3403">
      <c r="A3403" s="14" t="s">
        <v>3458</v>
      </c>
      <c r="B3403" s="14">
        <v>3.0</v>
      </c>
      <c r="C3403" s="14">
        <v>0.0</v>
      </c>
      <c r="D3403" s="14">
        <v>0.0</v>
      </c>
      <c r="E3403" s="14">
        <v>17.451</v>
      </c>
      <c r="F3403" s="14">
        <v>35.0</v>
      </c>
      <c r="G3403" s="14">
        <v>13.416</v>
      </c>
      <c r="H3403" s="14">
        <v>26.013</v>
      </c>
      <c r="J3403" s="15" t="str">
        <f t="shared" si="1"/>
        <v/>
      </c>
      <c r="K3403" s="17" t="str">
        <f t="shared" ref="K3403:Q3403" si="3380">IFERROR(IF(right(left($A3403,7),2)=right(left($A3404,7),2),"",sum(B3380:B3403)),"")</f>
        <v/>
      </c>
      <c r="L3403" s="17" t="str">
        <f t="shared" si="3380"/>
        <v/>
      </c>
      <c r="M3403" s="17" t="str">
        <f t="shared" si="3380"/>
        <v/>
      </c>
      <c r="N3403" s="17" t="str">
        <f t="shared" si="3380"/>
        <v/>
      </c>
      <c r="O3403" s="17" t="str">
        <f t="shared" si="3380"/>
        <v/>
      </c>
      <c r="P3403" s="17" t="str">
        <f t="shared" si="3380"/>
        <v/>
      </c>
      <c r="Q3403" s="17" t="str">
        <f t="shared" si="3380"/>
        <v/>
      </c>
      <c r="R3403" s="15"/>
      <c r="S3403" s="15"/>
      <c r="T3403" s="15"/>
      <c r="U3403" s="15"/>
      <c r="V3403" s="15"/>
      <c r="W3403" s="15"/>
    </row>
    <row r="3404">
      <c r="A3404" s="14" t="s">
        <v>3459</v>
      </c>
      <c r="B3404" s="14">
        <v>0.0</v>
      </c>
      <c r="C3404" s="14">
        <v>0.0</v>
      </c>
      <c r="D3404" s="14">
        <v>0.0</v>
      </c>
      <c r="E3404" s="14">
        <v>42.817</v>
      </c>
      <c r="F3404" s="14">
        <v>35.0</v>
      </c>
      <c r="G3404" s="14">
        <v>0.0</v>
      </c>
      <c r="H3404" s="14">
        <v>17.043</v>
      </c>
      <c r="J3404" s="15" t="str">
        <f t="shared" si="1"/>
        <v/>
      </c>
      <c r="K3404" s="17" t="str">
        <f t="shared" ref="K3404:Q3404" si="3381">IFERROR(IF(right(left($A3404,7),2)=right(left($A3405,7),2),"",sum(B3381:B3404)),"")</f>
        <v/>
      </c>
      <c r="L3404" s="17" t="str">
        <f t="shared" si="3381"/>
        <v/>
      </c>
      <c r="M3404" s="17" t="str">
        <f t="shared" si="3381"/>
        <v/>
      </c>
      <c r="N3404" s="17" t="str">
        <f t="shared" si="3381"/>
        <v/>
      </c>
      <c r="O3404" s="17" t="str">
        <f t="shared" si="3381"/>
        <v/>
      </c>
      <c r="P3404" s="17" t="str">
        <f t="shared" si="3381"/>
        <v/>
      </c>
      <c r="Q3404" s="17" t="str">
        <f t="shared" si="3381"/>
        <v/>
      </c>
      <c r="R3404" s="15"/>
      <c r="S3404" s="15"/>
      <c r="T3404" s="15"/>
      <c r="U3404" s="15"/>
      <c r="V3404" s="15"/>
      <c r="W3404" s="15"/>
    </row>
    <row r="3405">
      <c r="A3405" s="14" t="s">
        <v>3460</v>
      </c>
      <c r="B3405" s="14">
        <v>0.0</v>
      </c>
      <c r="C3405" s="14">
        <v>0.0</v>
      </c>
      <c r="D3405" s="14">
        <v>0.0</v>
      </c>
      <c r="E3405" s="14">
        <v>60.42</v>
      </c>
      <c r="F3405" s="14">
        <v>35.0</v>
      </c>
      <c r="G3405" s="14">
        <v>0.0</v>
      </c>
      <c r="H3405" s="14">
        <v>8.97</v>
      </c>
      <c r="J3405" s="15" t="str">
        <f t="shared" si="1"/>
        <v/>
      </c>
      <c r="K3405" s="17" t="str">
        <f t="shared" ref="K3405:Q3405" si="3382">IFERROR(IF(right(left($A3405,7),2)=right(left($A3406,7),2),"",sum(B3382:B3405)),"")</f>
        <v/>
      </c>
      <c r="L3405" s="17" t="str">
        <f t="shared" si="3382"/>
        <v/>
      </c>
      <c r="M3405" s="17" t="str">
        <f t="shared" si="3382"/>
        <v/>
      </c>
      <c r="N3405" s="17" t="str">
        <f t="shared" si="3382"/>
        <v/>
      </c>
      <c r="O3405" s="17" t="str">
        <f t="shared" si="3382"/>
        <v/>
      </c>
      <c r="P3405" s="17" t="str">
        <f t="shared" si="3382"/>
        <v/>
      </c>
      <c r="Q3405" s="17" t="str">
        <f t="shared" si="3382"/>
        <v/>
      </c>
      <c r="R3405" s="15"/>
      <c r="S3405" s="15"/>
      <c r="T3405" s="15"/>
      <c r="U3405" s="15"/>
      <c r="V3405" s="15"/>
      <c r="W3405" s="15"/>
    </row>
    <row r="3406">
      <c r="A3406" s="14" t="s">
        <v>3461</v>
      </c>
      <c r="B3406" s="14">
        <v>0.0</v>
      </c>
      <c r="C3406" s="14">
        <v>0.0</v>
      </c>
      <c r="D3406" s="14">
        <v>0.0</v>
      </c>
      <c r="E3406" s="14">
        <v>50.137</v>
      </c>
      <c r="F3406" s="14">
        <v>35.0</v>
      </c>
      <c r="G3406" s="14">
        <v>0.0</v>
      </c>
      <c r="H3406" s="14">
        <v>8.073</v>
      </c>
      <c r="J3406" s="15" t="str">
        <f t="shared" si="1"/>
        <v/>
      </c>
      <c r="K3406" s="17" t="str">
        <f t="shared" ref="K3406:Q3406" si="3383">IFERROR(IF(right(left($A3406,7),2)=right(left($A3407,7),2),"",sum(B3383:B3406)),"")</f>
        <v/>
      </c>
      <c r="L3406" s="17" t="str">
        <f t="shared" si="3383"/>
        <v/>
      </c>
      <c r="M3406" s="17" t="str">
        <f t="shared" si="3383"/>
        <v/>
      </c>
      <c r="N3406" s="17" t="str">
        <f t="shared" si="3383"/>
        <v/>
      </c>
      <c r="O3406" s="17" t="str">
        <f t="shared" si="3383"/>
        <v/>
      </c>
      <c r="P3406" s="17" t="str">
        <f t="shared" si="3383"/>
        <v/>
      </c>
      <c r="Q3406" s="17" t="str">
        <f t="shared" si="3383"/>
        <v/>
      </c>
      <c r="R3406" s="15"/>
      <c r="S3406" s="15"/>
      <c r="T3406" s="15"/>
      <c r="U3406" s="15"/>
      <c r="V3406" s="15"/>
      <c r="W3406" s="15"/>
    </row>
    <row r="3407">
      <c r="A3407" s="14" t="s">
        <v>3462</v>
      </c>
      <c r="B3407" s="14">
        <v>0.0</v>
      </c>
      <c r="C3407" s="14">
        <v>0.0</v>
      </c>
      <c r="D3407" s="14">
        <v>0.0</v>
      </c>
      <c r="E3407" s="14">
        <v>43.314</v>
      </c>
      <c r="F3407" s="14">
        <v>35.0</v>
      </c>
      <c r="G3407" s="14">
        <v>0.0</v>
      </c>
      <c r="H3407" s="14">
        <v>7.176</v>
      </c>
      <c r="J3407" s="15" t="str">
        <f t="shared" si="1"/>
        <v/>
      </c>
      <c r="K3407" s="17" t="str">
        <f t="shared" ref="K3407:Q3407" si="3384">IFERROR(IF(right(left($A3407,7),2)=right(left($A3408,7),2),"",sum(B3384:B3407)),"")</f>
        <v/>
      </c>
      <c r="L3407" s="17" t="str">
        <f t="shared" si="3384"/>
        <v/>
      </c>
      <c r="M3407" s="17" t="str">
        <f t="shared" si="3384"/>
        <v/>
      </c>
      <c r="N3407" s="17" t="str">
        <f t="shared" si="3384"/>
        <v/>
      </c>
      <c r="O3407" s="17" t="str">
        <f t="shared" si="3384"/>
        <v/>
      </c>
      <c r="P3407" s="17" t="str">
        <f t="shared" si="3384"/>
        <v/>
      </c>
      <c r="Q3407" s="17" t="str">
        <f t="shared" si="3384"/>
        <v/>
      </c>
      <c r="R3407" s="15"/>
      <c r="S3407" s="15"/>
      <c r="T3407" s="15"/>
      <c r="U3407" s="15"/>
      <c r="V3407" s="15"/>
      <c r="W3407" s="15"/>
    </row>
    <row r="3408">
      <c r="A3408" s="14" t="s">
        <v>3463</v>
      </c>
      <c r="B3408" s="14">
        <v>0.0</v>
      </c>
      <c r="C3408" s="14">
        <v>0.0</v>
      </c>
      <c r="D3408" s="14">
        <v>0.0</v>
      </c>
      <c r="E3408" s="14">
        <v>22.667</v>
      </c>
      <c r="F3408" s="14">
        <v>35.0</v>
      </c>
      <c r="G3408" s="14">
        <v>0.0</v>
      </c>
      <c r="H3408" s="14">
        <v>8.073</v>
      </c>
      <c r="J3408" s="15" t="str">
        <f t="shared" si="1"/>
        <v/>
      </c>
      <c r="K3408" s="17" t="str">
        <f t="shared" ref="K3408:Q3408" si="3385">IFERROR(IF(right(left($A3408,7),2)=right(left($A3409,7),2),"",sum(B3385:B3408)),"")</f>
        <v/>
      </c>
      <c r="L3408" s="17" t="str">
        <f t="shared" si="3385"/>
        <v/>
      </c>
      <c r="M3408" s="17" t="str">
        <f t="shared" si="3385"/>
        <v/>
      </c>
      <c r="N3408" s="17" t="str">
        <f t="shared" si="3385"/>
        <v/>
      </c>
      <c r="O3408" s="17" t="str">
        <f t="shared" si="3385"/>
        <v/>
      </c>
      <c r="P3408" s="17" t="str">
        <f t="shared" si="3385"/>
        <v/>
      </c>
      <c r="Q3408" s="17" t="str">
        <f t="shared" si="3385"/>
        <v/>
      </c>
      <c r="R3408" s="15"/>
      <c r="S3408" s="15"/>
      <c r="T3408" s="15"/>
      <c r="U3408" s="15"/>
      <c r="V3408" s="15"/>
      <c r="W3408" s="15"/>
    </row>
    <row r="3409">
      <c r="A3409" s="14" t="s">
        <v>3464</v>
      </c>
      <c r="B3409" s="14">
        <v>0.0</v>
      </c>
      <c r="C3409" s="14">
        <v>0.0</v>
      </c>
      <c r="D3409" s="14">
        <v>0.0</v>
      </c>
      <c r="E3409" s="14">
        <v>21.641</v>
      </c>
      <c r="F3409" s="14">
        <v>35.0</v>
      </c>
      <c r="G3409" s="14">
        <v>0.0</v>
      </c>
      <c r="H3409" s="14">
        <v>6.279</v>
      </c>
      <c r="J3409" s="15" t="str">
        <f t="shared" si="1"/>
        <v>2030W38</v>
      </c>
      <c r="K3409" s="17">
        <f t="shared" ref="K3409:Q3409" si="3386">IFERROR(IF(right(left($A3409,7),2)=right(left($A3410,7),2),"",sum(B3386:B3409)),"")</f>
        <v>5.55</v>
      </c>
      <c r="L3409" s="17">
        <f t="shared" si="3386"/>
        <v>0</v>
      </c>
      <c r="M3409" s="17">
        <f t="shared" si="3386"/>
        <v>0</v>
      </c>
      <c r="N3409" s="17">
        <f t="shared" si="3386"/>
        <v>324.878</v>
      </c>
      <c r="O3409" s="17">
        <f t="shared" si="3386"/>
        <v>710.27241</v>
      </c>
      <c r="P3409" s="17">
        <f t="shared" si="3386"/>
        <v>441.555</v>
      </c>
      <c r="Q3409" s="17">
        <f t="shared" si="3386"/>
        <v>441.324</v>
      </c>
      <c r="R3409" s="18">
        <f>sum(K3409:Q3409)</f>
        <v>1923.57941</v>
      </c>
      <c r="S3409" s="15"/>
      <c r="T3409" s="15"/>
      <c r="U3409" s="15"/>
      <c r="V3409" s="15"/>
      <c r="W3409" s="15"/>
    </row>
    <row r="3410">
      <c r="A3410" s="14" t="s">
        <v>3465</v>
      </c>
      <c r="B3410" s="14">
        <v>0.0</v>
      </c>
      <c r="C3410" s="14">
        <v>0.0</v>
      </c>
      <c r="D3410" s="14">
        <v>0.0</v>
      </c>
      <c r="E3410" s="14">
        <v>14.112</v>
      </c>
      <c r="F3410" s="14">
        <v>35.0</v>
      </c>
      <c r="G3410" s="14">
        <v>0.0</v>
      </c>
      <c r="H3410" s="14">
        <v>3.588</v>
      </c>
      <c r="J3410" s="15" t="str">
        <f t="shared" si="1"/>
        <v/>
      </c>
      <c r="K3410" s="17" t="str">
        <f t="shared" ref="K3410:Q3410" si="3387">IFERROR(IF(right(left($A3410,7),2)=right(left($A3411,7),2),"",sum(B3387:B3410)),"")</f>
        <v/>
      </c>
      <c r="L3410" s="17" t="str">
        <f t="shared" si="3387"/>
        <v/>
      </c>
      <c r="M3410" s="17" t="str">
        <f t="shared" si="3387"/>
        <v/>
      </c>
      <c r="N3410" s="17" t="str">
        <f t="shared" si="3387"/>
        <v/>
      </c>
      <c r="O3410" s="17" t="str">
        <f t="shared" si="3387"/>
        <v/>
      </c>
      <c r="P3410" s="17" t="str">
        <f t="shared" si="3387"/>
        <v/>
      </c>
      <c r="Q3410" s="17" t="str">
        <f t="shared" si="3387"/>
        <v/>
      </c>
      <c r="R3410" s="15"/>
      <c r="S3410" s="15"/>
      <c r="T3410" s="15"/>
      <c r="U3410" s="15"/>
      <c r="V3410" s="15"/>
      <c r="W3410" s="15"/>
    </row>
    <row r="3411">
      <c r="A3411" s="14" t="s">
        <v>3466</v>
      </c>
      <c r="B3411" s="14">
        <v>0.0</v>
      </c>
      <c r="C3411" s="14">
        <v>0.0</v>
      </c>
      <c r="D3411" s="14">
        <v>0.0</v>
      </c>
      <c r="E3411" s="14">
        <v>9.671</v>
      </c>
      <c r="F3411" s="14">
        <v>35.0</v>
      </c>
      <c r="G3411" s="14">
        <v>0.0</v>
      </c>
      <c r="H3411" s="14">
        <v>6.279</v>
      </c>
      <c r="J3411" s="15" t="str">
        <f t="shared" si="1"/>
        <v/>
      </c>
      <c r="K3411" s="17" t="str">
        <f t="shared" ref="K3411:Q3411" si="3388">IFERROR(IF(right(left($A3411,7),2)=right(left($A3412,7),2),"",sum(B3388:B3411)),"")</f>
        <v/>
      </c>
      <c r="L3411" s="17" t="str">
        <f t="shared" si="3388"/>
        <v/>
      </c>
      <c r="M3411" s="17" t="str">
        <f t="shared" si="3388"/>
        <v/>
      </c>
      <c r="N3411" s="17" t="str">
        <f t="shared" si="3388"/>
        <v/>
      </c>
      <c r="O3411" s="17" t="str">
        <f t="shared" si="3388"/>
        <v/>
      </c>
      <c r="P3411" s="17" t="str">
        <f t="shared" si="3388"/>
        <v/>
      </c>
      <c r="Q3411" s="17" t="str">
        <f t="shared" si="3388"/>
        <v/>
      </c>
      <c r="R3411" s="15"/>
      <c r="S3411" s="15"/>
      <c r="T3411" s="15"/>
      <c r="U3411" s="15"/>
      <c r="V3411" s="15"/>
      <c r="W3411" s="15"/>
    </row>
    <row r="3412">
      <c r="A3412" s="14" t="s">
        <v>3467</v>
      </c>
      <c r="B3412" s="14">
        <v>0.0</v>
      </c>
      <c r="C3412" s="14">
        <v>0.0</v>
      </c>
      <c r="D3412" s="14">
        <v>0.0</v>
      </c>
      <c r="E3412" s="14">
        <v>10.189</v>
      </c>
      <c r="F3412" s="14">
        <v>35.0</v>
      </c>
      <c r="G3412" s="14">
        <v>0.0</v>
      </c>
      <c r="H3412" s="14">
        <v>2.691</v>
      </c>
      <c r="J3412" s="15" t="str">
        <f t="shared" si="1"/>
        <v/>
      </c>
      <c r="K3412" s="17" t="str">
        <f t="shared" ref="K3412:Q3412" si="3389">IFERROR(IF(right(left($A3412,7),2)=right(left($A3413,7),2),"",sum(B3389:B3412)),"")</f>
        <v/>
      </c>
      <c r="L3412" s="17" t="str">
        <f t="shared" si="3389"/>
        <v/>
      </c>
      <c r="M3412" s="17" t="str">
        <f t="shared" si="3389"/>
        <v/>
      </c>
      <c r="N3412" s="17" t="str">
        <f t="shared" si="3389"/>
        <v/>
      </c>
      <c r="O3412" s="17" t="str">
        <f t="shared" si="3389"/>
        <v/>
      </c>
      <c r="P3412" s="17" t="str">
        <f t="shared" si="3389"/>
        <v/>
      </c>
      <c r="Q3412" s="17" t="str">
        <f t="shared" si="3389"/>
        <v/>
      </c>
      <c r="R3412" s="15"/>
      <c r="S3412" s="15"/>
      <c r="T3412" s="15"/>
      <c r="U3412" s="15"/>
      <c r="V3412" s="15"/>
      <c r="W3412" s="15"/>
    </row>
    <row r="3413">
      <c r="A3413" s="14" t="s">
        <v>3468</v>
      </c>
      <c r="B3413" s="14">
        <v>0.0</v>
      </c>
      <c r="C3413" s="14">
        <v>0.0</v>
      </c>
      <c r="D3413" s="14">
        <v>0.0</v>
      </c>
      <c r="E3413" s="14">
        <v>11.446</v>
      </c>
      <c r="F3413" s="14">
        <v>35.0</v>
      </c>
      <c r="G3413" s="14">
        <v>0.0</v>
      </c>
      <c r="H3413" s="14">
        <v>1.794</v>
      </c>
      <c r="J3413" s="15" t="str">
        <f t="shared" si="1"/>
        <v/>
      </c>
      <c r="K3413" s="17" t="str">
        <f t="shared" ref="K3413:Q3413" si="3390">IFERROR(IF(right(left($A3413,7),2)=right(left($A3414,7),2),"",sum(B3390:B3413)),"")</f>
        <v/>
      </c>
      <c r="L3413" s="17" t="str">
        <f t="shared" si="3390"/>
        <v/>
      </c>
      <c r="M3413" s="17" t="str">
        <f t="shared" si="3390"/>
        <v/>
      </c>
      <c r="N3413" s="17" t="str">
        <f t="shared" si="3390"/>
        <v/>
      </c>
      <c r="O3413" s="17" t="str">
        <f t="shared" si="3390"/>
        <v/>
      </c>
      <c r="P3413" s="17" t="str">
        <f t="shared" si="3390"/>
        <v/>
      </c>
      <c r="Q3413" s="17" t="str">
        <f t="shared" si="3390"/>
        <v/>
      </c>
      <c r="R3413" s="15"/>
      <c r="S3413" s="15"/>
      <c r="T3413" s="15"/>
      <c r="U3413" s="15"/>
      <c r="V3413" s="15"/>
      <c r="W3413" s="15"/>
    </row>
    <row r="3414">
      <c r="A3414" s="14" t="s">
        <v>3469</v>
      </c>
      <c r="B3414" s="14">
        <v>0.0</v>
      </c>
      <c r="C3414" s="14">
        <v>0.0</v>
      </c>
      <c r="D3414" s="14">
        <v>0.0</v>
      </c>
      <c r="E3414" s="14">
        <v>10.266</v>
      </c>
      <c r="F3414" s="14">
        <v>35.0</v>
      </c>
      <c r="G3414" s="14">
        <v>0.0</v>
      </c>
      <c r="H3414" s="14">
        <v>1.794</v>
      </c>
      <c r="J3414" s="15" t="str">
        <f t="shared" si="1"/>
        <v/>
      </c>
      <c r="K3414" s="17" t="str">
        <f t="shared" ref="K3414:Q3414" si="3391">IFERROR(IF(right(left($A3414,7),2)=right(left($A3415,7),2),"",sum(B3391:B3414)),"")</f>
        <v/>
      </c>
      <c r="L3414" s="17" t="str">
        <f t="shared" si="3391"/>
        <v/>
      </c>
      <c r="M3414" s="17" t="str">
        <f t="shared" si="3391"/>
        <v/>
      </c>
      <c r="N3414" s="17" t="str">
        <f t="shared" si="3391"/>
        <v/>
      </c>
      <c r="O3414" s="17" t="str">
        <f t="shared" si="3391"/>
        <v/>
      </c>
      <c r="P3414" s="17" t="str">
        <f t="shared" si="3391"/>
        <v/>
      </c>
      <c r="Q3414" s="17" t="str">
        <f t="shared" si="3391"/>
        <v/>
      </c>
      <c r="R3414" s="15"/>
      <c r="S3414" s="15"/>
      <c r="T3414" s="15"/>
      <c r="U3414" s="15"/>
      <c r="V3414" s="15"/>
      <c r="W3414" s="15"/>
    </row>
    <row r="3415">
      <c r="A3415" s="14" t="s">
        <v>3470</v>
      </c>
      <c r="B3415" s="14">
        <v>0.0</v>
      </c>
      <c r="C3415" s="14">
        <v>0.0</v>
      </c>
      <c r="D3415" s="14">
        <v>0.0</v>
      </c>
      <c r="E3415" s="14">
        <v>19.629</v>
      </c>
      <c r="F3415" s="14">
        <v>35.0</v>
      </c>
      <c r="G3415" s="14">
        <v>0.0</v>
      </c>
      <c r="H3415" s="14">
        <v>2.691</v>
      </c>
      <c r="J3415" s="15" t="str">
        <f t="shared" si="1"/>
        <v/>
      </c>
      <c r="K3415" s="17" t="str">
        <f t="shared" ref="K3415:Q3415" si="3392">IFERROR(IF(right(left($A3415,7),2)=right(left($A3416,7),2),"",sum(B3392:B3415)),"")</f>
        <v/>
      </c>
      <c r="L3415" s="17" t="str">
        <f t="shared" si="3392"/>
        <v/>
      </c>
      <c r="M3415" s="17" t="str">
        <f t="shared" si="3392"/>
        <v/>
      </c>
      <c r="N3415" s="17" t="str">
        <f t="shared" si="3392"/>
        <v/>
      </c>
      <c r="O3415" s="17" t="str">
        <f t="shared" si="3392"/>
        <v/>
      </c>
      <c r="P3415" s="17" t="str">
        <f t="shared" si="3392"/>
        <v/>
      </c>
      <c r="Q3415" s="17" t="str">
        <f t="shared" si="3392"/>
        <v/>
      </c>
      <c r="R3415" s="15"/>
      <c r="S3415" s="15"/>
      <c r="T3415" s="15"/>
      <c r="U3415" s="15"/>
      <c r="V3415" s="15"/>
      <c r="W3415" s="15"/>
    </row>
    <row r="3416">
      <c r="A3416" s="14" t="s">
        <v>3471</v>
      </c>
      <c r="B3416" s="14">
        <v>0.0</v>
      </c>
      <c r="C3416" s="14">
        <v>0.0</v>
      </c>
      <c r="D3416" s="14">
        <v>0.0</v>
      </c>
      <c r="E3416" s="14">
        <v>35.266</v>
      </c>
      <c r="F3416" s="14">
        <v>35.0</v>
      </c>
      <c r="G3416" s="14">
        <v>0.7</v>
      </c>
      <c r="H3416" s="14">
        <v>1.794</v>
      </c>
      <c r="J3416" s="15" t="str">
        <f t="shared" si="1"/>
        <v/>
      </c>
      <c r="K3416" s="17" t="str">
        <f t="shared" ref="K3416:Q3416" si="3393">IFERROR(IF(right(left($A3416,7),2)=right(left($A3417,7),2),"",sum(B3393:B3416)),"")</f>
        <v/>
      </c>
      <c r="L3416" s="17" t="str">
        <f t="shared" si="3393"/>
        <v/>
      </c>
      <c r="M3416" s="17" t="str">
        <f t="shared" si="3393"/>
        <v/>
      </c>
      <c r="N3416" s="17" t="str">
        <f t="shared" si="3393"/>
        <v/>
      </c>
      <c r="O3416" s="17" t="str">
        <f t="shared" si="3393"/>
        <v/>
      </c>
      <c r="P3416" s="17" t="str">
        <f t="shared" si="3393"/>
        <v/>
      </c>
      <c r="Q3416" s="17" t="str">
        <f t="shared" si="3393"/>
        <v/>
      </c>
      <c r="R3416" s="15"/>
      <c r="S3416" s="15"/>
      <c r="T3416" s="15"/>
      <c r="U3416" s="15"/>
      <c r="V3416" s="15"/>
      <c r="W3416" s="15"/>
    </row>
    <row r="3417">
      <c r="A3417" s="14" t="s">
        <v>3472</v>
      </c>
      <c r="B3417" s="14">
        <v>0.0</v>
      </c>
      <c r="C3417" s="14">
        <v>0.0</v>
      </c>
      <c r="D3417" s="14">
        <v>0.0</v>
      </c>
      <c r="E3417" s="14">
        <v>9.568</v>
      </c>
      <c r="F3417" s="14">
        <v>35.0</v>
      </c>
      <c r="G3417" s="14">
        <v>30.485</v>
      </c>
      <c r="H3417" s="14">
        <v>0.897</v>
      </c>
      <c r="J3417" s="15" t="str">
        <f t="shared" si="1"/>
        <v/>
      </c>
      <c r="K3417" s="17" t="str">
        <f t="shared" ref="K3417:Q3417" si="3394">IFERROR(IF(right(left($A3417,7),2)=right(left($A3418,7),2),"",sum(B3394:B3417)),"")</f>
        <v/>
      </c>
      <c r="L3417" s="17" t="str">
        <f t="shared" si="3394"/>
        <v/>
      </c>
      <c r="M3417" s="17" t="str">
        <f t="shared" si="3394"/>
        <v/>
      </c>
      <c r="N3417" s="17" t="str">
        <f t="shared" si="3394"/>
        <v/>
      </c>
      <c r="O3417" s="17" t="str">
        <f t="shared" si="3394"/>
        <v/>
      </c>
      <c r="P3417" s="17" t="str">
        <f t="shared" si="3394"/>
        <v/>
      </c>
      <c r="Q3417" s="17" t="str">
        <f t="shared" si="3394"/>
        <v/>
      </c>
      <c r="R3417" s="15"/>
      <c r="S3417" s="15"/>
      <c r="T3417" s="15"/>
      <c r="U3417" s="15"/>
      <c r="V3417" s="15"/>
      <c r="W3417" s="15"/>
    </row>
    <row r="3418">
      <c r="A3418" s="14" t="s">
        <v>3473</v>
      </c>
      <c r="B3418" s="14">
        <v>0.0</v>
      </c>
      <c r="C3418" s="14">
        <v>0.0</v>
      </c>
      <c r="D3418" s="14">
        <v>0.0</v>
      </c>
      <c r="E3418" s="14">
        <v>12.622</v>
      </c>
      <c r="F3418" s="14">
        <v>35.0</v>
      </c>
      <c r="G3418" s="14">
        <v>40.196999999999996</v>
      </c>
      <c r="H3418" s="14">
        <v>2.691</v>
      </c>
      <c r="J3418" s="15" t="str">
        <f t="shared" si="1"/>
        <v/>
      </c>
      <c r="K3418" s="17" t="str">
        <f t="shared" ref="K3418:Q3418" si="3395">IFERROR(IF(right(left($A3418,7),2)=right(left($A3419,7),2),"",sum(B3395:B3418)),"")</f>
        <v/>
      </c>
      <c r="L3418" s="17" t="str">
        <f t="shared" si="3395"/>
        <v/>
      </c>
      <c r="M3418" s="17" t="str">
        <f t="shared" si="3395"/>
        <v/>
      </c>
      <c r="N3418" s="17" t="str">
        <f t="shared" si="3395"/>
        <v/>
      </c>
      <c r="O3418" s="17" t="str">
        <f t="shared" si="3395"/>
        <v/>
      </c>
      <c r="P3418" s="17" t="str">
        <f t="shared" si="3395"/>
        <v/>
      </c>
      <c r="Q3418" s="17" t="str">
        <f t="shared" si="3395"/>
        <v/>
      </c>
      <c r="R3418" s="15"/>
      <c r="S3418" s="15"/>
      <c r="T3418" s="15"/>
      <c r="U3418" s="15"/>
      <c r="V3418" s="15"/>
      <c r="W3418" s="15"/>
    </row>
    <row r="3419">
      <c r="A3419" s="14" t="s">
        <v>3474</v>
      </c>
      <c r="B3419" s="14">
        <v>0.0</v>
      </c>
      <c r="C3419" s="14">
        <v>0.0</v>
      </c>
      <c r="D3419" s="14">
        <v>0.0</v>
      </c>
      <c r="E3419" s="14">
        <v>9.106</v>
      </c>
      <c r="F3419" s="14">
        <v>35.0</v>
      </c>
      <c r="G3419" s="14">
        <v>43.952</v>
      </c>
      <c r="H3419" s="14">
        <v>5.382</v>
      </c>
      <c r="J3419" s="15" t="str">
        <f t="shared" si="1"/>
        <v/>
      </c>
      <c r="K3419" s="17" t="str">
        <f t="shared" ref="K3419:Q3419" si="3396">IFERROR(IF(right(left($A3419,7),2)=right(left($A3420,7),2),"",sum(B3396:B3419)),"")</f>
        <v/>
      </c>
      <c r="L3419" s="17" t="str">
        <f t="shared" si="3396"/>
        <v/>
      </c>
      <c r="M3419" s="17" t="str">
        <f t="shared" si="3396"/>
        <v/>
      </c>
      <c r="N3419" s="17" t="str">
        <f t="shared" si="3396"/>
        <v/>
      </c>
      <c r="O3419" s="17" t="str">
        <f t="shared" si="3396"/>
        <v/>
      </c>
      <c r="P3419" s="17" t="str">
        <f t="shared" si="3396"/>
        <v/>
      </c>
      <c r="Q3419" s="17" t="str">
        <f t="shared" si="3396"/>
        <v/>
      </c>
      <c r="R3419" s="15"/>
      <c r="S3419" s="15"/>
      <c r="T3419" s="15"/>
      <c r="U3419" s="15"/>
      <c r="V3419" s="15"/>
      <c r="W3419" s="15"/>
    </row>
    <row r="3420">
      <c r="A3420" s="14" t="s">
        <v>3475</v>
      </c>
      <c r="B3420" s="14">
        <v>0.0</v>
      </c>
      <c r="C3420" s="14">
        <v>0.0</v>
      </c>
      <c r="D3420" s="14">
        <v>0.0</v>
      </c>
      <c r="E3420" s="14">
        <v>0.0</v>
      </c>
      <c r="F3420" s="14">
        <v>31.575</v>
      </c>
      <c r="G3420" s="14">
        <v>48.254</v>
      </c>
      <c r="H3420" s="14">
        <v>11.661</v>
      </c>
      <c r="J3420" s="15" t="str">
        <f t="shared" si="1"/>
        <v/>
      </c>
      <c r="K3420" s="17" t="str">
        <f t="shared" ref="K3420:Q3420" si="3397">IFERROR(IF(right(left($A3420,7),2)=right(left($A3421,7),2),"",sum(B3397:B3420)),"")</f>
        <v/>
      </c>
      <c r="L3420" s="17" t="str">
        <f t="shared" si="3397"/>
        <v/>
      </c>
      <c r="M3420" s="17" t="str">
        <f t="shared" si="3397"/>
        <v/>
      </c>
      <c r="N3420" s="17" t="str">
        <f t="shared" si="3397"/>
        <v/>
      </c>
      <c r="O3420" s="17" t="str">
        <f t="shared" si="3397"/>
        <v/>
      </c>
      <c r="P3420" s="17" t="str">
        <f t="shared" si="3397"/>
        <v/>
      </c>
      <c r="Q3420" s="17" t="str">
        <f t="shared" si="3397"/>
        <v/>
      </c>
      <c r="R3420" s="15"/>
      <c r="S3420" s="15"/>
      <c r="T3420" s="15"/>
      <c r="U3420" s="15"/>
      <c r="V3420" s="15"/>
      <c r="W3420" s="15"/>
    </row>
    <row r="3421">
      <c r="A3421" s="14" t="s">
        <v>3476</v>
      </c>
      <c r="B3421" s="14">
        <v>0.0</v>
      </c>
      <c r="C3421" s="14">
        <v>0.0</v>
      </c>
      <c r="D3421" s="14">
        <v>0.0</v>
      </c>
      <c r="E3421" s="14">
        <v>0.0</v>
      </c>
      <c r="F3421" s="14">
        <v>27.199</v>
      </c>
      <c r="G3421" s="14">
        <v>47.503</v>
      </c>
      <c r="H3421" s="14">
        <v>12.558</v>
      </c>
      <c r="J3421" s="15" t="str">
        <f t="shared" si="1"/>
        <v/>
      </c>
      <c r="K3421" s="17" t="str">
        <f t="shared" ref="K3421:Q3421" si="3398">IFERROR(IF(right(left($A3421,7),2)=right(left($A3422,7),2),"",sum(B3398:B3421)),"")</f>
        <v/>
      </c>
      <c r="L3421" s="17" t="str">
        <f t="shared" si="3398"/>
        <v/>
      </c>
      <c r="M3421" s="17" t="str">
        <f t="shared" si="3398"/>
        <v/>
      </c>
      <c r="N3421" s="17" t="str">
        <f t="shared" si="3398"/>
        <v/>
      </c>
      <c r="O3421" s="17" t="str">
        <f t="shared" si="3398"/>
        <v/>
      </c>
      <c r="P3421" s="17" t="str">
        <f t="shared" si="3398"/>
        <v/>
      </c>
      <c r="Q3421" s="17" t="str">
        <f t="shared" si="3398"/>
        <v/>
      </c>
      <c r="R3421" s="15"/>
      <c r="S3421" s="15"/>
      <c r="T3421" s="15"/>
      <c r="U3421" s="15"/>
      <c r="V3421" s="15"/>
      <c r="W3421" s="15"/>
    </row>
    <row r="3422">
      <c r="A3422" s="14" t="s">
        <v>3477</v>
      </c>
      <c r="B3422" s="14">
        <v>0.0</v>
      </c>
      <c r="C3422" s="14">
        <v>0.0</v>
      </c>
      <c r="D3422" s="14">
        <v>0.0</v>
      </c>
      <c r="E3422" s="14">
        <v>0.0</v>
      </c>
      <c r="F3422" s="14">
        <v>22.588</v>
      </c>
      <c r="G3422" s="14">
        <v>46.752</v>
      </c>
      <c r="H3422" s="14">
        <v>17.94</v>
      </c>
      <c r="J3422" s="15" t="str">
        <f t="shared" si="1"/>
        <v/>
      </c>
      <c r="K3422" s="17" t="str">
        <f t="shared" ref="K3422:Q3422" si="3399">IFERROR(IF(right(left($A3422,7),2)=right(left($A3423,7),2),"",sum(B3399:B3422)),"")</f>
        <v/>
      </c>
      <c r="L3422" s="17" t="str">
        <f t="shared" si="3399"/>
        <v/>
      </c>
      <c r="M3422" s="17" t="str">
        <f t="shared" si="3399"/>
        <v/>
      </c>
      <c r="N3422" s="17" t="str">
        <f t="shared" si="3399"/>
        <v/>
      </c>
      <c r="O3422" s="17" t="str">
        <f t="shared" si="3399"/>
        <v/>
      </c>
      <c r="P3422" s="17" t="str">
        <f t="shared" si="3399"/>
        <v/>
      </c>
      <c r="Q3422" s="17" t="str">
        <f t="shared" si="3399"/>
        <v/>
      </c>
      <c r="R3422" s="15"/>
      <c r="S3422" s="15"/>
      <c r="T3422" s="15"/>
      <c r="U3422" s="15"/>
      <c r="V3422" s="15"/>
      <c r="W3422" s="15"/>
    </row>
    <row r="3423">
      <c r="A3423" s="14" t="s">
        <v>3478</v>
      </c>
      <c r="B3423" s="14">
        <v>0.0</v>
      </c>
      <c r="C3423" s="14">
        <v>0.0</v>
      </c>
      <c r="D3423" s="14">
        <v>0.0</v>
      </c>
      <c r="E3423" s="14">
        <v>0.0</v>
      </c>
      <c r="F3423" s="14">
        <v>17.742</v>
      </c>
      <c r="G3423" s="14">
        <v>45.454</v>
      </c>
      <c r="H3423" s="14">
        <v>19.734</v>
      </c>
      <c r="J3423" s="15" t="str">
        <f t="shared" si="1"/>
        <v/>
      </c>
      <c r="K3423" s="17" t="str">
        <f t="shared" ref="K3423:Q3423" si="3400">IFERROR(IF(right(left($A3423,7),2)=right(left($A3424,7),2),"",sum(B3400:B3423)),"")</f>
        <v/>
      </c>
      <c r="L3423" s="17" t="str">
        <f t="shared" si="3400"/>
        <v/>
      </c>
      <c r="M3423" s="17" t="str">
        <f t="shared" si="3400"/>
        <v/>
      </c>
      <c r="N3423" s="17" t="str">
        <f t="shared" si="3400"/>
        <v/>
      </c>
      <c r="O3423" s="17" t="str">
        <f t="shared" si="3400"/>
        <v/>
      </c>
      <c r="P3423" s="17" t="str">
        <f t="shared" si="3400"/>
        <v/>
      </c>
      <c r="Q3423" s="17" t="str">
        <f t="shared" si="3400"/>
        <v/>
      </c>
      <c r="R3423" s="15"/>
      <c r="S3423" s="15"/>
      <c r="T3423" s="15"/>
      <c r="U3423" s="15"/>
      <c r="V3423" s="15"/>
      <c r="W3423" s="15"/>
    </row>
    <row r="3424">
      <c r="A3424" s="14" t="s">
        <v>3479</v>
      </c>
      <c r="B3424" s="14">
        <v>0.0</v>
      </c>
      <c r="C3424" s="14">
        <v>0.0</v>
      </c>
      <c r="D3424" s="14">
        <v>0.0</v>
      </c>
      <c r="E3424" s="14">
        <v>0.0</v>
      </c>
      <c r="F3424" s="14">
        <v>0.0</v>
      </c>
      <c r="G3424" s="14">
        <v>42.997</v>
      </c>
      <c r="H3424" s="14">
        <v>34.983</v>
      </c>
      <c r="J3424" s="15" t="str">
        <f t="shared" si="1"/>
        <v/>
      </c>
      <c r="K3424" s="17" t="str">
        <f t="shared" ref="K3424:Q3424" si="3401">IFERROR(IF(right(left($A3424,7),2)=right(left($A3425,7),2),"",sum(B3401:B3424)),"")</f>
        <v/>
      </c>
      <c r="L3424" s="17" t="str">
        <f t="shared" si="3401"/>
        <v/>
      </c>
      <c r="M3424" s="17" t="str">
        <f t="shared" si="3401"/>
        <v/>
      </c>
      <c r="N3424" s="17" t="str">
        <f t="shared" si="3401"/>
        <v/>
      </c>
      <c r="O3424" s="17" t="str">
        <f t="shared" si="3401"/>
        <v/>
      </c>
      <c r="P3424" s="17" t="str">
        <f t="shared" si="3401"/>
        <v/>
      </c>
      <c r="Q3424" s="17" t="str">
        <f t="shared" si="3401"/>
        <v/>
      </c>
      <c r="R3424" s="15"/>
      <c r="S3424" s="15"/>
      <c r="T3424" s="15"/>
      <c r="U3424" s="15"/>
      <c r="V3424" s="15"/>
      <c r="W3424" s="15"/>
    </row>
    <row r="3425">
      <c r="A3425" s="14" t="s">
        <v>3480</v>
      </c>
      <c r="B3425" s="14">
        <v>0.0</v>
      </c>
      <c r="C3425" s="14">
        <v>0.0</v>
      </c>
      <c r="D3425" s="14">
        <v>0.0</v>
      </c>
      <c r="E3425" s="14">
        <v>0.0</v>
      </c>
      <c r="F3425" s="14">
        <v>3.73941</v>
      </c>
      <c r="G3425" s="14">
        <v>39.446</v>
      </c>
      <c r="H3425" s="14">
        <v>37.674</v>
      </c>
      <c r="J3425" s="15" t="str">
        <f t="shared" si="1"/>
        <v/>
      </c>
      <c r="K3425" s="17" t="str">
        <f t="shared" ref="K3425:Q3425" si="3402">IFERROR(IF(right(left($A3425,7),2)=right(left($A3426,7),2),"",sum(B3402:B3425)),"")</f>
        <v/>
      </c>
      <c r="L3425" s="17" t="str">
        <f t="shared" si="3402"/>
        <v/>
      </c>
      <c r="M3425" s="17" t="str">
        <f t="shared" si="3402"/>
        <v/>
      </c>
      <c r="N3425" s="17" t="str">
        <f t="shared" si="3402"/>
        <v/>
      </c>
      <c r="O3425" s="17" t="str">
        <f t="shared" si="3402"/>
        <v/>
      </c>
      <c r="P3425" s="17" t="str">
        <f t="shared" si="3402"/>
        <v/>
      </c>
      <c r="Q3425" s="17" t="str">
        <f t="shared" si="3402"/>
        <v/>
      </c>
      <c r="R3425" s="15"/>
      <c r="S3425" s="15"/>
      <c r="T3425" s="15"/>
      <c r="U3425" s="15"/>
      <c r="V3425" s="15"/>
      <c r="W3425" s="15"/>
    </row>
    <row r="3426">
      <c r="A3426" s="14" t="s">
        <v>3481</v>
      </c>
      <c r="B3426" s="14">
        <v>0.0</v>
      </c>
      <c r="C3426" s="14">
        <v>0.0</v>
      </c>
      <c r="D3426" s="14">
        <v>0.0</v>
      </c>
      <c r="E3426" s="14">
        <v>0.0</v>
      </c>
      <c r="F3426" s="14">
        <v>12.487</v>
      </c>
      <c r="G3426" s="14">
        <v>31.235999999999997</v>
      </c>
      <c r="H3426" s="14">
        <v>36.777</v>
      </c>
      <c r="J3426" s="15" t="str">
        <f t="shared" si="1"/>
        <v/>
      </c>
      <c r="K3426" s="17" t="str">
        <f t="shared" ref="K3426:Q3426" si="3403">IFERROR(IF(right(left($A3426,7),2)=right(left($A3427,7),2),"",sum(B3403:B3426)),"")</f>
        <v/>
      </c>
      <c r="L3426" s="17" t="str">
        <f t="shared" si="3403"/>
        <v/>
      </c>
      <c r="M3426" s="17" t="str">
        <f t="shared" si="3403"/>
        <v/>
      </c>
      <c r="N3426" s="17" t="str">
        <f t="shared" si="3403"/>
        <v/>
      </c>
      <c r="O3426" s="17" t="str">
        <f t="shared" si="3403"/>
        <v/>
      </c>
      <c r="P3426" s="17" t="str">
        <f t="shared" si="3403"/>
        <v/>
      </c>
      <c r="Q3426" s="17" t="str">
        <f t="shared" si="3403"/>
        <v/>
      </c>
      <c r="R3426" s="15"/>
      <c r="S3426" s="15"/>
      <c r="T3426" s="15"/>
      <c r="U3426" s="15"/>
      <c r="V3426" s="15"/>
      <c r="W3426" s="15"/>
    </row>
    <row r="3427">
      <c r="A3427" s="14" t="s">
        <v>3482</v>
      </c>
      <c r="B3427" s="14">
        <v>3.0</v>
      </c>
      <c r="C3427" s="14">
        <v>0.0</v>
      </c>
      <c r="D3427" s="14">
        <v>0.0</v>
      </c>
      <c r="E3427" s="14">
        <v>1.859</v>
      </c>
      <c r="F3427" s="14">
        <v>35.0</v>
      </c>
      <c r="G3427" s="14">
        <v>9.661</v>
      </c>
      <c r="H3427" s="14">
        <v>35.88</v>
      </c>
      <c r="J3427" s="15" t="str">
        <f t="shared" si="1"/>
        <v/>
      </c>
      <c r="K3427" s="17" t="str">
        <f t="shared" ref="K3427:Q3427" si="3404">IFERROR(IF(right(left($A3427,7),2)=right(left($A3428,7),2),"",sum(B3404:B3427)),"")</f>
        <v/>
      </c>
      <c r="L3427" s="17" t="str">
        <f t="shared" si="3404"/>
        <v/>
      </c>
      <c r="M3427" s="17" t="str">
        <f t="shared" si="3404"/>
        <v/>
      </c>
      <c r="N3427" s="17" t="str">
        <f t="shared" si="3404"/>
        <v/>
      </c>
      <c r="O3427" s="17" t="str">
        <f t="shared" si="3404"/>
        <v/>
      </c>
      <c r="P3427" s="17" t="str">
        <f t="shared" si="3404"/>
        <v/>
      </c>
      <c r="Q3427" s="17" t="str">
        <f t="shared" si="3404"/>
        <v/>
      </c>
      <c r="R3427" s="15"/>
      <c r="S3427" s="15"/>
      <c r="T3427" s="15"/>
      <c r="U3427" s="15"/>
      <c r="V3427" s="15"/>
      <c r="W3427" s="15"/>
    </row>
    <row r="3428">
      <c r="A3428" s="14" t="s">
        <v>3483</v>
      </c>
      <c r="B3428" s="14">
        <v>0.0</v>
      </c>
      <c r="C3428" s="14">
        <v>0.0</v>
      </c>
      <c r="D3428" s="14">
        <v>0.0</v>
      </c>
      <c r="E3428" s="14">
        <v>20.384</v>
      </c>
      <c r="F3428" s="14">
        <v>35.0</v>
      </c>
      <c r="G3428" s="14">
        <v>0.0</v>
      </c>
      <c r="H3428" s="14">
        <v>34.086</v>
      </c>
      <c r="J3428" s="15" t="str">
        <f t="shared" si="1"/>
        <v/>
      </c>
      <c r="K3428" s="17" t="str">
        <f t="shared" ref="K3428:Q3428" si="3405">IFERROR(IF(right(left($A3428,7),2)=right(left($A3429,7),2),"",sum(B3405:B3428)),"")</f>
        <v/>
      </c>
      <c r="L3428" s="17" t="str">
        <f t="shared" si="3405"/>
        <v/>
      </c>
      <c r="M3428" s="17" t="str">
        <f t="shared" si="3405"/>
        <v/>
      </c>
      <c r="N3428" s="17" t="str">
        <f t="shared" si="3405"/>
        <v/>
      </c>
      <c r="O3428" s="17" t="str">
        <f t="shared" si="3405"/>
        <v/>
      </c>
      <c r="P3428" s="17" t="str">
        <f t="shared" si="3405"/>
        <v/>
      </c>
      <c r="Q3428" s="17" t="str">
        <f t="shared" si="3405"/>
        <v/>
      </c>
      <c r="R3428" s="15"/>
      <c r="S3428" s="15"/>
      <c r="T3428" s="15"/>
      <c r="U3428" s="15"/>
      <c r="V3428" s="15"/>
      <c r="W3428" s="15"/>
    </row>
    <row r="3429">
      <c r="A3429" s="14" t="s">
        <v>3484</v>
      </c>
      <c r="B3429" s="14">
        <v>0.0</v>
      </c>
      <c r="C3429" s="14">
        <v>0.0</v>
      </c>
      <c r="D3429" s="14">
        <v>0.0</v>
      </c>
      <c r="E3429" s="14">
        <v>38.826</v>
      </c>
      <c r="F3429" s="14">
        <v>35.0</v>
      </c>
      <c r="G3429" s="14">
        <v>0.0</v>
      </c>
      <c r="H3429" s="14">
        <v>19.734</v>
      </c>
      <c r="J3429" s="15" t="str">
        <f t="shared" si="1"/>
        <v/>
      </c>
      <c r="K3429" s="17" t="str">
        <f t="shared" ref="K3429:Q3429" si="3406">IFERROR(IF(right(left($A3429,7),2)=right(left($A3430,7),2),"",sum(B3406:B3429)),"")</f>
        <v/>
      </c>
      <c r="L3429" s="17" t="str">
        <f t="shared" si="3406"/>
        <v/>
      </c>
      <c r="M3429" s="17" t="str">
        <f t="shared" si="3406"/>
        <v/>
      </c>
      <c r="N3429" s="17" t="str">
        <f t="shared" si="3406"/>
        <v/>
      </c>
      <c r="O3429" s="17" t="str">
        <f t="shared" si="3406"/>
        <v/>
      </c>
      <c r="P3429" s="17" t="str">
        <f t="shared" si="3406"/>
        <v/>
      </c>
      <c r="Q3429" s="17" t="str">
        <f t="shared" si="3406"/>
        <v/>
      </c>
      <c r="R3429" s="15"/>
      <c r="S3429" s="15"/>
      <c r="T3429" s="15"/>
      <c r="U3429" s="15"/>
      <c r="V3429" s="15"/>
      <c r="W3429" s="15"/>
    </row>
    <row r="3430">
      <c r="A3430" s="14" t="s">
        <v>3485</v>
      </c>
      <c r="B3430" s="14">
        <v>0.0</v>
      </c>
      <c r="C3430" s="14">
        <v>0.0</v>
      </c>
      <c r="D3430" s="14">
        <v>0.0</v>
      </c>
      <c r="E3430" s="14">
        <v>34.558</v>
      </c>
      <c r="F3430" s="14">
        <v>35.0</v>
      </c>
      <c r="G3430" s="14">
        <v>0.0</v>
      </c>
      <c r="H3430" s="14">
        <v>14.352</v>
      </c>
      <c r="J3430" s="15" t="str">
        <f t="shared" si="1"/>
        <v/>
      </c>
      <c r="K3430" s="17" t="str">
        <f t="shared" ref="K3430:Q3430" si="3407">IFERROR(IF(right(left($A3430,7),2)=right(left($A3431,7),2),"",sum(B3407:B3430)),"")</f>
        <v/>
      </c>
      <c r="L3430" s="17" t="str">
        <f t="shared" si="3407"/>
        <v/>
      </c>
      <c r="M3430" s="17" t="str">
        <f t="shared" si="3407"/>
        <v/>
      </c>
      <c r="N3430" s="17" t="str">
        <f t="shared" si="3407"/>
        <v/>
      </c>
      <c r="O3430" s="17" t="str">
        <f t="shared" si="3407"/>
        <v/>
      </c>
      <c r="P3430" s="17" t="str">
        <f t="shared" si="3407"/>
        <v/>
      </c>
      <c r="Q3430" s="17" t="str">
        <f t="shared" si="3407"/>
        <v/>
      </c>
      <c r="R3430" s="15"/>
      <c r="S3430" s="15"/>
      <c r="T3430" s="15"/>
      <c r="U3430" s="15"/>
      <c r="V3430" s="15"/>
      <c r="W3430" s="15"/>
    </row>
    <row r="3431">
      <c r="A3431" s="14" t="s">
        <v>3486</v>
      </c>
      <c r="B3431" s="14">
        <v>0.0</v>
      </c>
      <c r="C3431" s="14">
        <v>0.0</v>
      </c>
      <c r="D3431" s="14">
        <v>0.0</v>
      </c>
      <c r="E3431" s="14">
        <v>28.349</v>
      </c>
      <c r="F3431" s="14">
        <v>35.0</v>
      </c>
      <c r="G3431" s="14">
        <v>0.0</v>
      </c>
      <c r="H3431" s="14">
        <v>11.661</v>
      </c>
      <c r="J3431" s="15" t="str">
        <f t="shared" si="1"/>
        <v/>
      </c>
      <c r="K3431" s="17" t="str">
        <f t="shared" ref="K3431:Q3431" si="3408">IFERROR(IF(right(left($A3431,7),2)=right(left($A3432,7),2),"",sum(B3408:B3431)),"")</f>
        <v/>
      </c>
      <c r="L3431" s="17" t="str">
        <f t="shared" si="3408"/>
        <v/>
      </c>
      <c r="M3431" s="17" t="str">
        <f t="shared" si="3408"/>
        <v/>
      </c>
      <c r="N3431" s="17" t="str">
        <f t="shared" si="3408"/>
        <v/>
      </c>
      <c r="O3431" s="17" t="str">
        <f t="shared" si="3408"/>
        <v/>
      </c>
      <c r="P3431" s="17" t="str">
        <f t="shared" si="3408"/>
        <v/>
      </c>
      <c r="Q3431" s="17" t="str">
        <f t="shared" si="3408"/>
        <v/>
      </c>
      <c r="R3431" s="15"/>
      <c r="S3431" s="15"/>
      <c r="T3431" s="15"/>
      <c r="U3431" s="15"/>
      <c r="V3431" s="15"/>
      <c r="W3431" s="15"/>
    </row>
    <row r="3432">
      <c r="A3432" s="14" t="s">
        <v>3487</v>
      </c>
      <c r="B3432" s="14">
        <v>0.0</v>
      </c>
      <c r="C3432" s="14">
        <v>0.0</v>
      </c>
      <c r="D3432" s="14">
        <v>0.0</v>
      </c>
      <c r="E3432" s="14">
        <v>20.923</v>
      </c>
      <c r="F3432" s="14">
        <v>35.0</v>
      </c>
      <c r="G3432" s="14">
        <v>0.0</v>
      </c>
      <c r="H3432" s="14">
        <v>9.867</v>
      </c>
      <c r="J3432" s="15" t="str">
        <f t="shared" si="1"/>
        <v/>
      </c>
      <c r="K3432" s="17" t="str">
        <f t="shared" ref="K3432:Q3432" si="3409">IFERROR(IF(right(left($A3432,7),2)=right(left($A3433,7),2),"",sum(B3409:B3432)),"")</f>
        <v/>
      </c>
      <c r="L3432" s="17" t="str">
        <f t="shared" si="3409"/>
        <v/>
      </c>
      <c r="M3432" s="17" t="str">
        <f t="shared" si="3409"/>
        <v/>
      </c>
      <c r="N3432" s="17" t="str">
        <f t="shared" si="3409"/>
        <v/>
      </c>
      <c r="O3432" s="17" t="str">
        <f t="shared" si="3409"/>
        <v/>
      </c>
      <c r="P3432" s="17" t="str">
        <f t="shared" si="3409"/>
        <v/>
      </c>
      <c r="Q3432" s="17" t="str">
        <f t="shared" si="3409"/>
        <v/>
      </c>
      <c r="R3432" s="15"/>
      <c r="S3432" s="15"/>
      <c r="T3432" s="15"/>
      <c r="U3432" s="15"/>
      <c r="V3432" s="15"/>
      <c r="W3432" s="15"/>
    </row>
    <row r="3433">
      <c r="A3433" s="14" t="s">
        <v>3488</v>
      </c>
      <c r="B3433" s="14">
        <v>0.0</v>
      </c>
      <c r="C3433" s="14">
        <v>0.0</v>
      </c>
      <c r="D3433" s="14">
        <v>0.0</v>
      </c>
      <c r="E3433" s="14">
        <v>18.001</v>
      </c>
      <c r="F3433" s="14">
        <v>35.0</v>
      </c>
      <c r="G3433" s="14">
        <v>0.0</v>
      </c>
      <c r="H3433" s="14">
        <v>6.279</v>
      </c>
      <c r="J3433" s="15" t="str">
        <f t="shared" si="1"/>
        <v>2030W39</v>
      </c>
      <c r="K3433" s="17">
        <f t="shared" ref="K3433:Q3433" si="3410">IFERROR(IF(right(left($A3433,7),2)=right(left($A3434,7),2),"",sum(B3410:B3433)),"")</f>
        <v>3</v>
      </c>
      <c r="L3433" s="17">
        <f t="shared" si="3410"/>
        <v>0</v>
      </c>
      <c r="M3433" s="17">
        <f t="shared" si="3410"/>
        <v>0</v>
      </c>
      <c r="N3433" s="17">
        <f t="shared" si="3410"/>
        <v>304.775</v>
      </c>
      <c r="O3433" s="17">
        <f t="shared" si="3410"/>
        <v>710.33041</v>
      </c>
      <c r="P3433" s="17">
        <f t="shared" si="3410"/>
        <v>426.637</v>
      </c>
      <c r="Q3433" s="17">
        <f t="shared" si="3410"/>
        <v>332.787</v>
      </c>
      <c r="R3433" s="18">
        <f>sum(K3433:Q3433)</f>
        <v>1777.52941</v>
      </c>
      <c r="S3433" s="15"/>
      <c r="T3433" s="15"/>
      <c r="U3433" s="15"/>
      <c r="V3433" s="15"/>
      <c r="W3433" s="15"/>
    </row>
    <row r="3434">
      <c r="A3434" s="14" t="s">
        <v>3489</v>
      </c>
      <c r="B3434" s="14">
        <v>0.0</v>
      </c>
      <c r="C3434" s="14">
        <v>0.0</v>
      </c>
      <c r="D3434" s="14">
        <v>0.0</v>
      </c>
      <c r="E3434" s="14">
        <v>0.0</v>
      </c>
      <c r="F3434" s="14">
        <v>31.401</v>
      </c>
      <c r="G3434" s="14">
        <v>0.0</v>
      </c>
      <c r="H3434" s="14">
        <v>15.249</v>
      </c>
      <c r="J3434" s="15" t="str">
        <f t="shared" si="1"/>
        <v/>
      </c>
      <c r="K3434" s="17" t="str">
        <f t="shared" ref="K3434:Q3434" si="3411">IFERROR(IF(right(left($A3434,7),2)=right(left($A3435,7),2),"",sum(B3411:B3434)),"")</f>
        <v/>
      </c>
      <c r="L3434" s="17" t="str">
        <f t="shared" si="3411"/>
        <v/>
      </c>
      <c r="M3434" s="17" t="str">
        <f t="shared" si="3411"/>
        <v/>
      </c>
      <c r="N3434" s="17" t="str">
        <f t="shared" si="3411"/>
        <v/>
      </c>
      <c r="O3434" s="17" t="str">
        <f t="shared" si="3411"/>
        <v/>
      </c>
      <c r="P3434" s="17" t="str">
        <f t="shared" si="3411"/>
        <v/>
      </c>
      <c r="Q3434" s="17" t="str">
        <f t="shared" si="3411"/>
        <v/>
      </c>
      <c r="R3434" s="15"/>
      <c r="S3434" s="15"/>
      <c r="T3434" s="15"/>
      <c r="U3434" s="15"/>
      <c r="V3434" s="15"/>
      <c r="W3434" s="15"/>
    </row>
    <row r="3435">
      <c r="A3435" s="14" t="s">
        <v>3490</v>
      </c>
      <c r="B3435" s="14">
        <v>0.0</v>
      </c>
      <c r="C3435" s="14">
        <v>0.0</v>
      </c>
      <c r="D3435" s="14">
        <v>0.0</v>
      </c>
      <c r="E3435" s="14">
        <v>0.0</v>
      </c>
      <c r="F3435" s="14">
        <v>29.541</v>
      </c>
      <c r="G3435" s="14">
        <v>0.0</v>
      </c>
      <c r="H3435" s="14">
        <v>15.249</v>
      </c>
      <c r="J3435" s="15" t="str">
        <f t="shared" si="1"/>
        <v/>
      </c>
      <c r="K3435" s="17" t="str">
        <f t="shared" ref="K3435:Q3435" si="3412">IFERROR(IF(right(left($A3435,7),2)=right(left($A3436,7),2),"",sum(B3412:B3435)),"")</f>
        <v/>
      </c>
      <c r="L3435" s="17" t="str">
        <f t="shared" si="3412"/>
        <v/>
      </c>
      <c r="M3435" s="17" t="str">
        <f t="shared" si="3412"/>
        <v/>
      </c>
      <c r="N3435" s="17" t="str">
        <f t="shared" si="3412"/>
        <v/>
      </c>
      <c r="O3435" s="17" t="str">
        <f t="shared" si="3412"/>
        <v/>
      </c>
      <c r="P3435" s="17" t="str">
        <f t="shared" si="3412"/>
        <v/>
      </c>
      <c r="Q3435" s="17" t="str">
        <f t="shared" si="3412"/>
        <v/>
      </c>
      <c r="R3435" s="15"/>
      <c r="S3435" s="15"/>
      <c r="T3435" s="15"/>
      <c r="U3435" s="15"/>
      <c r="V3435" s="15"/>
      <c r="W3435" s="15"/>
    </row>
    <row r="3436">
      <c r="A3436" s="14" t="s">
        <v>3491</v>
      </c>
      <c r="B3436" s="14">
        <v>0.0</v>
      </c>
      <c r="C3436" s="14">
        <v>0.0</v>
      </c>
      <c r="D3436" s="14">
        <v>0.0</v>
      </c>
      <c r="E3436" s="14">
        <v>0.0</v>
      </c>
      <c r="F3436" s="14">
        <v>30.808</v>
      </c>
      <c r="G3436" s="14">
        <v>0.0</v>
      </c>
      <c r="H3436" s="14">
        <v>14.352</v>
      </c>
      <c r="J3436" s="15" t="str">
        <f t="shared" si="1"/>
        <v/>
      </c>
      <c r="K3436" s="17" t="str">
        <f t="shared" ref="K3436:Q3436" si="3413">IFERROR(IF(right(left($A3436,7),2)=right(left($A3437,7),2),"",sum(B3413:B3436)),"")</f>
        <v/>
      </c>
      <c r="L3436" s="17" t="str">
        <f t="shared" si="3413"/>
        <v/>
      </c>
      <c r="M3436" s="17" t="str">
        <f t="shared" si="3413"/>
        <v/>
      </c>
      <c r="N3436" s="17" t="str">
        <f t="shared" si="3413"/>
        <v/>
      </c>
      <c r="O3436" s="17" t="str">
        <f t="shared" si="3413"/>
        <v/>
      </c>
      <c r="P3436" s="17" t="str">
        <f t="shared" si="3413"/>
        <v/>
      </c>
      <c r="Q3436" s="17" t="str">
        <f t="shared" si="3413"/>
        <v/>
      </c>
      <c r="R3436" s="15"/>
      <c r="S3436" s="15"/>
      <c r="T3436" s="15"/>
      <c r="U3436" s="15"/>
      <c r="V3436" s="15"/>
      <c r="W3436" s="15"/>
    </row>
    <row r="3437">
      <c r="A3437" s="14" t="s">
        <v>3492</v>
      </c>
      <c r="B3437" s="14">
        <v>0.0</v>
      </c>
      <c r="C3437" s="14">
        <v>0.0</v>
      </c>
      <c r="D3437" s="14">
        <v>0.0</v>
      </c>
      <c r="E3437" s="14">
        <v>0.0</v>
      </c>
      <c r="F3437" s="14">
        <v>17.457</v>
      </c>
      <c r="G3437" s="14">
        <v>0.0</v>
      </c>
      <c r="H3437" s="14">
        <v>26.013</v>
      </c>
      <c r="J3437" s="15" t="str">
        <f t="shared" si="1"/>
        <v/>
      </c>
      <c r="K3437" s="17" t="str">
        <f t="shared" ref="K3437:Q3437" si="3414">IFERROR(IF(right(left($A3437,7),2)=right(left($A3438,7),2),"",sum(B3414:B3437)),"")</f>
        <v/>
      </c>
      <c r="L3437" s="17" t="str">
        <f t="shared" si="3414"/>
        <v/>
      </c>
      <c r="M3437" s="17" t="str">
        <f t="shared" si="3414"/>
        <v/>
      </c>
      <c r="N3437" s="17" t="str">
        <f t="shared" si="3414"/>
        <v/>
      </c>
      <c r="O3437" s="17" t="str">
        <f t="shared" si="3414"/>
        <v/>
      </c>
      <c r="P3437" s="17" t="str">
        <f t="shared" si="3414"/>
        <v/>
      </c>
      <c r="Q3437" s="17" t="str">
        <f t="shared" si="3414"/>
        <v/>
      </c>
      <c r="R3437" s="15"/>
      <c r="S3437" s="15"/>
      <c r="T3437" s="15"/>
      <c r="U3437" s="15"/>
      <c r="V3437" s="15"/>
      <c r="W3437" s="15"/>
    </row>
    <row r="3438">
      <c r="A3438" s="14" t="s">
        <v>3493</v>
      </c>
      <c r="B3438" s="14">
        <v>0.0</v>
      </c>
      <c r="C3438" s="14">
        <v>0.0</v>
      </c>
      <c r="D3438" s="14">
        <v>0.0</v>
      </c>
      <c r="E3438" s="14">
        <v>0.0</v>
      </c>
      <c r="F3438" s="14">
        <v>15.986</v>
      </c>
      <c r="G3438" s="14">
        <v>0.0</v>
      </c>
      <c r="H3438" s="14">
        <v>28.704</v>
      </c>
      <c r="J3438" s="15" t="str">
        <f t="shared" si="1"/>
        <v/>
      </c>
      <c r="K3438" s="17" t="str">
        <f t="shared" ref="K3438:Q3438" si="3415">IFERROR(IF(right(left($A3438,7),2)=right(left($A3439,7),2),"",sum(B3415:B3438)),"")</f>
        <v/>
      </c>
      <c r="L3438" s="17" t="str">
        <f t="shared" si="3415"/>
        <v/>
      </c>
      <c r="M3438" s="17" t="str">
        <f t="shared" si="3415"/>
        <v/>
      </c>
      <c r="N3438" s="17" t="str">
        <f t="shared" si="3415"/>
        <v/>
      </c>
      <c r="O3438" s="17" t="str">
        <f t="shared" si="3415"/>
        <v/>
      </c>
      <c r="P3438" s="17" t="str">
        <f t="shared" si="3415"/>
        <v/>
      </c>
      <c r="Q3438" s="17" t="str">
        <f t="shared" si="3415"/>
        <v/>
      </c>
      <c r="R3438" s="15"/>
      <c r="S3438" s="15"/>
      <c r="T3438" s="15"/>
      <c r="U3438" s="15"/>
      <c r="V3438" s="15"/>
      <c r="W3438" s="15"/>
    </row>
    <row r="3439">
      <c r="A3439" s="14" t="s">
        <v>3494</v>
      </c>
      <c r="B3439" s="14">
        <v>0.0</v>
      </c>
      <c r="C3439" s="14">
        <v>0.0</v>
      </c>
      <c r="D3439" s="14">
        <v>0.0</v>
      </c>
      <c r="E3439" s="14">
        <v>0.0</v>
      </c>
      <c r="F3439" s="14">
        <v>25.587</v>
      </c>
      <c r="G3439" s="14">
        <v>0.0</v>
      </c>
      <c r="H3439" s="14">
        <v>26.013</v>
      </c>
      <c r="J3439" s="15" t="str">
        <f t="shared" si="1"/>
        <v/>
      </c>
      <c r="K3439" s="17" t="str">
        <f t="shared" ref="K3439:Q3439" si="3416">IFERROR(IF(right(left($A3439,7),2)=right(left($A3440,7),2),"",sum(B3416:B3439)),"")</f>
        <v/>
      </c>
      <c r="L3439" s="17" t="str">
        <f t="shared" si="3416"/>
        <v/>
      </c>
      <c r="M3439" s="17" t="str">
        <f t="shared" si="3416"/>
        <v/>
      </c>
      <c r="N3439" s="17" t="str">
        <f t="shared" si="3416"/>
        <v/>
      </c>
      <c r="O3439" s="17" t="str">
        <f t="shared" si="3416"/>
        <v/>
      </c>
      <c r="P3439" s="17" t="str">
        <f t="shared" si="3416"/>
        <v/>
      </c>
      <c r="Q3439" s="17" t="str">
        <f t="shared" si="3416"/>
        <v/>
      </c>
      <c r="R3439" s="15"/>
      <c r="S3439" s="15"/>
      <c r="T3439" s="15"/>
      <c r="U3439" s="15"/>
      <c r="V3439" s="15"/>
      <c r="W3439" s="15"/>
    </row>
    <row r="3440">
      <c r="A3440" s="14" t="s">
        <v>3495</v>
      </c>
      <c r="B3440" s="14">
        <v>0.0</v>
      </c>
      <c r="C3440" s="14">
        <v>0.0</v>
      </c>
      <c r="D3440" s="14">
        <v>0.0</v>
      </c>
      <c r="E3440" s="14">
        <v>0.0</v>
      </c>
      <c r="F3440" s="14">
        <v>27.39</v>
      </c>
      <c r="G3440" s="14">
        <v>0.0</v>
      </c>
      <c r="H3440" s="14">
        <v>35.88</v>
      </c>
      <c r="J3440" s="15" t="str">
        <f t="shared" si="1"/>
        <v/>
      </c>
      <c r="K3440" s="17" t="str">
        <f t="shared" ref="K3440:Q3440" si="3417">IFERROR(IF(right(left($A3440,7),2)=right(left($A3441,7),2),"",sum(B3417:B3440)),"")</f>
        <v/>
      </c>
      <c r="L3440" s="17" t="str">
        <f t="shared" si="3417"/>
        <v/>
      </c>
      <c r="M3440" s="17" t="str">
        <f t="shared" si="3417"/>
        <v/>
      </c>
      <c r="N3440" s="17" t="str">
        <f t="shared" si="3417"/>
        <v/>
      </c>
      <c r="O3440" s="17" t="str">
        <f t="shared" si="3417"/>
        <v/>
      </c>
      <c r="P3440" s="17" t="str">
        <f t="shared" si="3417"/>
        <v/>
      </c>
      <c r="Q3440" s="17" t="str">
        <f t="shared" si="3417"/>
        <v/>
      </c>
      <c r="R3440" s="15"/>
      <c r="S3440" s="15"/>
      <c r="T3440" s="15"/>
      <c r="U3440" s="15"/>
      <c r="V3440" s="15"/>
      <c r="W3440" s="15"/>
    </row>
    <row r="3441">
      <c r="A3441" s="14" t="s">
        <v>3496</v>
      </c>
      <c r="B3441" s="14">
        <v>0.0</v>
      </c>
      <c r="C3441" s="14">
        <v>0.0</v>
      </c>
      <c r="D3441" s="14">
        <v>0.0</v>
      </c>
      <c r="E3441" s="14">
        <v>0.0</v>
      </c>
      <c r="F3441" s="14">
        <v>7.942</v>
      </c>
      <c r="G3441" s="14">
        <v>34.94</v>
      </c>
      <c r="H3441" s="14">
        <v>30.498</v>
      </c>
      <c r="J3441" s="15" t="str">
        <f t="shared" si="1"/>
        <v/>
      </c>
      <c r="K3441" s="17" t="str">
        <f t="shared" ref="K3441:Q3441" si="3418">IFERROR(IF(right(left($A3441,7),2)=right(left($A3442,7),2),"",sum(B3418:B3441)),"")</f>
        <v/>
      </c>
      <c r="L3441" s="17" t="str">
        <f t="shared" si="3418"/>
        <v/>
      </c>
      <c r="M3441" s="17" t="str">
        <f t="shared" si="3418"/>
        <v/>
      </c>
      <c r="N3441" s="17" t="str">
        <f t="shared" si="3418"/>
        <v/>
      </c>
      <c r="O3441" s="17" t="str">
        <f t="shared" si="3418"/>
        <v/>
      </c>
      <c r="P3441" s="17" t="str">
        <f t="shared" si="3418"/>
        <v/>
      </c>
      <c r="Q3441" s="17" t="str">
        <f t="shared" si="3418"/>
        <v/>
      </c>
      <c r="R3441" s="15"/>
      <c r="S3441" s="15"/>
      <c r="T3441" s="15"/>
      <c r="U3441" s="15"/>
      <c r="V3441" s="15"/>
      <c r="W3441" s="15"/>
    </row>
    <row r="3442">
      <c r="A3442" s="14" t="s">
        <v>3497</v>
      </c>
      <c r="B3442" s="14">
        <v>0.0</v>
      </c>
      <c r="C3442" s="14">
        <v>0.0</v>
      </c>
      <c r="D3442" s="14">
        <v>0.0</v>
      </c>
      <c r="E3442" s="14">
        <v>0.0</v>
      </c>
      <c r="F3442" s="14">
        <v>0.0</v>
      </c>
      <c r="G3442" s="14">
        <v>41.707</v>
      </c>
      <c r="H3442" s="14">
        <v>34.983</v>
      </c>
      <c r="J3442" s="15" t="str">
        <f t="shared" si="1"/>
        <v/>
      </c>
      <c r="K3442" s="17" t="str">
        <f t="shared" ref="K3442:Q3442" si="3419">IFERROR(IF(right(left($A3442,7),2)=right(left($A3443,7),2),"",sum(B3419:B3442)),"")</f>
        <v/>
      </c>
      <c r="L3442" s="17" t="str">
        <f t="shared" si="3419"/>
        <v/>
      </c>
      <c r="M3442" s="17" t="str">
        <f t="shared" si="3419"/>
        <v/>
      </c>
      <c r="N3442" s="17" t="str">
        <f t="shared" si="3419"/>
        <v/>
      </c>
      <c r="O3442" s="17" t="str">
        <f t="shared" si="3419"/>
        <v/>
      </c>
      <c r="P3442" s="17" t="str">
        <f t="shared" si="3419"/>
        <v/>
      </c>
      <c r="Q3442" s="17" t="str">
        <f t="shared" si="3419"/>
        <v/>
      </c>
      <c r="R3442" s="15"/>
      <c r="S3442" s="15"/>
      <c r="T3442" s="15"/>
      <c r="U3442" s="15"/>
      <c r="V3442" s="15"/>
      <c r="W3442" s="15"/>
    </row>
    <row r="3443">
      <c r="A3443" s="14" t="s">
        <v>3498</v>
      </c>
      <c r="B3443" s="14">
        <v>0.0</v>
      </c>
      <c r="C3443" s="14">
        <v>0.0</v>
      </c>
      <c r="D3443" s="14">
        <v>0.0</v>
      </c>
      <c r="E3443" s="14">
        <v>0.0</v>
      </c>
      <c r="F3443" s="14">
        <v>0.0</v>
      </c>
      <c r="G3443" s="14">
        <v>46.9</v>
      </c>
      <c r="H3443" s="14">
        <v>36.87</v>
      </c>
      <c r="J3443" s="15" t="str">
        <f t="shared" si="1"/>
        <v/>
      </c>
      <c r="K3443" s="17" t="str">
        <f t="shared" ref="K3443:Q3443" si="3420">IFERROR(IF(right(left($A3443,7),2)=right(left($A3444,7),2),"",sum(B3420:B3443)),"")</f>
        <v/>
      </c>
      <c r="L3443" s="17" t="str">
        <f t="shared" si="3420"/>
        <v/>
      </c>
      <c r="M3443" s="17" t="str">
        <f t="shared" si="3420"/>
        <v/>
      </c>
      <c r="N3443" s="17" t="str">
        <f t="shared" si="3420"/>
        <v/>
      </c>
      <c r="O3443" s="17" t="str">
        <f t="shared" si="3420"/>
        <v/>
      </c>
      <c r="P3443" s="17" t="str">
        <f t="shared" si="3420"/>
        <v/>
      </c>
      <c r="Q3443" s="17" t="str">
        <f t="shared" si="3420"/>
        <v/>
      </c>
      <c r="R3443" s="15"/>
      <c r="S3443" s="15"/>
      <c r="T3443" s="15"/>
      <c r="U3443" s="15"/>
      <c r="V3443" s="15"/>
      <c r="W3443" s="15"/>
    </row>
    <row r="3444">
      <c r="A3444" s="14" t="s">
        <v>3499</v>
      </c>
      <c r="B3444" s="14">
        <v>0.0</v>
      </c>
      <c r="C3444" s="14">
        <v>0.0</v>
      </c>
      <c r="D3444" s="14">
        <v>0.0</v>
      </c>
      <c r="E3444" s="14">
        <v>0.0</v>
      </c>
      <c r="F3444" s="14">
        <v>0.0</v>
      </c>
      <c r="G3444" s="14">
        <v>33.0</v>
      </c>
      <c r="H3444" s="14">
        <v>44.85</v>
      </c>
      <c r="J3444" s="15" t="str">
        <f t="shared" si="1"/>
        <v/>
      </c>
      <c r="K3444" s="17" t="str">
        <f t="shared" ref="K3444:Q3444" si="3421">IFERROR(IF(right(left($A3444,7),2)=right(left($A3445,7),2),"",sum(B3421:B3444)),"")</f>
        <v/>
      </c>
      <c r="L3444" s="17" t="str">
        <f t="shared" si="3421"/>
        <v/>
      </c>
      <c r="M3444" s="17" t="str">
        <f t="shared" si="3421"/>
        <v/>
      </c>
      <c r="N3444" s="17" t="str">
        <f t="shared" si="3421"/>
        <v/>
      </c>
      <c r="O3444" s="17" t="str">
        <f t="shared" si="3421"/>
        <v/>
      </c>
      <c r="P3444" s="17" t="str">
        <f t="shared" si="3421"/>
        <v/>
      </c>
      <c r="Q3444" s="17" t="str">
        <f t="shared" si="3421"/>
        <v/>
      </c>
      <c r="R3444" s="15"/>
      <c r="S3444" s="15"/>
      <c r="T3444" s="15"/>
      <c r="U3444" s="15"/>
      <c r="V3444" s="15"/>
      <c r="W3444" s="15"/>
    </row>
    <row r="3445">
      <c r="A3445" s="14" t="s">
        <v>3500</v>
      </c>
      <c r="B3445" s="14">
        <v>0.0</v>
      </c>
      <c r="C3445" s="14">
        <v>0.0</v>
      </c>
      <c r="D3445" s="14">
        <v>0.0</v>
      </c>
      <c r="E3445" s="14">
        <v>0.0</v>
      </c>
      <c r="F3445" s="14">
        <v>0.0</v>
      </c>
      <c r="G3445" s="14">
        <v>27.967</v>
      </c>
      <c r="H3445" s="14">
        <v>52.923</v>
      </c>
      <c r="J3445" s="15" t="str">
        <f t="shared" si="1"/>
        <v/>
      </c>
      <c r="K3445" s="17" t="str">
        <f t="shared" ref="K3445:Q3445" si="3422">IFERROR(IF(right(left($A3445,7),2)=right(left($A3446,7),2),"",sum(B3422:B3445)),"")</f>
        <v/>
      </c>
      <c r="L3445" s="17" t="str">
        <f t="shared" si="3422"/>
        <v/>
      </c>
      <c r="M3445" s="17" t="str">
        <f t="shared" si="3422"/>
        <v/>
      </c>
      <c r="N3445" s="17" t="str">
        <f t="shared" si="3422"/>
        <v/>
      </c>
      <c r="O3445" s="17" t="str">
        <f t="shared" si="3422"/>
        <v/>
      </c>
      <c r="P3445" s="17" t="str">
        <f t="shared" si="3422"/>
        <v/>
      </c>
      <c r="Q3445" s="17" t="str">
        <f t="shared" si="3422"/>
        <v/>
      </c>
      <c r="R3445" s="15"/>
      <c r="S3445" s="15"/>
      <c r="T3445" s="15"/>
      <c r="U3445" s="15"/>
      <c r="V3445" s="15"/>
      <c r="W3445" s="15"/>
    </row>
    <row r="3446">
      <c r="A3446" s="14" t="s">
        <v>3501</v>
      </c>
      <c r="B3446" s="14">
        <v>0.0</v>
      </c>
      <c r="C3446" s="14">
        <v>0.0</v>
      </c>
      <c r="D3446" s="14">
        <v>0.0</v>
      </c>
      <c r="E3446" s="14">
        <v>0.0</v>
      </c>
      <c r="F3446" s="14">
        <v>0.0</v>
      </c>
      <c r="G3446" s="14">
        <v>24.892</v>
      </c>
      <c r="H3446" s="14">
        <v>48.438</v>
      </c>
      <c r="J3446" s="15" t="str">
        <f t="shared" si="1"/>
        <v/>
      </c>
      <c r="K3446" s="17" t="str">
        <f t="shared" ref="K3446:Q3446" si="3423">IFERROR(IF(right(left($A3446,7),2)=right(left($A3447,7),2),"",sum(B3423:B3446)),"")</f>
        <v/>
      </c>
      <c r="L3446" s="17" t="str">
        <f t="shared" si="3423"/>
        <v/>
      </c>
      <c r="M3446" s="17" t="str">
        <f t="shared" si="3423"/>
        <v/>
      </c>
      <c r="N3446" s="17" t="str">
        <f t="shared" si="3423"/>
        <v/>
      </c>
      <c r="O3446" s="17" t="str">
        <f t="shared" si="3423"/>
        <v/>
      </c>
      <c r="P3446" s="17" t="str">
        <f t="shared" si="3423"/>
        <v/>
      </c>
      <c r="Q3446" s="17" t="str">
        <f t="shared" si="3423"/>
        <v/>
      </c>
      <c r="R3446" s="15"/>
      <c r="S3446" s="15"/>
      <c r="T3446" s="15"/>
      <c r="U3446" s="15"/>
      <c r="V3446" s="15"/>
      <c r="W3446" s="15"/>
    </row>
    <row r="3447">
      <c r="A3447" s="14" t="s">
        <v>3502</v>
      </c>
      <c r="B3447" s="14">
        <v>0.0</v>
      </c>
      <c r="C3447" s="14">
        <v>0.0</v>
      </c>
      <c r="D3447" s="14">
        <v>0.0</v>
      </c>
      <c r="E3447" s="14">
        <v>0.0</v>
      </c>
      <c r="F3447" s="14">
        <v>0.0</v>
      </c>
      <c r="G3447" s="14">
        <v>49.0</v>
      </c>
      <c r="H3447" s="14">
        <v>22.34</v>
      </c>
      <c r="J3447" s="15" t="str">
        <f t="shared" si="1"/>
        <v/>
      </c>
      <c r="K3447" s="17" t="str">
        <f t="shared" ref="K3447:Q3447" si="3424">IFERROR(IF(right(left($A3447,7),2)=right(left($A3448,7),2),"",sum(B3424:B3447)),"")</f>
        <v/>
      </c>
      <c r="L3447" s="17" t="str">
        <f t="shared" si="3424"/>
        <v/>
      </c>
      <c r="M3447" s="17" t="str">
        <f t="shared" si="3424"/>
        <v/>
      </c>
      <c r="N3447" s="17" t="str">
        <f t="shared" si="3424"/>
        <v/>
      </c>
      <c r="O3447" s="17" t="str">
        <f t="shared" si="3424"/>
        <v/>
      </c>
      <c r="P3447" s="17" t="str">
        <f t="shared" si="3424"/>
        <v/>
      </c>
      <c r="Q3447" s="17" t="str">
        <f t="shared" si="3424"/>
        <v/>
      </c>
      <c r="R3447" s="15"/>
      <c r="S3447" s="15"/>
      <c r="T3447" s="15"/>
      <c r="U3447" s="15"/>
      <c r="V3447" s="15"/>
      <c r="W3447" s="15"/>
    </row>
    <row r="3448">
      <c r="A3448" s="14" t="s">
        <v>3503</v>
      </c>
      <c r="B3448" s="14">
        <v>0.0</v>
      </c>
      <c r="C3448" s="14">
        <v>0.0</v>
      </c>
      <c r="D3448" s="14">
        <v>0.0</v>
      </c>
      <c r="E3448" s="14">
        <v>0.0</v>
      </c>
      <c r="F3448" s="14">
        <v>0.0</v>
      </c>
      <c r="G3448" s="14">
        <v>28.084</v>
      </c>
      <c r="H3448" s="14">
        <v>43.056</v>
      </c>
      <c r="J3448" s="15" t="str">
        <f t="shared" si="1"/>
        <v/>
      </c>
      <c r="K3448" s="17" t="str">
        <f t="shared" ref="K3448:Q3448" si="3425">IFERROR(IF(right(left($A3448,7),2)=right(left($A3449,7),2),"",sum(B3425:B3448)),"")</f>
        <v/>
      </c>
      <c r="L3448" s="17" t="str">
        <f t="shared" si="3425"/>
        <v/>
      </c>
      <c r="M3448" s="17" t="str">
        <f t="shared" si="3425"/>
        <v/>
      </c>
      <c r="N3448" s="17" t="str">
        <f t="shared" si="3425"/>
        <v/>
      </c>
      <c r="O3448" s="17" t="str">
        <f t="shared" si="3425"/>
        <v/>
      </c>
      <c r="P3448" s="17" t="str">
        <f t="shared" si="3425"/>
        <v/>
      </c>
      <c r="Q3448" s="17" t="str">
        <f t="shared" si="3425"/>
        <v/>
      </c>
      <c r="R3448" s="15"/>
      <c r="S3448" s="15"/>
      <c r="T3448" s="15"/>
      <c r="U3448" s="15"/>
      <c r="V3448" s="15"/>
      <c r="W3448" s="15"/>
    </row>
    <row r="3449">
      <c r="A3449" s="14" t="s">
        <v>3504</v>
      </c>
      <c r="B3449" s="14">
        <v>0.0</v>
      </c>
      <c r="C3449" s="14">
        <v>0.0</v>
      </c>
      <c r="D3449" s="14">
        <v>0.0</v>
      </c>
      <c r="E3449" s="14">
        <v>0.0</v>
      </c>
      <c r="F3449" s="14">
        <v>0.0</v>
      </c>
      <c r="G3449" s="14">
        <v>43.748</v>
      </c>
      <c r="H3449" s="14">
        <v>26.0814</v>
      </c>
      <c r="J3449" s="15" t="str">
        <f t="shared" si="1"/>
        <v/>
      </c>
      <c r="K3449" s="17" t="str">
        <f t="shared" ref="K3449:Q3449" si="3426">IFERROR(IF(right(left($A3449,7),2)=right(left($A3450,7),2),"",sum(B3426:B3449)),"")</f>
        <v/>
      </c>
      <c r="L3449" s="17" t="str">
        <f t="shared" si="3426"/>
        <v/>
      </c>
      <c r="M3449" s="17" t="str">
        <f t="shared" si="3426"/>
        <v/>
      </c>
      <c r="N3449" s="17" t="str">
        <f t="shared" si="3426"/>
        <v/>
      </c>
      <c r="O3449" s="17" t="str">
        <f t="shared" si="3426"/>
        <v/>
      </c>
      <c r="P3449" s="17" t="str">
        <f t="shared" si="3426"/>
        <v/>
      </c>
      <c r="Q3449" s="17" t="str">
        <f t="shared" si="3426"/>
        <v/>
      </c>
      <c r="R3449" s="15"/>
      <c r="S3449" s="15"/>
      <c r="T3449" s="15"/>
      <c r="U3449" s="15"/>
      <c r="V3449" s="15"/>
      <c r="W3449" s="15"/>
    </row>
    <row r="3450">
      <c r="A3450" s="14" t="s">
        <v>3505</v>
      </c>
      <c r="B3450" s="14">
        <v>0.0</v>
      </c>
      <c r="C3450" s="14">
        <v>0.0</v>
      </c>
      <c r="D3450" s="14">
        <v>0.0</v>
      </c>
      <c r="E3450" s="14">
        <v>0.0</v>
      </c>
      <c r="F3450" s="14">
        <v>1.45</v>
      </c>
      <c r="G3450" s="14">
        <v>32.738</v>
      </c>
      <c r="H3450" s="14">
        <v>41.262</v>
      </c>
      <c r="J3450" s="15" t="str">
        <f t="shared" si="1"/>
        <v/>
      </c>
      <c r="K3450" s="17" t="str">
        <f t="shared" ref="K3450:Q3450" si="3427">IFERROR(IF(right(left($A3450,7),2)=right(left($A3451,7),2),"",sum(B3427:B3450)),"")</f>
        <v/>
      </c>
      <c r="L3450" s="17" t="str">
        <f t="shared" si="3427"/>
        <v/>
      </c>
      <c r="M3450" s="17" t="str">
        <f t="shared" si="3427"/>
        <v/>
      </c>
      <c r="N3450" s="17" t="str">
        <f t="shared" si="3427"/>
        <v/>
      </c>
      <c r="O3450" s="17" t="str">
        <f t="shared" si="3427"/>
        <v/>
      </c>
      <c r="P3450" s="17" t="str">
        <f t="shared" si="3427"/>
        <v/>
      </c>
      <c r="Q3450" s="17" t="str">
        <f t="shared" si="3427"/>
        <v/>
      </c>
      <c r="R3450" s="15"/>
      <c r="S3450" s="15"/>
      <c r="T3450" s="15"/>
      <c r="U3450" s="15"/>
      <c r="V3450" s="15"/>
      <c r="W3450" s="15"/>
    </row>
    <row r="3451">
      <c r="A3451" s="14" t="s">
        <v>3506</v>
      </c>
      <c r="B3451" s="14">
        <v>0.809</v>
      </c>
      <c r="C3451" s="14">
        <v>0.0</v>
      </c>
      <c r="D3451" s="14">
        <v>0.0</v>
      </c>
      <c r="E3451" s="14">
        <v>0.0</v>
      </c>
      <c r="F3451" s="14">
        <v>35.0</v>
      </c>
      <c r="G3451" s="14">
        <v>0.751</v>
      </c>
      <c r="H3451" s="14">
        <v>35.88</v>
      </c>
      <c r="J3451" s="15" t="str">
        <f t="shared" si="1"/>
        <v/>
      </c>
      <c r="K3451" s="17" t="str">
        <f t="shared" ref="K3451:Q3451" si="3428">IFERROR(IF(right(left($A3451,7),2)=right(left($A3452,7),2),"",sum(B3428:B3451)),"")</f>
        <v/>
      </c>
      <c r="L3451" s="17" t="str">
        <f t="shared" si="3428"/>
        <v/>
      </c>
      <c r="M3451" s="17" t="str">
        <f t="shared" si="3428"/>
        <v/>
      </c>
      <c r="N3451" s="17" t="str">
        <f t="shared" si="3428"/>
        <v/>
      </c>
      <c r="O3451" s="17" t="str">
        <f t="shared" si="3428"/>
        <v/>
      </c>
      <c r="P3451" s="17" t="str">
        <f t="shared" si="3428"/>
        <v/>
      </c>
      <c r="Q3451" s="17" t="str">
        <f t="shared" si="3428"/>
        <v/>
      </c>
      <c r="R3451" s="15"/>
      <c r="S3451" s="15"/>
      <c r="T3451" s="15"/>
      <c r="U3451" s="15"/>
      <c r="V3451" s="15"/>
      <c r="W3451" s="15"/>
    </row>
    <row r="3452">
      <c r="A3452" s="14" t="s">
        <v>3507</v>
      </c>
      <c r="B3452" s="14">
        <v>0.0</v>
      </c>
      <c r="C3452" s="14">
        <v>0.0</v>
      </c>
      <c r="D3452" s="14">
        <v>0.0</v>
      </c>
      <c r="E3452" s="14">
        <v>5.974</v>
      </c>
      <c r="F3452" s="14">
        <v>35.0</v>
      </c>
      <c r="G3452" s="14">
        <v>0.0</v>
      </c>
      <c r="H3452" s="14">
        <v>34.086</v>
      </c>
      <c r="J3452" s="15" t="str">
        <f t="shared" si="1"/>
        <v/>
      </c>
      <c r="K3452" s="17" t="str">
        <f t="shared" ref="K3452:Q3452" si="3429">IFERROR(IF(right(left($A3452,7),2)=right(left($A3453,7),2),"",sum(B3429:B3452)),"")</f>
        <v/>
      </c>
      <c r="L3452" s="17" t="str">
        <f t="shared" si="3429"/>
        <v/>
      </c>
      <c r="M3452" s="17" t="str">
        <f t="shared" si="3429"/>
        <v/>
      </c>
      <c r="N3452" s="17" t="str">
        <f t="shared" si="3429"/>
        <v/>
      </c>
      <c r="O3452" s="17" t="str">
        <f t="shared" si="3429"/>
        <v/>
      </c>
      <c r="P3452" s="17" t="str">
        <f t="shared" si="3429"/>
        <v/>
      </c>
      <c r="Q3452" s="17" t="str">
        <f t="shared" si="3429"/>
        <v/>
      </c>
      <c r="R3452" s="15"/>
      <c r="S3452" s="15"/>
      <c r="T3452" s="15"/>
      <c r="U3452" s="15"/>
      <c r="V3452" s="15"/>
      <c r="W3452" s="15"/>
    </row>
    <row r="3453">
      <c r="A3453" s="14" t="s">
        <v>3508</v>
      </c>
      <c r="B3453" s="14">
        <v>2.191</v>
      </c>
      <c r="C3453" s="14">
        <v>0.0</v>
      </c>
      <c r="D3453" s="14">
        <v>0.0</v>
      </c>
      <c r="E3453" s="14">
        <v>27.492</v>
      </c>
      <c r="F3453" s="14">
        <v>35.0</v>
      </c>
      <c r="G3453" s="14">
        <v>0.0</v>
      </c>
      <c r="H3453" s="14">
        <v>18.837</v>
      </c>
      <c r="J3453" s="15" t="str">
        <f t="shared" si="1"/>
        <v/>
      </c>
      <c r="K3453" s="17" t="str">
        <f t="shared" ref="K3453:Q3453" si="3430">IFERROR(IF(right(left($A3453,7),2)=right(left($A3454,7),2),"",sum(B3430:B3453)),"")</f>
        <v/>
      </c>
      <c r="L3453" s="17" t="str">
        <f t="shared" si="3430"/>
        <v/>
      </c>
      <c r="M3453" s="17" t="str">
        <f t="shared" si="3430"/>
        <v/>
      </c>
      <c r="N3453" s="17" t="str">
        <f t="shared" si="3430"/>
        <v/>
      </c>
      <c r="O3453" s="17" t="str">
        <f t="shared" si="3430"/>
        <v/>
      </c>
      <c r="P3453" s="17" t="str">
        <f t="shared" si="3430"/>
        <v/>
      </c>
      <c r="Q3453" s="17" t="str">
        <f t="shared" si="3430"/>
        <v/>
      </c>
      <c r="R3453" s="15"/>
      <c r="S3453" s="15"/>
      <c r="T3453" s="15"/>
      <c r="U3453" s="15"/>
      <c r="V3453" s="15"/>
      <c r="W3453" s="15"/>
    </row>
    <row r="3454">
      <c r="A3454" s="14" t="s">
        <v>3509</v>
      </c>
      <c r="B3454" s="14">
        <v>0.0</v>
      </c>
      <c r="C3454" s="14">
        <v>0.0</v>
      </c>
      <c r="D3454" s="14">
        <v>0.0</v>
      </c>
      <c r="E3454" s="14">
        <v>18.449</v>
      </c>
      <c r="F3454" s="14">
        <v>35.0</v>
      </c>
      <c r="G3454" s="14">
        <v>0.0</v>
      </c>
      <c r="H3454" s="14">
        <v>20.631</v>
      </c>
      <c r="J3454" s="15" t="str">
        <f t="shared" si="1"/>
        <v/>
      </c>
      <c r="K3454" s="17" t="str">
        <f t="shared" ref="K3454:Q3454" si="3431">IFERROR(IF(right(left($A3454,7),2)=right(left($A3455,7),2),"",sum(B3431:B3454)),"")</f>
        <v/>
      </c>
      <c r="L3454" s="17" t="str">
        <f t="shared" si="3431"/>
        <v/>
      </c>
      <c r="M3454" s="17" t="str">
        <f t="shared" si="3431"/>
        <v/>
      </c>
      <c r="N3454" s="17" t="str">
        <f t="shared" si="3431"/>
        <v/>
      </c>
      <c r="O3454" s="17" t="str">
        <f t="shared" si="3431"/>
        <v/>
      </c>
      <c r="P3454" s="17" t="str">
        <f t="shared" si="3431"/>
        <v/>
      </c>
      <c r="Q3454" s="17" t="str">
        <f t="shared" si="3431"/>
        <v/>
      </c>
      <c r="R3454" s="15"/>
      <c r="S3454" s="15"/>
      <c r="T3454" s="15"/>
      <c r="U3454" s="15"/>
      <c r="V3454" s="15"/>
      <c r="W3454" s="15"/>
    </row>
    <row r="3455">
      <c r="A3455" s="14" t="s">
        <v>3510</v>
      </c>
      <c r="B3455" s="14">
        <v>0.0</v>
      </c>
      <c r="C3455" s="14">
        <v>0.0</v>
      </c>
      <c r="D3455" s="14">
        <v>0.0</v>
      </c>
      <c r="E3455" s="14">
        <v>4.538</v>
      </c>
      <c r="F3455" s="14">
        <v>35.0</v>
      </c>
      <c r="G3455" s="14">
        <v>0.0</v>
      </c>
      <c r="H3455" s="14">
        <v>23.322</v>
      </c>
      <c r="J3455" s="15" t="str">
        <f t="shared" si="1"/>
        <v/>
      </c>
      <c r="K3455" s="17" t="str">
        <f t="shared" ref="K3455:Q3455" si="3432">IFERROR(IF(right(left($A3455,7),2)=right(left($A3456,7),2),"",sum(B3432:B3455)),"")</f>
        <v/>
      </c>
      <c r="L3455" s="17" t="str">
        <f t="shared" si="3432"/>
        <v/>
      </c>
      <c r="M3455" s="17" t="str">
        <f t="shared" si="3432"/>
        <v/>
      </c>
      <c r="N3455" s="17" t="str">
        <f t="shared" si="3432"/>
        <v/>
      </c>
      <c r="O3455" s="17" t="str">
        <f t="shared" si="3432"/>
        <v/>
      </c>
      <c r="P3455" s="17" t="str">
        <f t="shared" si="3432"/>
        <v/>
      </c>
      <c r="Q3455" s="17" t="str">
        <f t="shared" si="3432"/>
        <v/>
      </c>
      <c r="R3455" s="15"/>
      <c r="S3455" s="15"/>
      <c r="T3455" s="15"/>
      <c r="U3455" s="15"/>
      <c r="V3455" s="15"/>
      <c r="W3455" s="15"/>
    </row>
    <row r="3456">
      <c r="A3456" s="14" t="s">
        <v>3511</v>
      </c>
      <c r="B3456" s="14">
        <v>0.0</v>
      </c>
      <c r="C3456" s="14">
        <v>0.0</v>
      </c>
      <c r="D3456" s="14">
        <v>0.0</v>
      </c>
      <c r="E3456" s="14">
        <v>0.0</v>
      </c>
      <c r="F3456" s="14">
        <v>33.361</v>
      </c>
      <c r="G3456" s="14">
        <v>0.0</v>
      </c>
      <c r="H3456" s="14">
        <v>24.219</v>
      </c>
      <c r="J3456" s="15" t="str">
        <f t="shared" si="1"/>
        <v/>
      </c>
      <c r="K3456" s="17" t="str">
        <f t="shared" ref="K3456:Q3456" si="3433">IFERROR(IF(right(left($A3456,7),2)=right(left($A3457,7),2),"",sum(B3433:B3456)),"")</f>
        <v/>
      </c>
      <c r="L3456" s="17" t="str">
        <f t="shared" si="3433"/>
        <v/>
      </c>
      <c r="M3456" s="17" t="str">
        <f t="shared" si="3433"/>
        <v/>
      </c>
      <c r="N3456" s="17" t="str">
        <f t="shared" si="3433"/>
        <v/>
      </c>
      <c r="O3456" s="17" t="str">
        <f t="shared" si="3433"/>
        <v/>
      </c>
      <c r="P3456" s="17" t="str">
        <f t="shared" si="3433"/>
        <v/>
      </c>
      <c r="Q3456" s="17" t="str">
        <f t="shared" si="3433"/>
        <v/>
      </c>
      <c r="R3456" s="15"/>
      <c r="S3456" s="15"/>
      <c r="T3456" s="15"/>
      <c r="U3456" s="15"/>
      <c r="V3456" s="15"/>
      <c r="W3456" s="15"/>
    </row>
    <row r="3457">
      <c r="A3457" s="14" t="s">
        <v>3512</v>
      </c>
      <c r="B3457" s="14">
        <v>0.0</v>
      </c>
      <c r="C3457" s="14">
        <v>0.0</v>
      </c>
      <c r="D3457" s="14">
        <v>0.0</v>
      </c>
      <c r="E3457" s="14">
        <v>0.0</v>
      </c>
      <c r="F3457" s="14">
        <v>23.91</v>
      </c>
      <c r="G3457" s="14">
        <v>0.0</v>
      </c>
      <c r="H3457" s="14">
        <v>26.91</v>
      </c>
      <c r="J3457" s="15" t="str">
        <f t="shared" si="1"/>
        <v>2030W40</v>
      </c>
      <c r="K3457" s="17">
        <f t="shared" ref="K3457:Q3457" si="3434">IFERROR(IF(right(left($A3457,7),2)=right(left($A3458,7),2),"",sum(B3434:B3457)),"")</f>
        <v>3</v>
      </c>
      <c r="L3457" s="17">
        <f t="shared" si="3434"/>
        <v>0</v>
      </c>
      <c r="M3457" s="17">
        <f t="shared" si="3434"/>
        <v>0</v>
      </c>
      <c r="N3457" s="17">
        <f t="shared" si="3434"/>
        <v>56.453</v>
      </c>
      <c r="O3457" s="17">
        <f t="shared" si="3434"/>
        <v>419.833</v>
      </c>
      <c r="P3457" s="17">
        <f t="shared" si="3434"/>
        <v>363.727</v>
      </c>
      <c r="Q3457" s="17">
        <f t="shared" si="3434"/>
        <v>726.6464</v>
      </c>
      <c r="R3457" s="18">
        <f>sum(K3457:Q3457)</f>
        <v>1569.6594</v>
      </c>
      <c r="S3457" s="15"/>
      <c r="T3457" s="15"/>
      <c r="U3457" s="15"/>
      <c r="V3457" s="15"/>
      <c r="W3457" s="15"/>
    </row>
    <row r="3458">
      <c r="A3458" s="14" t="s">
        <v>3513</v>
      </c>
      <c r="B3458" s="14">
        <v>0.0</v>
      </c>
      <c r="C3458" s="14">
        <v>0.0</v>
      </c>
      <c r="D3458" s="14">
        <v>0.0</v>
      </c>
      <c r="E3458" s="14">
        <v>0.0</v>
      </c>
      <c r="F3458" s="14">
        <v>28.09</v>
      </c>
      <c r="G3458" s="14">
        <v>0.0</v>
      </c>
      <c r="H3458" s="14">
        <v>17.94</v>
      </c>
      <c r="J3458" s="15" t="str">
        <f t="shared" si="1"/>
        <v/>
      </c>
      <c r="K3458" s="17" t="str">
        <f t="shared" ref="K3458:Q3458" si="3435">IFERROR(IF(right(left($A3458,7),2)=right(left($A3459,7),2),"",sum(B3435:B3458)),"")</f>
        <v/>
      </c>
      <c r="L3458" s="17" t="str">
        <f t="shared" si="3435"/>
        <v/>
      </c>
      <c r="M3458" s="17" t="str">
        <f t="shared" si="3435"/>
        <v/>
      </c>
      <c r="N3458" s="17" t="str">
        <f t="shared" si="3435"/>
        <v/>
      </c>
      <c r="O3458" s="17" t="str">
        <f t="shared" si="3435"/>
        <v/>
      </c>
      <c r="P3458" s="17" t="str">
        <f t="shared" si="3435"/>
        <v/>
      </c>
      <c r="Q3458" s="17" t="str">
        <f t="shared" si="3435"/>
        <v/>
      </c>
      <c r="R3458" s="15"/>
      <c r="S3458" s="15"/>
      <c r="T3458" s="15"/>
      <c r="U3458" s="15"/>
      <c r="V3458" s="15"/>
      <c r="W3458" s="15"/>
    </row>
    <row r="3459">
      <c r="A3459" s="14" t="s">
        <v>3514</v>
      </c>
      <c r="B3459" s="14">
        <v>0.0</v>
      </c>
      <c r="C3459" s="14">
        <v>0.0</v>
      </c>
      <c r="D3459" s="14">
        <v>0.0</v>
      </c>
      <c r="E3459" s="14">
        <v>0.0</v>
      </c>
      <c r="F3459" s="14">
        <v>26.851</v>
      </c>
      <c r="G3459" s="14">
        <v>0.0</v>
      </c>
      <c r="H3459" s="14">
        <v>15.249</v>
      </c>
      <c r="J3459" s="15" t="str">
        <f t="shared" si="1"/>
        <v/>
      </c>
      <c r="K3459" s="17" t="str">
        <f t="shared" ref="K3459:Q3459" si="3436">IFERROR(IF(right(left($A3459,7),2)=right(left($A3460,7),2),"",sum(B3436:B3459)),"")</f>
        <v/>
      </c>
      <c r="L3459" s="17" t="str">
        <f t="shared" si="3436"/>
        <v/>
      </c>
      <c r="M3459" s="17" t="str">
        <f t="shared" si="3436"/>
        <v/>
      </c>
      <c r="N3459" s="17" t="str">
        <f t="shared" si="3436"/>
        <v/>
      </c>
      <c r="O3459" s="17" t="str">
        <f t="shared" si="3436"/>
        <v/>
      </c>
      <c r="P3459" s="17" t="str">
        <f t="shared" si="3436"/>
        <v/>
      </c>
      <c r="Q3459" s="17" t="str">
        <f t="shared" si="3436"/>
        <v/>
      </c>
      <c r="R3459" s="15"/>
      <c r="S3459" s="15"/>
      <c r="T3459" s="15"/>
      <c r="U3459" s="15"/>
      <c r="V3459" s="15"/>
      <c r="W3459" s="15"/>
    </row>
    <row r="3460">
      <c r="A3460" s="14" t="s">
        <v>3515</v>
      </c>
      <c r="B3460" s="14">
        <v>0.0</v>
      </c>
      <c r="C3460" s="14">
        <v>0.0</v>
      </c>
      <c r="D3460" s="14">
        <v>0.0</v>
      </c>
      <c r="E3460" s="14">
        <v>0.0</v>
      </c>
      <c r="F3460" s="14">
        <v>23.474</v>
      </c>
      <c r="G3460" s="14">
        <v>0.0</v>
      </c>
      <c r="H3460" s="14">
        <v>16.146</v>
      </c>
      <c r="J3460" s="15" t="str">
        <f t="shared" si="1"/>
        <v/>
      </c>
      <c r="K3460" s="17" t="str">
        <f t="shared" ref="K3460:Q3460" si="3437">IFERROR(IF(right(left($A3460,7),2)=right(left($A3461,7),2),"",sum(B3437:B3460)),"")</f>
        <v/>
      </c>
      <c r="L3460" s="17" t="str">
        <f t="shared" si="3437"/>
        <v/>
      </c>
      <c r="M3460" s="17" t="str">
        <f t="shared" si="3437"/>
        <v/>
      </c>
      <c r="N3460" s="17" t="str">
        <f t="shared" si="3437"/>
        <v/>
      </c>
      <c r="O3460" s="17" t="str">
        <f t="shared" si="3437"/>
        <v/>
      </c>
      <c r="P3460" s="17" t="str">
        <f t="shared" si="3437"/>
        <v/>
      </c>
      <c r="Q3460" s="17" t="str">
        <f t="shared" si="3437"/>
        <v/>
      </c>
      <c r="R3460" s="15"/>
      <c r="S3460" s="15"/>
      <c r="T3460" s="15"/>
      <c r="U3460" s="15"/>
      <c r="V3460" s="15"/>
      <c r="W3460" s="15"/>
    </row>
    <row r="3461">
      <c r="A3461" s="14" t="s">
        <v>3516</v>
      </c>
      <c r="B3461" s="14">
        <v>0.0</v>
      </c>
      <c r="C3461" s="14">
        <v>0.0</v>
      </c>
      <c r="D3461" s="14">
        <v>0.0</v>
      </c>
      <c r="E3461" s="14">
        <v>0.0</v>
      </c>
      <c r="F3461" s="14">
        <v>26.242</v>
      </c>
      <c r="G3461" s="14">
        <v>0.0</v>
      </c>
      <c r="H3461" s="14">
        <v>12.558</v>
      </c>
      <c r="J3461" s="15" t="str">
        <f t="shared" si="1"/>
        <v/>
      </c>
      <c r="K3461" s="17" t="str">
        <f t="shared" ref="K3461:Q3461" si="3438">IFERROR(IF(right(left($A3461,7),2)=right(left($A3462,7),2),"",sum(B3438:B3461)),"")</f>
        <v/>
      </c>
      <c r="L3461" s="17" t="str">
        <f t="shared" si="3438"/>
        <v/>
      </c>
      <c r="M3461" s="17" t="str">
        <f t="shared" si="3438"/>
        <v/>
      </c>
      <c r="N3461" s="17" t="str">
        <f t="shared" si="3438"/>
        <v/>
      </c>
      <c r="O3461" s="17" t="str">
        <f t="shared" si="3438"/>
        <v/>
      </c>
      <c r="P3461" s="17" t="str">
        <f t="shared" si="3438"/>
        <v/>
      </c>
      <c r="Q3461" s="17" t="str">
        <f t="shared" si="3438"/>
        <v/>
      </c>
      <c r="R3461" s="15"/>
      <c r="S3461" s="15"/>
      <c r="T3461" s="15"/>
      <c r="U3461" s="15"/>
      <c r="V3461" s="15"/>
      <c r="W3461" s="15"/>
    </row>
    <row r="3462">
      <c r="A3462" s="14" t="s">
        <v>3517</v>
      </c>
      <c r="B3462" s="14">
        <v>0.0</v>
      </c>
      <c r="C3462" s="14">
        <v>0.0</v>
      </c>
      <c r="D3462" s="14">
        <v>0.0</v>
      </c>
      <c r="E3462" s="14">
        <v>0.0</v>
      </c>
      <c r="F3462" s="14">
        <v>34.3464</v>
      </c>
      <c r="G3462" s="14">
        <v>0.0</v>
      </c>
      <c r="H3462" s="14">
        <v>8.073</v>
      </c>
      <c r="J3462" s="15" t="str">
        <f t="shared" si="1"/>
        <v/>
      </c>
      <c r="K3462" s="17" t="str">
        <f t="shared" ref="K3462:Q3462" si="3439">IFERROR(IF(right(left($A3462,7),2)=right(left($A3463,7),2),"",sum(B3439:B3462)),"")</f>
        <v/>
      </c>
      <c r="L3462" s="17" t="str">
        <f t="shared" si="3439"/>
        <v/>
      </c>
      <c r="M3462" s="17" t="str">
        <f t="shared" si="3439"/>
        <v/>
      </c>
      <c r="N3462" s="17" t="str">
        <f t="shared" si="3439"/>
        <v/>
      </c>
      <c r="O3462" s="17" t="str">
        <f t="shared" si="3439"/>
        <v/>
      </c>
      <c r="P3462" s="17" t="str">
        <f t="shared" si="3439"/>
        <v/>
      </c>
      <c r="Q3462" s="17" t="str">
        <f t="shared" si="3439"/>
        <v/>
      </c>
      <c r="R3462" s="15"/>
      <c r="S3462" s="15"/>
      <c r="T3462" s="15"/>
      <c r="U3462" s="15"/>
      <c r="V3462" s="15"/>
      <c r="W3462" s="15"/>
    </row>
    <row r="3463">
      <c r="A3463" s="14" t="s">
        <v>3518</v>
      </c>
      <c r="B3463" s="14">
        <v>0.0</v>
      </c>
      <c r="C3463" s="14">
        <v>0.0</v>
      </c>
      <c r="D3463" s="14">
        <v>0.0</v>
      </c>
      <c r="E3463" s="14">
        <v>10.027</v>
      </c>
      <c r="F3463" s="14">
        <v>35.0</v>
      </c>
      <c r="G3463" s="14">
        <v>0.0</v>
      </c>
      <c r="H3463" s="14">
        <v>8.073</v>
      </c>
      <c r="J3463" s="15" t="str">
        <f t="shared" si="1"/>
        <v/>
      </c>
      <c r="K3463" s="17" t="str">
        <f t="shared" ref="K3463:Q3463" si="3440">IFERROR(IF(right(left($A3463,7),2)=right(left($A3464,7),2),"",sum(B3440:B3463)),"")</f>
        <v/>
      </c>
      <c r="L3463" s="17" t="str">
        <f t="shared" si="3440"/>
        <v/>
      </c>
      <c r="M3463" s="17" t="str">
        <f t="shared" si="3440"/>
        <v/>
      </c>
      <c r="N3463" s="17" t="str">
        <f t="shared" si="3440"/>
        <v/>
      </c>
      <c r="O3463" s="17" t="str">
        <f t="shared" si="3440"/>
        <v/>
      </c>
      <c r="P3463" s="17" t="str">
        <f t="shared" si="3440"/>
        <v/>
      </c>
      <c r="Q3463" s="17" t="str">
        <f t="shared" si="3440"/>
        <v/>
      </c>
      <c r="R3463" s="15"/>
      <c r="S3463" s="15"/>
      <c r="T3463" s="15"/>
      <c r="U3463" s="15"/>
      <c r="V3463" s="15"/>
      <c r="W3463" s="15"/>
    </row>
    <row r="3464">
      <c r="A3464" s="14" t="s">
        <v>3519</v>
      </c>
      <c r="B3464" s="14">
        <v>3.0</v>
      </c>
      <c r="C3464" s="14">
        <v>0.0</v>
      </c>
      <c r="D3464" s="14">
        <v>0.0</v>
      </c>
      <c r="E3464" s="14">
        <v>12.903</v>
      </c>
      <c r="F3464" s="14">
        <v>35.0</v>
      </c>
      <c r="G3464" s="14">
        <v>0.0</v>
      </c>
      <c r="H3464" s="14">
        <v>9.867</v>
      </c>
      <c r="J3464" s="15" t="str">
        <f t="shared" si="1"/>
        <v/>
      </c>
      <c r="K3464" s="17" t="str">
        <f t="shared" ref="K3464:Q3464" si="3441">IFERROR(IF(right(left($A3464,7),2)=right(left($A3465,7),2),"",sum(B3441:B3464)),"")</f>
        <v/>
      </c>
      <c r="L3464" s="17" t="str">
        <f t="shared" si="3441"/>
        <v/>
      </c>
      <c r="M3464" s="17" t="str">
        <f t="shared" si="3441"/>
        <v/>
      </c>
      <c r="N3464" s="17" t="str">
        <f t="shared" si="3441"/>
        <v/>
      </c>
      <c r="O3464" s="17" t="str">
        <f t="shared" si="3441"/>
        <v/>
      </c>
      <c r="P3464" s="17" t="str">
        <f t="shared" si="3441"/>
        <v/>
      </c>
      <c r="Q3464" s="17" t="str">
        <f t="shared" si="3441"/>
        <v/>
      </c>
      <c r="R3464" s="15"/>
      <c r="S3464" s="15"/>
      <c r="T3464" s="15"/>
      <c r="U3464" s="15"/>
      <c r="V3464" s="15"/>
      <c r="W3464" s="15"/>
    </row>
    <row r="3465">
      <c r="A3465" s="14" t="s">
        <v>3520</v>
      </c>
      <c r="B3465" s="14">
        <v>0.0</v>
      </c>
      <c r="C3465" s="14">
        <v>0.0</v>
      </c>
      <c r="D3465" s="14">
        <v>0.0</v>
      </c>
      <c r="E3465" s="14">
        <v>2.22</v>
      </c>
      <c r="F3465" s="14">
        <v>35.0</v>
      </c>
      <c r="G3465" s="14">
        <v>28.334000000000003</v>
      </c>
      <c r="H3465" s="14">
        <v>7.176</v>
      </c>
      <c r="J3465" s="15" t="str">
        <f t="shared" si="1"/>
        <v/>
      </c>
      <c r="K3465" s="17" t="str">
        <f t="shared" ref="K3465:Q3465" si="3442">IFERROR(IF(right(left($A3465,7),2)=right(left($A3466,7),2),"",sum(B3442:B3465)),"")</f>
        <v/>
      </c>
      <c r="L3465" s="17" t="str">
        <f t="shared" si="3442"/>
        <v/>
      </c>
      <c r="M3465" s="17" t="str">
        <f t="shared" si="3442"/>
        <v/>
      </c>
      <c r="N3465" s="17" t="str">
        <f t="shared" si="3442"/>
        <v/>
      </c>
      <c r="O3465" s="17" t="str">
        <f t="shared" si="3442"/>
        <v/>
      </c>
      <c r="P3465" s="17" t="str">
        <f t="shared" si="3442"/>
        <v/>
      </c>
      <c r="Q3465" s="17" t="str">
        <f t="shared" si="3442"/>
        <v/>
      </c>
      <c r="R3465" s="15"/>
      <c r="S3465" s="15"/>
      <c r="T3465" s="15"/>
      <c r="U3465" s="15"/>
      <c r="V3465" s="15"/>
      <c r="W3465" s="15"/>
    </row>
    <row r="3466">
      <c r="A3466" s="14" t="s">
        <v>3521</v>
      </c>
      <c r="B3466" s="14">
        <v>0.0</v>
      </c>
      <c r="C3466" s="14">
        <v>0.0</v>
      </c>
      <c r="D3466" s="14">
        <v>0.0</v>
      </c>
      <c r="E3466" s="14">
        <v>0.0</v>
      </c>
      <c r="F3466" s="14">
        <v>30.907</v>
      </c>
      <c r="G3466" s="14">
        <v>34.94</v>
      </c>
      <c r="H3466" s="14">
        <v>8.073</v>
      </c>
      <c r="J3466" s="15" t="str">
        <f t="shared" si="1"/>
        <v/>
      </c>
      <c r="K3466" s="17" t="str">
        <f t="shared" ref="K3466:Q3466" si="3443">IFERROR(IF(right(left($A3466,7),2)=right(left($A3467,7),2),"",sum(B3443:B3466)),"")</f>
        <v/>
      </c>
      <c r="L3466" s="17" t="str">
        <f t="shared" si="3443"/>
        <v/>
      </c>
      <c r="M3466" s="17" t="str">
        <f t="shared" si="3443"/>
        <v/>
      </c>
      <c r="N3466" s="17" t="str">
        <f t="shared" si="3443"/>
        <v/>
      </c>
      <c r="O3466" s="17" t="str">
        <f t="shared" si="3443"/>
        <v/>
      </c>
      <c r="P3466" s="17" t="str">
        <f t="shared" si="3443"/>
        <v/>
      </c>
      <c r="Q3466" s="17" t="str">
        <f t="shared" si="3443"/>
        <v/>
      </c>
      <c r="R3466" s="15"/>
      <c r="S3466" s="15"/>
      <c r="T3466" s="15"/>
      <c r="U3466" s="15"/>
      <c r="V3466" s="15"/>
      <c r="W3466" s="15"/>
    </row>
    <row r="3467">
      <c r="A3467" s="14" t="s">
        <v>3522</v>
      </c>
      <c r="B3467" s="14">
        <v>0.0</v>
      </c>
      <c r="C3467" s="14">
        <v>0.0</v>
      </c>
      <c r="D3467" s="14">
        <v>0.0</v>
      </c>
      <c r="E3467" s="14">
        <v>0.0</v>
      </c>
      <c r="F3467" s="14">
        <v>10.843</v>
      </c>
      <c r="G3467" s="14">
        <v>42.399</v>
      </c>
      <c r="H3467" s="14">
        <v>21.528</v>
      </c>
      <c r="J3467" s="15" t="str">
        <f t="shared" si="1"/>
        <v/>
      </c>
      <c r="K3467" s="17" t="str">
        <f t="shared" ref="K3467:Q3467" si="3444">IFERROR(IF(right(left($A3467,7),2)=right(left($A3468,7),2),"",sum(B3444:B3467)),"")</f>
        <v/>
      </c>
      <c r="L3467" s="17" t="str">
        <f t="shared" si="3444"/>
        <v/>
      </c>
      <c r="M3467" s="17" t="str">
        <f t="shared" si="3444"/>
        <v/>
      </c>
      <c r="N3467" s="17" t="str">
        <f t="shared" si="3444"/>
        <v/>
      </c>
      <c r="O3467" s="17" t="str">
        <f t="shared" si="3444"/>
        <v/>
      </c>
      <c r="P3467" s="17" t="str">
        <f t="shared" si="3444"/>
        <v/>
      </c>
      <c r="Q3467" s="17" t="str">
        <f t="shared" si="3444"/>
        <v/>
      </c>
      <c r="R3467" s="15"/>
      <c r="S3467" s="15"/>
      <c r="T3467" s="15"/>
      <c r="U3467" s="15"/>
      <c r="V3467" s="15"/>
      <c r="W3467" s="15"/>
    </row>
    <row r="3468">
      <c r="A3468" s="14" t="s">
        <v>3523</v>
      </c>
      <c r="B3468" s="14">
        <v>0.0</v>
      </c>
      <c r="C3468" s="14">
        <v>0.0</v>
      </c>
      <c r="D3468" s="14">
        <v>0.0</v>
      </c>
      <c r="E3468" s="14">
        <v>0.0</v>
      </c>
      <c r="F3468" s="14">
        <v>2.519</v>
      </c>
      <c r="G3468" s="14">
        <v>45.199000000000005</v>
      </c>
      <c r="H3468" s="14">
        <v>32.292</v>
      </c>
      <c r="J3468" s="15" t="str">
        <f t="shared" si="1"/>
        <v/>
      </c>
      <c r="K3468" s="17" t="str">
        <f t="shared" ref="K3468:Q3468" si="3445">IFERROR(IF(right(left($A3468,7),2)=right(left($A3469,7),2),"",sum(B3445:B3468)),"")</f>
        <v/>
      </c>
      <c r="L3468" s="17" t="str">
        <f t="shared" si="3445"/>
        <v/>
      </c>
      <c r="M3468" s="17" t="str">
        <f t="shared" si="3445"/>
        <v/>
      </c>
      <c r="N3468" s="17" t="str">
        <f t="shared" si="3445"/>
        <v/>
      </c>
      <c r="O3468" s="17" t="str">
        <f t="shared" si="3445"/>
        <v/>
      </c>
      <c r="P3468" s="17" t="str">
        <f t="shared" si="3445"/>
        <v/>
      </c>
      <c r="Q3468" s="17" t="str">
        <f t="shared" si="3445"/>
        <v/>
      </c>
      <c r="R3468" s="15"/>
      <c r="S3468" s="15"/>
      <c r="T3468" s="15"/>
      <c r="U3468" s="15"/>
      <c r="V3468" s="15"/>
      <c r="W3468" s="15"/>
    </row>
    <row r="3469">
      <c r="A3469" s="14" t="s">
        <v>3524</v>
      </c>
      <c r="B3469" s="14">
        <v>0.0</v>
      </c>
      <c r="C3469" s="14">
        <v>0.0</v>
      </c>
      <c r="D3469" s="14">
        <v>0.0</v>
      </c>
      <c r="E3469" s="14">
        <v>0.0</v>
      </c>
      <c r="F3469" s="14">
        <v>0.0</v>
      </c>
      <c r="G3469" s="14">
        <v>36.022</v>
      </c>
      <c r="H3469" s="14">
        <v>39.468</v>
      </c>
      <c r="J3469" s="15" t="str">
        <f t="shared" si="1"/>
        <v/>
      </c>
      <c r="K3469" s="17" t="str">
        <f t="shared" ref="K3469:Q3469" si="3446">IFERROR(IF(right(left($A3469,7),2)=right(left($A3470,7),2),"",sum(B3446:B3469)),"")</f>
        <v/>
      </c>
      <c r="L3469" s="17" t="str">
        <f t="shared" si="3446"/>
        <v/>
      </c>
      <c r="M3469" s="17" t="str">
        <f t="shared" si="3446"/>
        <v/>
      </c>
      <c r="N3469" s="17" t="str">
        <f t="shared" si="3446"/>
        <v/>
      </c>
      <c r="O3469" s="17" t="str">
        <f t="shared" si="3446"/>
        <v/>
      </c>
      <c r="P3469" s="17" t="str">
        <f t="shared" si="3446"/>
        <v/>
      </c>
      <c r="Q3469" s="17" t="str">
        <f t="shared" si="3446"/>
        <v/>
      </c>
      <c r="R3469" s="15"/>
      <c r="S3469" s="15"/>
      <c r="T3469" s="15"/>
      <c r="U3469" s="15"/>
      <c r="V3469" s="15"/>
      <c r="W3469" s="15"/>
    </row>
    <row r="3470">
      <c r="A3470" s="14" t="s">
        <v>3525</v>
      </c>
      <c r="B3470" s="14">
        <v>0.0</v>
      </c>
      <c r="C3470" s="14">
        <v>0.0</v>
      </c>
      <c r="D3470" s="14">
        <v>0.0</v>
      </c>
      <c r="E3470" s="14">
        <v>0.0</v>
      </c>
      <c r="F3470" s="14">
        <v>0.0</v>
      </c>
      <c r="G3470" s="14">
        <v>30.601</v>
      </c>
      <c r="H3470" s="14">
        <v>42.159</v>
      </c>
      <c r="J3470" s="15" t="str">
        <f t="shared" si="1"/>
        <v/>
      </c>
      <c r="K3470" s="17" t="str">
        <f t="shared" ref="K3470:Q3470" si="3447">IFERROR(IF(right(left($A3470,7),2)=right(left($A3471,7),2),"",sum(B3447:B3470)),"")</f>
        <v/>
      </c>
      <c r="L3470" s="17" t="str">
        <f t="shared" si="3447"/>
        <v/>
      </c>
      <c r="M3470" s="17" t="str">
        <f t="shared" si="3447"/>
        <v/>
      </c>
      <c r="N3470" s="17" t="str">
        <f t="shared" si="3447"/>
        <v/>
      </c>
      <c r="O3470" s="17" t="str">
        <f t="shared" si="3447"/>
        <v/>
      </c>
      <c r="P3470" s="17" t="str">
        <f t="shared" si="3447"/>
        <v/>
      </c>
      <c r="Q3470" s="17" t="str">
        <f t="shared" si="3447"/>
        <v/>
      </c>
      <c r="R3470" s="15"/>
      <c r="S3470" s="15"/>
      <c r="T3470" s="15"/>
      <c r="U3470" s="15"/>
      <c r="V3470" s="15"/>
      <c r="W3470" s="15"/>
    </row>
    <row r="3471">
      <c r="A3471" s="14" t="s">
        <v>3526</v>
      </c>
      <c r="B3471" s="14">
        <v>0.0</v>
      </c>
      <c r="C3471" s="14">
        <v>0.0</v>
      </c>
      <c r="D3471" s="14">
        <v>0.0</v>
      </c>
      <c r="E3471" s="14">
        <v>0.0</v>
      </c>
      <c r="F3471" s="14">
        <v>0.0</v>
      </c>
      <c r="G3471" s="14">
        <v>42.997</v>
      </c>
      <c r="H3471" s="14">
        <v>24.833</v>
      </c>
      <c r="J3471" s="15" t="str">
        <f t="shared" si="1"/>
        <v/>
      </c>
      <c r="K3471" s="17" t="str">
        <f t="shared" ref="K3471:Q3471" si="3448">IFERROR(IF(right(left($A3471,7),2)=right(left($A3472,7),2),"",sum(B3448:B3471)),"")</f>
        <v/>
      </c>
      <c r="L3471" s="17" t="str">
        <f t="shared" si="3448"/>
        <v/>
      </c>
      <c r="M3471" s="17" t="str">
        <f t="shared" si="3448"/>
        <v/>
      </c>
      <c r="N3471" s="17" t="str">
        <f t="shared" si="3448"/>
        <v/>
      </c>
      <c r="O3471" s="17" t="str">
        <f t="shared" si="3448"/>
        <v/>
      </c>
      <c r="P3471" s="17" t="str">
        <f t="shared" si="3448"/>
        <v/>
      </c>
      <c r="Q3471" s="17" t="str">
        <f t="shared" si="3448"/>
        <v/>
      </c>
      <c r="R3471" s="15"/>
      <c r="S3471" s="15"/>
      <c r="T3471" s="15"/>
      <c r="U3471" s="15"/>
      <c r="V3471" s="15"/>
      <c r="W3471" s="15"/>
    </row>
    <row r="3472">
      <c r="A3472" s="14" t="s">
        <v>3527</v>
      </c>
      <c r="B3472" s="14">
        <v>0.0</v>
      </c>
      <c r="C3472" s="14">
        <v>0.0</v>
      </c>
      <c r="D3472" s="14">
        <v>0.0</v>
      </c>
      <c r="E3472" s="14">
        <v>0.0</v>
      </c>
      <c r="F3472" s="14">
        <v>0.0</v>
      </c>
      <c r="G3472" s="14">
        <v>41.597</v>
      </c>
      <c r="H3472" s="14">
        <v>29.3324</v>
      </c>
      <c r="J3472" s="15" t="str">
        <f t="shared" si="1"/>
        <v/>
      </c>
      <c r="K3472" s="17" t="str">
        <f t="shared" ref="K3472:Q3472" si="3449">IFERROR(IF(right(left($A3472,7),2)=right(left($A3473,7),2),"",sum(B3449:B3472)),"")</f>
        <v/>
      </c>
      <c r="L3472" s="17" t="str">
        <f t="shared" si="3449"/>
        <v/>
      </c>
      <c r="M3472" s="17" t="str">
        <f t="shared" si="3449"/>
        <v/>
      </c>
      <c r="N3472" s="17" t="str">
        <f t="shared" si="3449"/>
        <v/>
      </c>
      <c r="O3472" s="17" t="str">
        <f t="shared" si="3449"/>
        <v/>
      </c>
      <c r="P3472" s="17" t="str">
        <f t="shared" si="3449"/>
        <v/>
      </c>
      <c r="Q3472" s="17" t="str">
        <f t="shared" si="3449"/>
        <v/>
      </c>
      <c r="R3472" s="15"/>
      <c r="S3472" s="15"/>
      <c r="T3472" s="15"/>
      <c r="U3472" s="15"/>
      <c r="V3472" s="15"/>
      <c r="W3472" s="15"/>
    </row>
    <row r="3473">
      <c r="A3473" s="14" t="s">
        <v>3528</v>
      </c>
      <c r="B3473" s="14">
        <v>0.0</v>
      </c>
      <c r="C3473" s="14">
        <v>0.0</v>
      </c>
      <c r="D3473" s="14">
        <v>0.0</v>
      </c>
      <c r="E3473" s="14">
        <v>0.0</v>
      </c>
      <c r="F3473" s="14">
        <v>0.0</v>
      </c>
      <c r="G3473" s="14">
        <v>36.391</v>
      </c>
      <c r="H3473" s="14">
        <v>36.049</v>
      </c>
      <c r="J3473" s="15" t="str">
        <f t="shared" si="1"/>
        <v/>
      </c>
      <c r="K3473" s="17" t="str">
        <f t="shared" ref="K3473:Q3473" si="3450">IFERROR(IF(right(left($A3473,7),2)=right(left($A3474,7),2),"",sum(B3450:B3473)),"")</f>
        <v/>
      </c>
      <c r="L3473" s="17" t="str">
        <f t="shared" si="3450"/>
        <v/>
      </c>
      <c r="M3473" s="17" t="str">
        <f t="shared" si="3450"/>
        <v/>
      </c>
      <c r="N3473" s="17" t="str">
        <f t="shared" si="3450"/>
        <v/>
      </c>
      <c r="O3473" s="17" t="str">
        <f t="shared" si="3450"/>
        <v/>
      </c>
      <c r="P3473" s="17" t="str">
        <f t="shared" si="3450"/>
        <v/>
      </c>
      <c r="Q3473" s="17" t="str">
        <f t="shared" si="3450"/>
        <v/>
      </c>
      <c r="R3473" s="15"/>
      <c r="S3473" s="15"/>
      <c r="T3473" s="15"/>
      <c r="U3473" s="15"/>
      <c r="V3473" s="15"/>
      <c r="W3473" s="15"/>
    </row>
    <row r="3474">
      <c r="A3474" s="14" t="s">
        <v>3529</v>
      </c>
      <c r="B3474" s="14">
        <v>0.0</v>
      </c>
      <c r="C3474" s="14">
        <v>0.0</v>
      </c>
      <c r="D3474" s="14">
        <v>0.0</v>
      </c>
      <c r="E3474" s="14">
        <v>0.0</v>
      </c>
      <c r="F3474" s="14">
        <v>14.415</v>
      </c>
      <c r="G3474" s="14">
        <v>25.330000000000002</v>
      </c>
      <c r="H3474" s="14">
        <v>31.395</v>
      </c>
      <c r="J3474" s="15" t="str">
        <f t="shared" si="1"/>
        <v/>
      </c>
      <c r="K3474" s="17" t="str">
        <f t="shared" ref="K3474:Q3474" si="3451">IFERROR(IF(right(left($A3474,7),2)=right(left($A3475,7),2),"",sum(B3451:B3474)),"")</f>
        <v/>
      </c>
      <c r="L3474" s="17" t="str">
        <f t="shared" si="3451"/>
        <v/>
      </c>
      <c r="M3474" s="17" t="str">
        <f t="shared" si="3451"/>
        <v/>
      </c>
      <c r="N3474" s="17" t="str">
        <f t="shared" si="3451"/>
        <v/>
      </c>
      <c r="O3474" s="17" t="str">
        <f t="shared" si="3451"/>
        <v/>
      </c>
      <c r="P3474" s="17" t="str">
        <f t="shared" si="3451"/>
        <v/>
      </c>
      <c r="Q3474" s="17" t="str">
        <f t="shared" si="3451"/>
        <v/>
      </c>
      <c r="R3474" s="15"/>
      <c r="S3474" s="15"/>
      <c r="T3474" s="15"/>
      <c r="U3474" s="15"/>
      <c r="V3474" s="15"/>
      <c r="W3474" s="15"/>
    </row>
    <row r="3475">
      <c r="A3475" s="14" t="s">
        <v>3530</v>
      </c>
      <c r="B3475" s="14">
        <v>0.0</v>
      </c>
      <c r="C3475" s="14">
        <v>0.0</v>
      </c>
      <c r="D3475" s="14">
        <v>0.0</v>
      </c>
      <c r="E3475" s="14">
        <v>6.596</v>
      </c>
      <c r="F3475" s="14">
        <v>35.0</v>
      </c>
      <c r="G3475" s="14">
        <v>0.0</v>
      </c>
      <c r="H3475" s="14">
        <v>28.704</v>
      </c>
      <c r="J3475" s="15" t="str">
        <f t="shared" si="1"/>
        <v/>
      </c>
      <c r="K3475" s="17" t="str">
        <f t="shared" ref="K3475:Q3475" si="3452">IFERROR(IF(right(left($A3475,7),2)=right(left($A3476,7),2),"",sum(B3452:B3475)),"")</f>
        <v/>
      </c>
      <c r="L3475" s="17" t="str">
        <f t="shared" si="3452"/>
        <v/>
      </c>
      <c r="M3475" s="17" t="str">
        <f t="shared" si="3452"/>
        <v/>
      </c>
      <c r="N3475" s="17" t="str">
        <f t="shared" si="3452"/>
        <v/>
      </c>
      <c r="O3475" s="17" t="str">
        <f t="shared" si="3452"/>
        <v/>
      </c>
      <c r="P3475" s="17" t="str">
        <f t="shared" si="3452"/>
        <v/>
      </c>
      <c r="Q3475" s="17" t="str">
        <f t="shared" si="3452"/>
        <v/>
      </c>
      <c r="R3475" s="15"/>
      <c r="S3475" s="15"/>
      <c r="T3475" s="15"/>
      <c r="U3475" s="15"/>
      <c r="V3475" s="15"/>
      <c r="W3475" s="15"/>
    </row>
    <row r="3476">
      <c r="A3476" s="14" t="s">
        <v>3531</v>
      </c>
      <c r="B3476" s="14">
        <v>3.0</v>
      </c>
      <c r="C3476" s="14">
        <v>0.0</v>
      </c>
      <c r="D3476" s="14">
        <v>0.0</v>
      </c>
      <c r="E3476" s="14">
        <v>18.367</v>
      </c>
      <c r="F3476" s="14">
        <v>35.0</v>
      </c>
      <c r="G3476" s="14">
        <v>0.0</v>
      </c>
      <c r="H3476" s="14">
        <v>17.043</v>
      </c>
      <c r="J3476" s="15" t="str">
        <f t="shared" si="1"/>
        <v/>
      </c>
      <c r="K3476" s="17" t="str">
        <f t="shared" ref="K3476:Q3476" si="3453">IFERROR(IF(right(left($A3476,7),2)=right(left($A3477,7),2),"",sum(B3453:B3476)),"")</f>
        <v/>
      </c>
      <c r="L3476" s="17" t="str">
        <f t="shared" si="3453"/>
        <v/>
      </c>
      <c r="M3476" s="17" t="str">
        <f t="shared" si="3453"/>
        <v/>
      </c>
      <c r="N3476" s="17" t="str">
        <f t="shared" si="3453"/>
        <v/>
      </c>
      <c r="O3476" s="17" t="str">
        <f t="shared" si="3453"/>
        <v/>
      </c>
      <c r="P3476" s="17" t="str">
        <f t="shared" si="3453"/>
        <v/>
      </c>
      <c r="Q3476" s="17" t="str">
        <f t="shared" si="3453"/>
        <v/>
      </c>
      <c r="R3476" s="15"/>
      <c r="S3476" s="15"/>
      <c r="T3476" s="15"/>
      <c r="U3476" s="15"/>
      <c r="V3476" s="15"/>
      <c r="W3476" s="15"/>
    </row>
    <row r="3477">
      <c r="A3477" s="14" t="s">
        <v>3532</v>
      </c>
      <c r="B3477" s="14">
        <v>0.0</v>
      </c>
      <c r="C3477" s="14">
        <v>0.0</v>
      </c>
      <c r="D3477" s="14">
        <v>0.0</v>
      </c>
      <c r="E3477" s="14">
        <v>34.988</v>
      </c>
      <c r="F3477" s="14">
        <v>35.0</v>
      </c>
      <c r="G3477" s="14">
        <v>0.0</v>
      </c>
      <c r="H3477" s="14">
        <v>5.382</v>
      </c>
      <c r="J3477" s="15" t="str">
        <f t="shared" si="1"/>
        <v/>
      </c>
      <c r="K3477" s="17" t="str">
        <f t="shared" ref="K3477:Q3477" si="3454">IFERROR(IF(right(left($A3477,7),2)=right(left($A3478,7),2),"",sum(B3454:B3477)),"")</f>
        <v/>
      </c>
      <c r="L3477" s="17" t="str">
        <f t="shared" si="3454"/>
        <v/>
      </c>
      <c r="M3477" s="17" t="str">
        <f t="shared" si="3454"/>
        <v/>
      </c>
      <c r="N3477" s="17" t="str">
        <f t="shared" si="3454"/>
        <v/>
      </c>
      <c r="O3477" s="17" t="str">
        <f t="shared" si="3454"/>
        <v/>
      </c>
      <c r="P3477" s="17" t="str">
        <f t="shared" si="3454"/>
        <v/>
      </c>
      <c r="Q3477" s="17" t="str">
        <f t="shared" si="3454"/>
        <v/>
      </c>
      <c r="R3477" s="15"/>
      <c r="S3477" s="15"/>
      <c r="T3477" s="15"/>
      <c r="U3477" s="15"/>
      <c r="V3477" s="15"/>
      <c r="W3477" s="15"/>
    </row>
    <row r="3478">
      <c r="A3478" s="14" t="s">
        <v>3533</v>
      </c>
      <c r="B3478" s="14">
        <v>0.0</v>
      </c>
      <c r="C3478" s="14">
        <v>0.0</v>
      </c>
      <c r="D3478" s="14">
        <v>0.0</v>
      </c>
      <c r="E3478" s="14">
        <v>33.036</v>
      </c>
      <c r="F3478" s="14">
        <v>35.0</v>
      </c>
      <c r="G3478" s="14">
        <v>0.0</v>
      </c>
      <c r="H3478" s="14">
        <v>1.794</v>
      </c>
      <c r="J3478" s="15" t="str">
        <f t="shared" si="1"/>
        <v/>
      </c>
      <c r="K3478" s="17" t="str">
        <f t="shared" ref="K3478:Q3478" si="3455">IFERROR(IF(right(left($A3478,7),2)=right(left($A3479,7),2),"",sum(B3455:B3478)),"")</f>
        <v/>
      </c>
      <c r="L3478" s="17" t="str">
        <f t="shared" si="3455"/>
        <v/>
      </c>
      <c r="M3478" s="17" t="str">
        <f t="shared" si="3455"/>
        <v/>
      </c>
      <c r="N3478" s="17" t="str">
        <f t="shared" si="3455"/>
        <v/>
      </c>
      <c r="O3478" s="17" t="str">
        <f t="shared" si="3455"/>
        <v/>
      </c>
      <c r="P3478" s="17" t="str">
        <f t="shared" si="3455"/>
        <v/>
      </c>
      <c r="Q3478" s="17" t="str">
        <f t="shared" si="3455"/>
        <v/>
      </c>
      <c r="R3478" s="15"/>
      <c r="S3478" s="15"/>
      <c r="T3478" s="15"/>
      <c r="U3478" s="15"/>
      <c r="V3478" s="15"/>
      <c r="W3478" s="15"/>
    </row>
    <row r="3479">
      <c r="A3479" s="14" t="s">
        <v>3534</v>
      </c>
      <c r="B3479" s="14">
        <v>0.0</v>
      </c>
      <c r="C3479" s="14">
        <v>0.0</v>
      </c>
      <c r="D3479" s="14">
        <v>0.0</v>
      </c>
      <c r="E3479" s="14">
        <v>22.615</v>
      </c>
      <c r="F3479" s="14">
        <v>35.0</v>
      </c>
      <c r="G3479" s="14">
        <v>0.0</v>
      </c>
      <c r="H3479" s="14">
        <v>4.485</v>
      </c>
      <c r="J3479" s="15" t="str">
        <f t="shared" si="1"/>
        <v/>
      </c>
      <c r="K3479" s="17" t="str">
        <f t="shared" ref="K3479:Q3479" si="3456">IFERROR(IF(right(left($A3479,7),2)=right(left($A3480,7),2),"",sum(B3456:B3479)),"")</f>
        <v/>
      </c>
      <c r="L3479" s="17" t="str">
        <f t="shared" si="3456"/>
        <v/>
      </c>
      <c r="M3479" s="17" t="str">
        <f t="shared" si="3456"/>
        <v/>
      </c>
      <c r="N3479" s="17" t="str">
        <f t="shared" si="3456"/>
        <v/>
      </c>
      <c r="O3479" s="17" t="str">
        <f t="shared" si="3456"/>
        <v/>
      </c>
      <c r="P3479" s="17" t="str">
        <f t="shared" si="3456"/>
        <v/>
      </c>
      <c r="Q3479" s="17" t="str">
        <f t="shared" si="3456"/>
        <v/>
      </c>
      <c r="R3479" s="15"/>
      <c r="S3479" s="15"/>
      <c r="T3479" s="15"/>
      <c r="U3479" s="15"/>
      <c r="V3479" s="15"/>
      <c r="W3479" s="15"/>
    </row>
    <row r="3480">
      <c r="A3480" s="14" t="s">
        <v>3535</v>
      </c>
      <c r="B3480" s="14">
        <v>0.0</v>
      </c>
      <c r="C3480" s="14">
        <v>0.0</v>
      </c>
      <c r="D3480" s="14">
        <v>0.0</v>
      </c>
      <c r="E3480" s="14">
        <v>13.461</v>
      </c>
      <c r="F3480" s="14">
        <v>35.0</v>
      </c>
      <c r="G3480" s="14">
        <v>0.0</v>
      </c>
      <c r="H3480" s="14">
        <v>6.279</v>
      </c>
      <c r="J3480" s="15" t="str">
        <f t="shared" si="1"/>
        <v/>
      </c>
      <c r="K3480" s="17" t="str">
        <f t="shared" ref="K3480:Q3480" si="3457">IFERROR(IF(right(left($A3480,7),2)=right(left($A3481,7),2),"",sum(B3457:B3480)),"")</f>
        <v/>
      </c>
      <c r="L3480" s="17" t="str">
        <f t="shared" si="3457"/>
        <v/>
      </c>
      <c r="M3480" s="17" t="str">
        <f t="shared" si="3457"/>
        <v/>
      </c>
      <c r="N3480" s="17" t="str">
        <f t="shared" si="3457"/>
        <v/>
      </c>
      <c r="O3480" s="17" t="str">
        <f t="shared" si="3457"/>
        <v/>
      </c>
      <c r="P3480" s="17" t="str">
        <f t="shared" si="3457"/>
        <v/>
      </c>
      <c r="Q3480" s="17" t="str">
        <f t="shared" si="3457"/>
        <v/>
      </c>
      <c r="R3480" s="15"/>
      <c r="S3480" s="15"/>
      <c r="T3480" s="15"/>
      <c r="U3480" s="15"/>
      <c r="V3480" s="15"/>
      <c r="W3480" s="15"/>
    </row>
    <row r="3481">
      <c r="A3481" s="14" t="s">
        <v>3536</v>
      </c>
      <c r="B3481" s="14">
        <v>0.0</v>
      </c>
      <c r="C3481" s="14">
        <v>0.0</v>
      </c>
      <c r="D3481" s="14">
        <v>0.0</v>
      </c>
      <c r="E3481" s="14">
        <v>5.907</v>
      </c>
      <c r="F3481" s="14">
        <v>35.0</v>
      </c>
      <c r="G3481" s="14">
        <v>0.0</v>
      </c>
      <c r="H3481" s="14">
        <v>8.073</v>
      </c>
      <c r="J3481" s="15" t="str">
        <f t="shared" si="1"/>
        <v>2030W41</v>
      </c>
      <c r="K3481" s="17">
        <f t="shared" ref="K3481:Q3481" si="3458">IFERROR(IF(right(left($A3481,7),2)=right(left($A3482,7),2),"",sum(B3458:B3481)),"")</f>
        <v>6</v>
      </c>
      <c r="L3481" s="17">
        <f t="shared" si="3458"/>
        <v>0</v>
      </c>
      <c r="M3481" s="17">
        <f t="shared" si="3458"/>
        <v>0</v>
      </c>
      <c r="N3481" s="17">
        <f t="shared" si="3458"/>
        <v>160.12</v>
      </c>
      <c r="O3481" s="17">
        <f t="shared" si="3458"/>
        <v>547.6874</v>
      </c>
      <c r="P3481" s="17">
        <f t="shared" si="3458"/>
        <v>363.81</v>
      </c>
      <c r="Q3481" s="17">
        <f t="shared" si="3458"/>
        <v>431.9714</v>
      </c>
      <c r="R3481" s="18">
        <f>sum(K3481:Q3481)</f>
        <v>1509.5888</v>
      </c>
      <c r="S3481" s="15"/>
      <c r="T3481" s="15"/>
      <c r="U3481" s="15"/>
      <c r="V3481" s="15"/>
      <c r="W3481" s="15"/>
    </row>
    <row r="3482">
      <c r="A3482" s="14" t="s">
        <v>3537</v>
      </c>
      <c r="B3482" s="14">
        <v>0.0</v>
      </c>
      <c r="C3482" s="14">
        <v>0.0</v>
      </c>
      <c r="D3482" s="14">
        <v>0.0</v>
      </c>
      <c r="E3482" s="14">
        <v>0.0</v>
      </c>
      <c r="F3482" s="14">
        <v>25.565</v>
      </c>
      <c r="G3482" s="14">
        <v>0.0</v>
      </c>
      <c r="H3482" s="14">
        <v>13.455</v>
      </c>
      <c r="J3482" s="15" t="str">
        <f t="shared" si="1"/>
        <v/>
      </c>
      <c r="K3482" s="17" t="str">
        <f t="shared" ref="K3482:Q3482" si="3459">IFERROR(IF(right(left($A3482,7),2)=right(left($A3483,7),2),"",sum(B3459:B3482)),"")</f>
        <v/>
      </c>
      <c r="L3482" s="17" t="str">
        <f t="shared" si="3459"/>
        <v/>
      </c>
      <c r="M3482" s="17" t="str">
        <f t="shared" si="3459"/>
        <v/>
      </c>
      <c r="N3482" s="17" t="str">
        <f t="shared" si="3459"/>
        <v/>
      </c>
      <c r="O3482" s="17" t="str">
        <f t="shared" si="3459"/>
        <v/>
      </c>
      <c r="P3482" s="17" t="str">
        <f t="shared" si="3459"/>
        <v/>
      </c>
      <c r="Q3482" s="17" t="str">
        <f t="shared" si="3459"/>
        <v/>
      </c>
      <c r="R3482" s="15"/>
      <c r="S3482" s="15"/>
      <c r="T3482" s="15"/>
      <c r="U3482" s="15"/>
      <c r="V3482" s="15"/>
      <c r="W3482" s="15"/>
    </row>
    <row r="3483">
      <c r="A3483" s="14" t="s">
        <v>3538</v>
      </c>
      <c r="B3483" s="14">
        <v>0.0</v>
      </c>
      <c r="C3483" s="14">
        <v>0.0</v>
      </c>
      <c r="D3483" s="14">
        <v>0.0</v>
      </c>
      <c r="E3483" s="14">
        <v>0.0</v>
      </c>
      <c r="F3483" s="14">
        <v>30.909</v>
      </c>
      <c r="G3483" s="14">
        <v>0.0</v>
      </c>
      <c r="H3483" s="14">
        <v>11.661</v>
      </c>
      <c r="J3483" s="15" t="str">
        <f t="shared" si="1"/>
        <v/>
      </c>
      <c r="K3483" s="17" t="str">
        <f t="shared" ref="K3483:Q3483" si="3460">IFERROR(IF(right(left($A3483,7),2)=right(left($A3484,7),2),"",sum(B3460:B3483)),"")</f>
        <v/>
      </c>
      <c r="L3483" s="17" t="str">
        <f t="shared" si="3460"/>
        <v/>
      </c>
      <c r="M3483" s="17" t="str">
        <f t="shared" si="3460"/>
        <v/>
      </c>
      <c r="N3483" s="17" t="str">
        <f t="shared" si="3460"/>
        <v/>
      </c>
      <c r="O3483" s="17" t="str">
        <f t="shared" si="3460"/>
        <v/>
      </c>
      <c r="P3483" s="17" t="str">
        <f t="shared" si="3460"/>
        <v/>
      </c>
      <c r="Q3483" s="17" t="str">
        <f t="shared" si="3460"/>
        <v/>
      </c>
      <c r="R3483" s="15"/>
      <c r="S3483" s="15"/>
      <c r="T3483" s="15"/>
      <c r="U3483" s="15"/>
      <c r="V3483" s="15"/>
      <c r="W3483" s="15"/>
    </row>
    <row r="3484">
      <c r="A3484" s="14" t="s">
        <v>3539</v>
      </c>
      <c r="B3484" s="14">
        <v>0.0</v>
      </c>
      <c r="C3484" s="14">
        <v>0.0</v>
      </c>
      <c r="D3484" s="14">
        <v>0.0</v>
      </c>
      <c r="E3484" s="14">
        <v>0.0</v>
      </c>
      <c r="F3484" s="14">
        <v>24.115</v>
      </c>
      <c r="G3484" s="14">
        <v>0.0</v>
      </c>
      <c r="H3484" s="14">
        <v>13.455</v>
      </c>
      <c r="J3484" s="15" t="str">
        <f t="shared" si="1"/>
        <v/>
      </c>
      <c r="K3484" s="17" t="str">
        <f t="shared" ref="K3484:Q3484" si="3461">IFERROR(IF(right(left($A3484,7),2)=right(left($A3485,7),2),"",sum(B3461:B3484)),"")</f>
        <v/>
      </c>
      <c r="L3484" s="17" t="str">
        <f t="shared" si="3461"/>
        <v/>
      </c>
      <c r="M3484" s="17" t="str">
        <f t="shared" si="3461"/>
        <v/>
      </c>
      <c r="N3484" s="17" t="str">
        <f t="shared" si="3461"/>
        <v/>
      </c>
      <c r="O3484" s="17" t="str">
        <f t="shared" si="3461"/>
        <v/>
      </c>
      <c r="P3484" s="17" t="str">
        <f t="shared" si="3461"/>
        <v/>
      </c>
      <c r="Q3484" s="17" t="str">
        <f t="shared" si="3461"/>
        <v/>
      </c>
      <c r="R3484" s="15"/>
      <c r="S3484" s="15"/>
      <c r="T3484" s="15"/>
      <c r="U3484" s="15"/>
      <c r="V3484" s="15"/>
      <c r="W3484" s="15"/>
    </row>
    <row r="3485">
      <c r="A3485" s="14" t="s">
        <v>3540</v>
      </c>
      <c r="B3485" s="14">
        <v>0.0</v>
      </c>
      <c r="C3485" s="14">
        <v>0.0</v>
      </c>
      <c r="D3485" s="14">
        <v>0.0</v>
      </c>
      <c r="E3485" s="14">
        <v>0.0</v>
      </c>
      <c r="F3485" s="14">
        <v>17.766</v>
      </c>
      <c r="G3485" s="14">
        <v>0.0</v>
      </c>
      <c r="H3485" s="14">
        <v>19.734</v>
      </c>
      <c r="J3485" s="15" t="str">
        <f t="shared" si="1"/>
        <v/>
      </c>
      <c r="K3485" s="17" t="str">
        <f t="shared" ref="K3485:Q3485" si="3462">IFERROR(IF(right(left($A3485,7),2)=right(left($A3486,7),2),"",sum(B3462:B3485)),"")</f>
        <v/>
      </c>
      <c r="L3485" s="17" t="str">
        <f t="shared" si="3462"/>
        <v/>
      </c>
      <c r="M3485" s="17" t="str">
        <f t="shared" si="3462"/>
        <v/>
      </c>
      <c r="N3485" s="17" t="str">
        <f t="shared" si="3462"/>
        <v/>
      </c>
      <c r="O3485" s="17" t="str">
        <f t="shared" si="3462"/>
        <v/>
      </c>
      <c r="P3485" s="17" t="str">
        <f t="shared" si="3462"/>
        <v/>
      </c>
      <c r="Q3485" s="17" t="str">
        <f t="shared" si="3462"/>
        <v/>
      </c>
      <c r="R3485" s="15"/>
      <c r="S3485" s="15"/>
      <c r="T3485" s="15"/>
      <c r="U3485" s="15"/>
      <c r="V3485" s="15"/>
      <c r="W3485" s="15"/>
    </row>
    <row r="3486">
      <c r="A3486" s="14" t="s">
        <v>3541</v>
      </c>
      <c r="B3486" s="14">
        <v>0.0</v>
      </c>
      <c r="C3486" s="14">
        <v>0.0</v>
      </c>
      <c r="D3486" s="14">
        <v>0.0</v>
      </c>
      <c r="E3486" s="14">
        <v>0.0</v>
      </c>
      <c r="F3486" s="14">
        <v>27.392</v>
      </c>
      <c r="G3486" s="14">
        <v>0.0</v>
      </c>
      <c r="H3486" s="14">
        <v>12.558</v>
      </c>
      <c r="J3486" s="15" t="str">
        <f t="shared" si="1"/>
        <v/>
      </c>
      <c r="K3486" s="17" t="str">
        <f t="shared" ref="K3486:Q3486" si="3463">IFERROR(IF(right(left($A3486,7),2)=right(left($A3487,7),2),"",sum(B3463:B3486)),"")</f>
        <v/>
      </c>
      <c r="L3486" s="17" t="str">
        <f t="shared" si="3463"/>
        <v/>
      </c>
      <c r="M3486" s="17" t="str">
        <f t="shared" si="3463"/>
        <v/>
      </c>
      <c r="N3486" s="17" t="str">
        <f t="shared" si="3463"/>
        <v/>
      </c>
      <c r="O3486" s="17" t="str">
        <f t="shared" si="3463"/>
        <v/>
      </c>
      <c r="P3486" s="17" t="str">
        <f t="shared" si="3463"/>
        <v/>
      </c>
      <c r="Q3486" s="17" t="str">
        <f t="shared" si="3463"/>
        <v/>
      </c>
      <c r="R3486" s="15"/>
      <c r="S3486" s="15"/>
      <c r="T3486" s="15"/>
      <c r="U3486" s="15"/>
      <c r="V3486" s="15"/>
      <c r="W3486" s="15"/>
    </row>
    <row r="3487">
      <c r="A3487" s="14" t="s">
        <v>3542</v>
      </c>
      <c r="B3487" s="14">
        <v>0.0</v>
      </c>
      <c r="C3487" s="14">
        <v>0.0</v>
      </c>
      <c r="D3487" s="14">
        <v>0.0</v>
      </c>
      <c r="E3487" s="14">
        <v>0.0</v>
      </c>
      <c r="F3487" s="14">
        <v>29.8934</v>
      </c>
      <c r="G3487" s="14">
        <v>0.0</v>
      </c>
      <c r="H3487" s="14">
        <v>16.146</v>
      </c>
      <c r="J3487" s="15" t="str">
        <f t="shared" si="1"/>
        <v/>
      </c>
      <c r="K3487" s="17" t="str">
        <f t="shared" ref="K3487:Q3487" si="3464">IFERROR(IF(right(left($A3487,7),2)=right(left($A3488,7),2),"",sum(B3464:B3487)),"")</f>
        <v/>
      </c>
      <c r="L3487" s="17" t="str">
        <f t="shared" si="3464"/>
        <v/>
      </c>
      <c r="M3487" s="17" t="str">
        <f t="shared" si="3464"/>
        <v/>
      </c>
      <c r="N3487" s="17" t="str">
        <f t="shared" si="3464"/>
        <v/>
      </c>
      <c r="O3487" s="17" t="str">
        <f t="shared" si="3464"/>
        <v/>
      </c>
      <c r="P3487" s="17" t="str">
        <f t="shared" si="3464"/>
        <v/>
      </c>
      <c r="Q3487" s="17" t="str">
        <f t="shared" si="3464"/>
        <v/>
      </c>
      <c r="R3487" s="15"/>
      <c r="S3487" s="15"/>
      <c r="T3487" s="15"/>
      <c r="U3487" s="15"/>
      <c r="V3487" s="15"/>
      <c r="W3487" s="15"/>
    </row>
    <row r="3488">
      <c r="A3488" s="14" t="s">
        <v>3543</v>
      </c>
      <c r="B3488" s="14">
        <v>3.0</v>
      </c>
      <c r="C3488" s="14">
        <v>0.0</v>
      </c>
      <c r="D3488" s="14">
        <v>0.0</v>
      </c>
      <c r="E3488" s="14">
        <v>13.891</v>
      </c>
      <c r="F3488" s="14">
        <v>35.0</v>
      </c>
      <c r="G3488" s="14">
        <v>0.0</v>
      </c>
      <c r="H3488" s="14">
        <v>6.279</v>
      </c>
      <c r="J3488" s="15" t="str">
        <f t="shared" si="1"/>
        <v/>
      </c>
      <c r="K3488" s="17" t="str">
        <f t="shared" ref="K3488:Q3488" si="3465">IFERROR(IF(right(left($A3488,7),2)=right(left($A3489,7),2),"",sum(B3465:B3488)),"")</f>
        <v/>
      </c>
      <c r="L3488" s="17" t="str">
        <f t="shared" si="3465"/>
        <v/>
      </c>
      <c r="M3488" s="17" t="str">
        <f t="shared" si="3465"/>
        <v/>
      </c>
      <c r="N3488" s="17" t="str">
        <f t="shared" si="3465"/>
        <v/>
      </c>
      <c r="O3488" s="17" t="str">
        <f t="shared" si="3465"/>
        <v/>
      </c>
      <c r="P3488" s="17" t="str">
        <f t="shared" si="3465"/>
        <v/>
      </c>
      <c r="Q3488" s="17" t="str">
        <f t="shared" si="3465"/>
        <v/>
      </c>
      <c r="R3488" s="15"/>
      <c r="S3488" s="15"/>
      <c r="T3488" s="15"/>
      <c r="U3488" s="15"/>
      <c r="V3488" s="15"/>
      <c r="W3488" s="15"/>
    </row>
    <row r="3489">
      <c r="A3489" s="14" t="s">
        <v>3544</v>
      </c>
      <c r="B3489" s="14">
        <v>0.0</v>
      </c>
      <c r="C3489" s="14">
        <v>0.0</v>
      </c>
      <c r="D3489" s="14">
        <v>0.0</v>
      </c>
      <c r="E3489" s="14">
        <v>11.239</v>
      </c>
      <c r="F3489" s="14">
        <v>35.0</v>
      </c>
      <c r="G3489" s="14">
        <v>5.957</v>
      </c>
      <c r="H3489" s="14">
        <v>10.764</v>
      </c>
      <c r="J3489" s="15" t="str">
        <f t="shared" si="1"/>
        <v/>
      </c>
      <c r="K3489" s="17" t="str">
        <f t="shared" ref="K3489:Q3489" si="3466">IFERROR(IF(right(left($A3489,7),2)=right(left($A3490,7),2),"",sum(B3466:B3489)),"")</f>
        <v/>
      </c>
      <c r="L3489" s="17" t="str">
        <f t="shared" si="3466"/>
        <v/>
      </c>
      <c r="M3489" s="17" t="str">
        <f t="shared" si="3466"/>
        <v/>
      </c>
      <c r="N3489" s="17" t="str">
        <f t="shared" si="3466"/>
        <v/>
      </c>
      <c r="O3489" s="17" t="str">
        <f t="shared" si="3466"/>
        <v/>
      </c>
      <c r="P3489" s="17" t="str">
        <f t="shared" si="3466"/>
        <v/>
      </c>
      <c r="Q3489" s="17" t="str">
        <f t="shared" si="3466"/>
        <v/>
      </c>
      <c r="R3489" s="15"/>
      <c r="S3489" s="15"/>
      <c r="T3489" s="15"/>
      <c r="U3489" s="15"/>
      <c r="V3489" s="15"/>
      <c r="W3489" s="15"/>
    </row>
    <row r="3490">
      <c r="A3490" s="14" t="s">
        <v>3545</v>
      </c>
      <c r="B3490" s="14">
        <v>0.0</v>
      </c>
      <c r="C3490" s="14">
        <v>0.0</v>
      </c>
      <c r="D3490" s="14">
        <v>0.0</v>
      </c>
      <c r="E3490" s="14">
        <v>0.0</v>
      </c>
      <c r="F3490" s="14">
        <v>23.355</v>
      </c>
      <c r="G3490" s="14">
        <v>39.344</v>
      </c>
      <c r="H3490" s="14">
        <v>11.661</v>
      </c>
      <c r="J3490" s="15" t="str">
        <f t="shared" si="1"/>
        <v/>
      </c>
      <c r="K3490" s="17" t="str">
        <f t="shared" ref="K3490:Q3490" si="3467">IFERROR(IF(right(left($A3490,7),2)=right(left($A3491,7),2),"",sum(B3467:B3490)),"")</f>
        <v/>
      </c>
      <c r="L3490" s="17" t="str">
        <f t="shared" si="3467"/>
        <v/>
      </c>
      <c r="M3490" s="17" t="str">
        <f t="shared" si="3467"/>
        <v/>
      </c>
      <c r="N3490" s="17" t="str">
        <f t="shared" si="3467"/>
        <v/>
      </c>
      <c r="O3490" s="17" t="str">
        <f t="shared" si="3467"/>
        <v/>
      </c>
      <c r="P3490" s="17" t="str">
        <f t="shared" si="3467"/>
        <v/>
      </c>
      <c r="Q3490" s="17" t="str">
        <f t="shared" si="3467"/>
        <v/>
      </c>
      <c r="R3490" s="15"/>
      <c r="S3490" s="15"/>
      <c r="T3490" s="15"/>
      <c r="U3490" s="15"/>
      <c r="V3490" s="15"/>
      <c r="W3490" s="15"/>
    </row>
    <row r="3491">
      <c r="A3491" s="14" t="s">
        <v>3546</v>
      </c>
      <c r="B3491" s="14">
        <v>0.0</v>
      </c>
      <c r="C3491" s="14">
        <v>0.0</v>
      </c>
      <c r="D3491" s="14">
        <v>0.0</v>
      </c>
      <c r="E3491" s="14">
        <v>0.0</v>
      </c>
      <c r="F3491" s="14">
        <v>6.019</v>
      </c>
      <c r="G3491" s="14">
        <v>42.399</v>
      </c>
      <c r="H3491" s="14">
        <v>23.322</v>
      </c>
      <c r="J3491" s="15" t="str">
        <f t="shared" si="1"/>
        <v/>
      </c>
      <c r="K3491" s="17" t="str">
        <f t="shared" ref="K3491:Q3491" si="3468">IFERROR(IF(right(left($A3491,7),2)=right(left($A3492,7),2),"",sum(B3468:B3491)),"")</f>
        <v/>
      </c>
      <c r="L3491" s="17" t="str">
        <f t="shared" si="3468"/>
        <v/>
      </c>
      <c r="M3491" s="17" t="str">
        <f t="shared" si="3468"/>
        <v/>
      </c>
      <c r="N3491" s="17" t="str">
        <f t="shared" si="3468"/>
        <v/>
      </c>
      <c r="O3491" s="17" t="str">
        <f t="shared" si="3468"/>
        <v/>
      </c>
      <c r="P3491" s="17" t="str">
        <f t="shared" si="3468"/>
        <v/>
      </c>
      <c r="Q3491" s="17" t="str">
        <f t="shared" si="3468"/>
        <v/>
      </c>
      <c r="R3491" s="15"/>
      <c r="S3491" s="15"/>
      <c r="T3491" s="15"/>
      <c r="U3491" s="15"/>
      <c r="V3491" s="15"/>
      <c r="W3491" s="15"/>
    </row>
    <row r="3492">
      <c r="A3492" s="14" t="s">
        <v>3547</v>
      </c>
      <c r="B3492" s="14">
        <v>0.0</v>
      </c>
      <c r="C3492" s="14">
        <v>0.0</v>
      </c>
      <c r="D3492" s="14">
        <v>0.0</v>
      </c>
      <c r="E3492" s="14">
        <v>0.0</v>
      </c>
      <c r="F3492" s="14">
        <v>0.0</v>
      </c>
      <c r="G3492" s="14">
        <v>46.854</v>
      </c>
      <c r="H3492" s="14">
        <v>23.956</v>
      </c>
      <c r="J3492" s="15" t="str">
        <f t="shared" si="1"/>
        <v/>
      </c>
      <c r="K3492" s="17" t="str">
        <f t="shared" ref="K3492:Q3492" si="3469">IFERROR(IF(right(left($A3492,7),2)=right(left($A3493,7),2),"",sum(B3469:B3492)),"")</f>
        <v/>
      </c>
      <c r="L3492" s="17" t="str">
        <f t="shared" si="3469"/>
        <v/>
      </c>
      <c r="M3492" s="17" t="str">
        <f t="shared" si="3469"/>
        <v/>
      </c>
      <c r="N3492" s="17" t="str">
        <f t="shared" si="3469"/>
        <v/>
      </c>
      <c r="O3492" s="17" t="str">
        <f t="shared" si="3469"/>
        <v/>
      </c>
      <c r="P3492" s="17" t="str">
        <f t="shared" si="3469"/>
        <v/>
      </c>
      <c r="Q3492" s="17" t="str">
        <f t="shared" si="3469"/>
        <v/>
      </c>
      <c r="R3492" s="15"/>
      <c r="S3492" s="15"/>
      <c r="T3492" s="15"/>
      <c r="U3492" s="15"/>
      <c r="V3492" s="15"/>
      <c r="W3492" s="15"/>
    </row>
    <row r="3493">
      <c r="A3493" s="14" t="s">
        <v>3548</v>
      </c>
      <c r="B3493" s="14">
        <v>0.0</v>
      </c>
      <c r="C3493" s="14">
        <v>0.0</v>
      </c>
      <c r="D3493" s="14">
        <v>0.0</v>
      </c>
      <c r="E3493" s="14">
        <v>0.0</v>
      </c>
      <c r="F3493" s="14">
        <v>0.0</v>
      </c>
      <c r="G3493" s="14">
        <v>46.803000000000004</v>
      </c>
      <c r="H3493" s="14">
        <v>24.937</v>
      </c>
      <c r="J3493" s="15" t="str">
        <f t="shared" si="1"/>
        <v/>
      </c>
      <c r="K3493" s="17" t="str">
        <f t="shared" ref="K3493:Q3493" si="3470">IFERROR(IF(right(left($A3493,7),2)=right(left($A3494,7),2),"",sum(B3470:B3493)),"")</f>
        <v/>
      </c>
      <c r="L3493" s="17" t="str">
        <f t="shared" si="3470"/>
        <v/>
      </c>
      <c r="M3493" s="17" t="str">
        <f t="shared" si="3470"/>
        <v/>
      </c>
      <c r="N3493" s="17" t="str">
        <f t="shared" si="3470"/>
        <v/>
      </c>
      <c r="O3493" s="17" t="str">
        <f t="shared" si="3470"/>
        <v/>
      </c>
      <c r="P3493" s="17" t="str">
        <f t="shared" si="3470"/>
        <v/>
      </c>
      <c r="Q3493" s="17" t="str">
        <f t="shared" si="3470"/>
        <v/>
      </c>
      <c r="R3493" s="15"/>
      <c r="S3493" s="15"/>
      <c r="T3493" s="15"/>
      <c r="U3493" s="15"/>
      <c r="V3493" s="15"/>
      <c r="W3493" s="15"/>
    </row>
    <row r="3494">
      <c r="A3494" s="14" t="s">
        <v>3549</v>
      </c>
      <c r="B3494" s="14">
        <v>0.0</v>
      </c>
      <c r="C3494" s="14">
        <v>0.0</v>
      </c>
      <c r="D3494" s="14">
        <v>0.0</v>
      </c>
      <c r="E3494" s="14">
        <v>0.0</v>
      </c>
      <c r="F3494" s="14">
        <v>0.0</v>
      </c>
      <c r="G3494" s="14">
        <v>13.395</v>
      </c>
      <c r="H3494" s="14">
        <v>49.335</v>
      </c>
      <c r="J3494" s="15" t="str">
        <f t="shared" si="1"/>
        <v/>
      </c>
      <c r="K3494" s="17" t="str">
        <f t="shared" ref="K3494:Q3494" si="3471">IFERROR(IF(right(left($A3494,7),2)=right(left($A3495,7),2),"",sum(B3471:B3494)),"")</f>
        <v/>
      </c>
      <c r="L3494" s="17" t="str">
        <f t="shared" si="3471"/>
        <v/>
      </c>
      <c r="M3494" s="17" t="str">
        <f t="shared" si="3471"/>
        <v/>
      </c>
      <c r="N3494" s="17" t="str">
        <f t="shared" si="3471"/>
        <v/>
      </c>
      <c r="O3494" s="17" t="str">
        <f t="shared" si="3471"/>
        <v/>
      </c>
      <c r="P3494" s="17" t="str">
        <f t="shared" si="3471"/>
        <v/>
      </c>
      <c r="Q3494" s="17" t="str">
        <f t="shared" si="3471"/>
        <v/>
      </c>
      <c r="R3494" s="15"/>
      <c r="S3494" s="15"/>
      <c r="T3494" s="15"/>
      <c r="U3494" s="15"/>
      <c r="V3494" s="15"/>
      <c r="W3494" s="15"/>
    </row>
    <row r="3495">
      <c r="A3495" s="14" t="s">
        <v>3550</v>
      </c>
      <c r="B3495" s="14">
        <v>0.0</v>
      </c>
      <c r="C3495" s="14">
        <v>0.0</v>
      </c>
      <c r="D3495" s="14">
        <v>0.0</v>
      </c>
      <c r="E3495" s="14">
        <v>0.0</v>
      </c>
      <c r="F3495" s="14">
        <v>0.0</v>
      </c>
      <c r="G3495" s="14">
        <v>43.4</v>
      </c>
      <c r="H3495" s="14">
        <v>21.8894</v>
      </c>
      <c r="J3495" s="15" t="str">
        <f t="shared" si="1"/>
        <v/>
      </c>
      <c r="K3495" s="17" t="str">
        <f t="shared" ref="K3495:Q3495" si="3472">IFERROR(IF(right(left($A3495,7),2)=right(left($A3496,7),2),"",sum(B3472:B3495)),"")</f>
        <v/>
      </c>
      <c r="L3495" s="17" t="str">
        <f t="shared" si="3472"/>
        <v/>
      </c>
      <c r="M3495" s="17" t="str">
        <f t="shared" si="3472"/>
        <v/>
      </c>
      <c r="N3495" s="17" t="str">
        <f t="shared" si="3472"/>
        <v/>
      </c>
      <c r="O3495" s="17" t="str">
        <f t="shared" si="3472"/>
        <v/>
      </c>
      <c r="P3495" s="17" t="str">
        <f t="shared" si="3472"/>
        <v/>
      </c>
      <c r="Q3495" s="17" t="str">
        <f t="shared" si="3472"/>
        <v/>
      </c>
      <c r="R3495" s="15"/>
      <c r="S3495" s="15"/>
      <c r="T3495" s="15"/>
      <c r="U3495" s="15"/>
      <c r="V3495" s="15"/>
      <c r="W3495" s="15"/>
    </row>
    <row r="3496">
      <c r="A3496" s="14" t="s">
        <v>3551</v>
      </c>
      <c r="B3496" s="14">
        <v>0.0</v>
      </c>
      <c r="C3496" s="14">
        <v>0.0</v>
      </c>
      <c r="D3496" s="14">
        <v>0.0</v>
      </c>
      <c r="E3496" s="14">
        <v>0.0</v>
      </c>
      <c r="F3496" s="14">
        <v>0.0</v>
      </c>
      <c r="G3496" s="14">
        <v>37.1</v>
      </c>
      <c r="H3496" s="14">
        <v>26.78</v>
      </c>
      <c r="J3496" s="15" t="str">
        <f t="shared" si="1"/>
        <v/>
      </c>
      <c r="K3496" s="17" t="str">
        <f t="shared" ref="K3496:Q3496" si="3473">IFERROR(IF(right(left($A3496,7),2)=right(left($A3497,7),2),"",sum(B3473:B3496)),"")</f>
        <v/>
      </c>
      <c r="L3496" s="17" t="str">
        <f t="shared" si="3473"/>
        <v/>
      </c>
      <c r="M3496" s="17" t="str">
        <f t="shared" si="3473"/>
        <v/>
      </c>
      <c r="N3496" s="17" t="str">
        <f t="shared" si="3473"/>
        <v/>
      </c>
      <c r="O3496" s="17" t="str">
        <f t="shared" si="3473"/>
        <v/>
      </c>
      <c r="P3496" s="17" t="str">
        <f t="shared" si="3473"/>
        <v/>
      </c>
      <c r="Q3496" s="17" t="str">
        <f t="shared" si="3473"/>
        <v/>
      </c>
      <c r="R3496" s="15"/>
      <c r="S3496" s="15"/>
      <c r="T3496" s="15"/>
      <c r="U3496" s="15"/>
      <c r="V3496" s="15"/>
      <c r="W3496" s="15"/>
    </row>
    <row r="3497">
      <c r="A3497" s="14" t="s">
        <v>3552</v>
      </c>
      <c r="B3497" s="14">
        <v>0.0</v>
      </c>
      <c r="C3497" s="14">
        <v>0.0</v>
      </c>
      <c r="D3497" s="14">
        <v>0.0</v>
      </c>
      <c r="E3497" s="14">
        <v>0.0</v>
      </c>
      <c r="F3497" s="14">
        <v>0.0</v>
      </c>
      <c r="G3497" s="14">
        <v>34.3</v>
      </c>
      <c r="H3497" s="14">
        <v>25.42</v>
      </c>
      <c r="J3497" s="15" t="str">
        <f t="shared" si="1"/>
        <v/>
      </c>
      <c r="K3497" s="17" t="str">
        <f t="shared" ref="K3497:Q3497" si="3474">IFERROR(IF(right(left($A3497,7),2)=right(left($A3498,7),2),"",sum(B3474:B3497)),"")</f>
        <v/>
      </c>
      <c r="L3497" s="17" t="str">
        <f t="shared" si="3474"/>
        <v/>
      </c>
      <c r="M3497" s="17" t="str">
        <f t="shared" si="3474"/>
        <v/>
      </c>
      <c r="N3497" s="17" t="str">
        <f t="shared" si="3474"/>
        <v/>
      </c>
      <c r="O3497" s="17" t="str">
        <f t="shared" si="3474"/>
        <v/>
      </c>
      <c r="P3497" s="17" t="str">
        <f t="shared" si="3474"/>
        <v/>
      </c>
      <c r="Q3497" s="17" t="str">
        <f t="shared" si="3474"/>
        <v/>
      </c>
      <c r="R3497" s="15"/>
      <c r="S3497" s="15"/>
      <c r="T3497" s="15"/>
      <c r="U3497" s="15"/>
      <c r="V3497" s="15"/>
      <c r="W3497" s="15"/>
    </row>
    <row r="3498">
      <c r="A3498" s="14" t="s">
        <v>3553</v>
      </c>
      <c r="B3498" s="14">
        <v>0.0</v>
      </c>
      <c r="C3498" s="14">
        <v>0.0</v>
      </c>
      <c r="D3498" s="14">
        <v>0.0</v>
      </c>
      <c r="E3498" s="14">
        <v>0.0</v>
      </c>
      <c r="F3498" s="14">
        <v>0.0</v>
      </c>
      <c r="G3498" s="14">
        <v>21.0</v>
      </c>
      <c r="H3498" s="14">
        <v>45.25</v>
      </c>
      <c r="J3498" s="15" t="str">
        <f t="shared" si="1"/>
        <v/>
      </c>
      <c r="K3498" s="17" t="str">
        <f t="shared" ref="K3498:Q3498" si="3475">IFERROR(IF(right(left($A3498,7),2)=right(left($A3499,7),2),"",sum(B3475:B3498)),"")</f>
        <v/>
      </c>
      <c r="L3498" s="17" t="str">
        <f t="shared" si="3475"/>
        <v/>
      </c>
      <c r="M3498" s="17" t="str">
        <f t="shared" si="3475"/>
        <v/>
      </c>
      <c r="N3498" s="17" t="str">
        <f t="shared" si="3475"/>
        <v/>
      </c>
      <c r="O3498" s="17" t="str">
        <f t="shared" si="3475"/>
        <v/>
      </c>
      <c r="P3498" s="17" t="str">
        <f t="shared" si="3475"/>
        <v/>
      </c>
      <c r="Q3498" s="17" t="str">
        <f t="shared" si="3475"/>
        <v/>
      </c>
      <c r="R3498" s="15"/>
      <c r="S3498" s="15"/>
      <c r="T3498" s="15"/>
      <c r="U3498" s="15"/>
      <c r="V3498" s="15"/>
      <c r="W3498" s="15"/>
    </row>
    <row r="3499">
      <c r="A3499" s="14" t="s">
        <v>3554</v>
      </c>
      <c r="B3499" s="14">
        <v>0.0</v>
      </c>
      <c r="C3499" s="14">
        <v>0.0</v>
      </c>
      <c r="D3499" s="14">
        <v>0.0</v>
      </c>
      <c r="E3499" s="14">
        <v>0.0</v>
      </c>
      <c r="F3499" s="14">
        <v>34.198</v>
      </c>
      <c r="G3499" s="14">
        <v>0.0</v>
      </c>
      <c r="H3499" s="14">
        <v>32.292</v>
      </c>
      <c r="J3499" s="15" t="str">
        <f t="shared" si="1"/>
        <v/>
      </c>
      <c r="K3499" s="17" t="str">
        <f t="shared" ref="K3499:Q3499" si="3476">IFERROR(IF(right(left($A3499,7),2)=right(left($A3500,7),2),"",sum(B3476:B3499)),"")</f>
        <v/>
      </c>
      <c r="L3499" s="17" t="str">
        <f t="shared" si="3476"/>
        <v/>
      </c>
      <c r="M3499" s="17" t="str">
        <f t="shared" si="3476"/>
        <v/>
      </c>
      <c r="N3499" s="17" t="str">
        <f t="shared" si="3476"/>
        <v/>
      </c>
      <c r="O3499" s="17" t="str">
        <f t="shared" si="3476"/>
        <v/>
      </c>
      <c r="P3499" s="17" t="str">
        <f t="shared" si="3476"/>
        <v/>
      </c>
      <c r="Q3499" s="17" t="str">
        <f t="shared" si="3476"/>
        <v/>
      </c>
      <c r="R3499" s="15"/>
      <c r="S3499" s="15"/>
      <c r="T3499" s="15"/>
      <c r="U3499" s="15"/>
      <c r="V3499" s="15"/>
      <c r="W3499" s="15"/>
    </row>
    <row r="3500">
      <c r="A3500" s="14" t="s">
        <v>3555</v>
      </c>
      <c r="B3500" s="14">
        <v>0.0</v>
      </c>
      <c r="C3500" s="14">
        <v>0.0</v>
      </c>
      <c r="D3500" s="14">
        <v>0.0</v>
      </c>
      <c r="E3500" s="14">
        <v>10.212</v>
      </c>
      <c r="F3500" s="14">
        <v>35.0</v>
      </c>
      <c r="G3500" s="14">
        <v>0.0</v>
      </c>
      <c r="H3500" s="14">
        <v>21.528</v>
      </c>
      <c r="J3500" s="15" t="str">
        <f t="shared" si="1"/>
        <v/>
      </c>
      <c r="K3500" s="17" t="str">
        <f t="shared" ref="K3500:Q3500" si="3477">IFERROR(IF(right(left($A3500,7),2)=right(left($A3501,7),2),"",sum(B3477:B3500)),"")</f>
        <v/>
      </c>
      <c r="L3500" s="17" t="str">
        <f t="shared" si="3477"/>
        <v/>
      </c>
      <c r="M3500" s="17" t="str">
        <f t="shared" si="3477"/>
        <v/>
      </c>
      <c r="N3500" s="17" t="str">
        <f t="shared" si="3477"/>
        <v/>
      </c>
      <c r="O3500" s="17" t="str">
        <f t="shared" si="3477"/>
        <v/>
      </c>
      <c r="P3500" s="17" t="str">
        <f t="shared" si="3477"/>
        <v/>
      </c>
      <c r="Q3500" s="17" t="str">
        <f t="shared" si="3477"/>
        <v/>
      </c>
      <c r="R3500" s="15"/>
      <c r="S3500" s="15"/>
      <c r="T3500" s="15"/>
      <c r="U3500" s="15"/>
      <c r="V3500" s="15"/>
      <c r="W3500" s="15"/>
    </row>
    <row r="3501">
      <c r="A3501" s="14" t="s">
        <v>3556</v>
      </c>
      <c r="B3501" s="14">
        <v>3.0</v>
      </c>
      <c r="C3501" s="14">
        <v>0.0</v>
      </c>
      <c r="D3501" s="14">
        <v>0.0</v>
      </c>
      <c r="E3501" s="14">
        <v>17.584</v>
      </c>
      <c r="F3501" s="14">
        <v>35.0</v>
      </c>
      <c r="G3501" s="14">
        <v>0.0</v>
      </c>
      <c r="H3501" s="14">
        <v>16.146</v>
      </c>
      <c r="J3501" s="15" t="str">
        <f t="shared" si="1"/>
        <v/>
      </c>
      <c r="K3501" s="17" t="str">
        <f t="shared" ref="K3501:Q3501" si="3478">IFERROR(IF(right(left($A3501,7),2)=right(left($A3502,7),2),"",sum(B3478:B3501)),"")</f>
        <v/>
      </c>
      <c r="L3501" s="17" t="str">
        <f t="shared" si="3478"/>
        <v/>
      </c>
      <c r="M3501" s="17" t="str">
        <f t="shared" si="3478"/>
        <v/>
      </c>
      <c r="N3501" s="17" t="str">
        <f t="shared" si="3478"/>
        <v/>
      </c>
      <c r="O3501" s="17" t="str">
        <f t="shared" si="3478"/>
        <v/>
      </c>
      <c r="P3501" s="17" t="str">
        <f t="shared" si="3478"/>
        <v/>
      </c>
      <c r="Q3501" s="17" t="str">
        <f t="shared" si="3478"/>
        <v/>
      </c>
      <c r="R3501" s="15"/>
      <c r="S3501" s="15"/>
      <c r="T3501" s="15"/>
      <c r="U3501" s="15"/>
      <c r="V3501" s="15"/>
      <c r="W3501" s="15"/>
    </row>
    <row r="3502">
      <c r="A3502" s="14" t="s">
        <v>3557</v>
      </c>
      <c r="B3502" s="14">
        <v>0.0</v>
      </c>
      <c r="C3502" s="14">
        <v>0.0</v>
      </c>
      <c r="D3502" s="14">
        <v>0.0</v>
      </c>
      <c r="E3502" s="14">
        <v>6.841</v>
      </c>
      <c r="F3502" s="14">
        <v>35.0</v>
      </c>
      <c r="G3502" s="14">
        <v>0.0</v>
      </c>
      <c r="H3502" s="14">
        <v>24.219</v>
      </c>
      <c r="J3502" s="15" t="str">
        <f t="shared" si="1"/>
        <v/>
      </c>
      <c r="K3502" s="17" t="str">
        <f t="shared" ref="K3502:Q3502" si="3479">IFERROR(IF(right(left($A3502,7),2)=right(left($A3503,7),2),"",sum(B3479:B3502)),"")</f>
        <v/>
      </c>
      <c r="L3502" s="17" t="str">
        <f t="shared" si="3479"/>
        <v/>
      </c>
      <c r="M3502" s="17" t="str">
        <f t="shared" si="3479"/>
        <v/>
      </c>
      <c r="N3502" s="17" t="str">
        <f t="shared" si="3479"/>
        <v/>
      </c>
      <c r="O3502" s="17" t="str">
        <f t="shared" si="3479"/>
        <v/>
      </c>
      <c r="P3502" s="17" t="str">
        <f t="shared" si="3479"/>
        <v/>
      </c>
      <c r="Q3502" s="17" t="str">
        <f t="shared" si="3479"/>
        <v/>
      </c>
      <c r="R3502" s="15"/>
      <c r="S3502" s="15"/>
      <c r="T3502" s="15"/>
      <c r="U3502" s="15"/>
      <c r="V3502" s="15"/>
      <c r="W3502" s="15"/>
    </row>
    <row r="3503">
      <c r="A3503" s="14" t="s">
        <v>3558</v>
      </c>
      <c r="B3503" s="14">
        <v>0.0</v>
      </c>
      <c r="C3503" s="14">
        <v>0.0</v>
      </c>
      <c r="D3503" s="14">
        <v>0.0</v>
      </c>
      <c r="E3503" s="14">
        <v>0.0</v>
      </c>
      <c r="F3503" s="14">
        <v>27.983</v>
      </c>
      <c r="G3503" s="14">
        <v>0.0</v>
      </c>
      <c r="H3503" s="14">
        <v>27.807</v>
      </c>
      <c r="J3503" s="15" t="str">
        <f t="shared" si="1"/>
        <v/>
      </c>
      <c r="K3503" s="17" t="str">
        <f t="shared" ref="K3503:Q3503" si="3480">IFERROR(IF(right(left($A3503,7),2)=right(left($A3504,7),2),"",sum(B3480:B3503)),"")</f>
        <v/>
      </c>
      <c r="L3503" s="17" t="str">
        <f t="shared" si="3480"/>
        <v/>
      </c>
      <c r="M3503" s="17" t="str">
        <f t="shared" si="3480"/>
        <v/>
      </c>
      <c r="N3503" s="17" t="str">
        <f t="shared" si="3480"/>
        <v/>
      </c>
      <c r="O3503" s="17" t="str">
        <f t="shared" si="3480"/>
        <v/>
      </c>
      <c r="P3503" s="17" t="str">
        <f t="shared" si="3480"/>
        <v/>
      </c>
      <c r="Q3503" s="17" t="str">
        <f t="shared" si="3480"/>
        <v/>
      </c>
      <c r="R3503" s="15"/>
      <c r="S3503" s="15"/>
      <c r="T3503" s="15"/>
      <c r="U3503" s="15"/>
      <c r="V3503" s="15"/>
      <c r="W3503" s="15"/>
    </row>
    <row r="3504">
      <c r="A3504" s="14" t="s">
        <v>3559</v>
      </c>
      <c r="B3504" s="14">
        <v>0.0</v>
      </c>
      <c r="C3504" s="14">
        <v>0.0</v>
      </c>
      <c r="D3504" s="14">
        <v>0.0</v>
      </c>
      <c r="E3504" s="14">
        <v>0.0</v>
      </c>
      <c r="F3504" s="14">
        <v>26.769</v>
      </c>
      <c r="G3504" s="14">
        <v>0.0</v>
      </c>
      <c r="H3504" s="14">
        <v>20.631</v>
      </c>
      <c r="J3504" s="15" t="str">
        <f t="shared" si="1"/>
        <v/>
      </c>
      <c r="K3504" s="17" t="str">
        <f t="shared" ref="K3504:Q3504" si="3481">IFERROR(IF(right(left($A3504,7),2)=right(left($A3505,7),2),"",sum(B3481:B3504)),"")</f>
        <v/>
      </c>
      <c r="L3504" s="17" t="str">
        <f t="shared" si="3481"/>
        <v/>
      </c>
      <c r="M3504" s="17" t="str">
        <f t="shared" si="3481"/>
        <v/>
      </c>
      <c r="N3504" s="17" t="str">
        <f t="shared" si="3481"/>
        <v/>
      </c>
      <c r="O3504" s="17" t="str">
        <f t="shared" si="3481"/>
        <v/>
      </c>
      <c r="P3504" s="17" t="str">
        <f t="shared" si="3481"/>
        <v/>
      </c>
      <c r="Q3504" s="17" t="str">
        <f t="shared" si="3481"/>
        <v/>
      </c>
      <c r="R3504" s="15"/>
      <c r="S3504" s="15"/>
      <c r="T3504" s="15"/>
      <c r="U3504" s="15"/>
      <c r="V3504" s="15"/>
      <c r="W3504" s="15"/>
    </row>
    <row r="3505">
      <c r="A3505" s="14" t="s">
        <v>3560</v>
      </c>
      <c r="B3505" s="14">
        <v>0.0</v>
      </c>
      <c r="C3505" s="14">
        <v>0.0</v>
      </c>
      <c r="D3505" s="14">
        <v>0.0</v>
      </c>
      <c r="E3505" s="14">
        <v>0.0</v>
      </c>
      <c r="F3505" s="14">
        <v>17.18</v>
      </c>
      <c r="G3505" s="14">
        <v>0.0</v>
      </c>
      <c r="H3505" s="14">
        <v>26.91</v>
      </c>
      <c r="J3505" s="15" t="str">
        <f t="shared" si="1"/>
        <v>2030W42</v>
      </c>
      <c r="K3505" s="17">
        <f t="shared" ref="K3505:Q3505" si="3482">IFERROR(IF(right(left($A3505,7),2)=right(left($A3506,7),2),"",sum(B3482:B3505)),"")</f>
        <v>6</v>
      </c>
      <c r="L3505" s="17">
        <f t="shared" si="3482"/>
        <v>0</v>
      </c>
      <c r="M3505" s="17">
        <f t="shared" si="3482"/>
        <v>0</v>
      </c>
      <c r="N3505" s="17">
        <f t="shared" si="3482"/>
        <v>59.767</v>
      </c>
      <c r="O3505" s="17">
        <f t="shared" si="3482"/>
        <v>466.1444</v>
      </c>
      <c r="P3505" s="17">
        <f t="shared" si="3482"/>
        <v>330.552</v>
      </c>
      <c r="Q3505" s="17">
        <f t="shared" si="3482"/>
        <v>526.1354</v>
      </c>
      <c r="R3505" s="18">
        <f>sum(K3505:Q3505)</f>
        <v>1388.5988</v>
      </c>
      <c r="S3505" s="15"/>
      <c r="T3505" s="15"/>
      <c r="U3505" s="15"/>
      <c r="V3505" s="15"/>
      <c r="W3505" s="15"/>
    </row>
    <row r="3506">
      <c r="A3506" s="14" t="s">
        <v>3561</v>
      </c>
      <c r="B3506" s="14">
        <v>0.0</v>
      </c>
      <c r="C3506" s="14">
        <v>0.0</v>
      </c>
      <c r="D3506" s="14">
        <v>0.0</v>
      </c>
      <c r="E3506" s="14">
        <v>0.0</v>
      </c>
      <c r="F3506" s="14">
        <v>9.716</v>
      </c>
      <c r="G3506" s="14">
        <v>0.0</v>
      </c>
      <c r="H3506" s="14">
        <v>28.704</v>
      </c>
      <c r="J3506" s="15" t="str">
        <f t="shared" si="1"/>
        <v/>
      </c>
      <c r="K3506" s="17" t="str">
        <f t="shared" ref="K3506:Q3506" si="3483">IFERROR(IF(right(left($A3506,7),2)=right(left($A3507,7),2),"",sum(B3483:B3506)),"")</f>
        <v/>
      </c>
      <c r="L3506" s="17" t="str">
        <f t="shared" si="3483"/>
        <v/>
      </c>
      <c r="M3506" s="17" t="str">
        <f t="shared" si="3483"/>
        <v/>
      </c>
      <c r="N3506" s="17" t="str">
        <f t="shared" si="3483"/>
        <v/>
      </c>
      <c r="O3506" s="17" t="str">
        <f t="shared" si="3483"/>
        <v/>
      </c>
      <c r="P3506" s="17" t="str">
        <f t="shared" si="3483"/>
        <v/>
      </c>
      <c r="Q3506" s="17" t="str">
        <f t="shared" si="3483"/>
        <v/>
      </c>
      <c r="R3506" s="15"/>
      <c r="S3506" s="15"/>
      <c r="T3506" s="15"/>
      <c r="U3506" s="15"/>
      <c r="V3506" s="15"/>
      <c r="W3506" s="15"/>
    </row>
    <row r="3507">
      <c r="A3507" s="14" t="s">
        <v>3562</v>
      </c>
      <c r="B3507" s="14">
        <v>0.0</v>
      </c>
      <c r="C3507" s="14">
        <v>0.0</v>
      </c>
      <c r="D3507" s="14">
        <v>0.0</v>
      </c>
      <c r="E3507" s="14">
        <v>0.0</v>
      </c>
      <c r="F3507" s="14">
        <v>15.396</v>
      </c>
      <c r="G3507" s="14">
        <v>0.0</v>
      </c>
      <c r="H3507" s="14">
        <v>19.734</v>
      </c>
      <c r="J3507" s="15" t="str">
        <f t="shared" si="1"/>
        <v/>
      </c>
      <c r="K3507" s="17" t="str">
        <f t="shared" ref="K3507:Q3507" si="3484">IFERROR(IF(right(left($A3507,7),2)=right(left($A3508,7),2),"",sum(B3484:B3507)),"")</f>
        <v/>
      </c>
      <c r="L3507" s="17" t="str">
        <f t="shared" si="3484"/>
        <v/>
      </c>
      <c r="M3507" s="17" t="str">
        <f t="shared" si="3484"/>
        <v/>
      </c>
      <c r="N3507" s="17" t="str">
        <f t="shared" si="3484"/>
        <v/>
      </c>
      <c r="O3507" s="17" t="str">
        <f t="shared" si="3484"/>
        <v/>
      </c>
      <c r="P3507" s="17" t="str">
        <f t="shared" si="3484"/>
        <v/>
      </c>
      <c r="Q3507" s="17" t="str">
        <f t="shared" si="3484"/>
        <v/>
      </c>
      <c r="R3507" s="15"/>
      <c r="S3507" s="15"/>
      <c r="T3507" s="15"/>
      <c r="U3507" s="15"/>
      <c r="V3507" s="15"/>
      <c r="W3507" s="15"/>
    </row>
    <row r="3508">
      <c r="A3508" s="14" t="s">
        <v>3563</v>
      </c>
      <c r="B3508" s="14">
        <v>0.0</v>
      </c>
      <c r="C3508" s="14">
        <v>0.0</v>
      </c>
      <c r="D3508" s="14">
        <v>0.0</v>
      </c>
      <c r="E3508" s="14">
        <v>0.0</v>
      </c>
      <c r="F3508" s="14">
        <v>13.852</v>
      </c>
      <c r="G3508" s="14">
        <v>0.0</v>
      </c>
      <c r="H3508" s="14">
        <v>21.528</v>
      </c>
      <c r="J3508" s="15" t="str">
        <f t="shared" si="1"/>
        <v/>
      </c>
      <c r="K3508" s="17" t="str">
        <f t="shared" ref="K3508:Q3508" si="3485">IFERROR(IF(right(left($A3508,7),2)=right(left($A3509,7),2),"",sum(B3485:B3508)),"")</f>
        <v/>
      </c>
      <c r="L3508" s="17" t="str">
        <f t="shared" si="3485"/>
        <v/>
      </c>
      <c r="M3508" s="17" t="str">
        <f t="shared" si="3485"/>
        <v/>
      </c>
      <c r="N3508" s="17" t="str">
        <f t="shared" si="3485"/>
        <v/>
      </c>
      <c r="O3508" s="17" t="str">
        <f t="shared" si="3485"/>
        <v/>
      </c>
      <c r="P3508" s="17" t="str">
        <f t="shared" si="3485"/>
        <v/>
      </c>
      <c r="Q3508" s="17" t="str">
        <f t="shared" si="3485"/>
        <v/>
      </c>
      <c r="R3508" s="15"/>
      <c r="S3508" s="15"/>
      <c r="T3508" s="15"/>
      <c r="U3508" s="15"/>
      <c r="V3508" s="15"/>
      <c r="W3508" s="15"/>
    </row>
    <row r="3509">
      <c r="A3509" s="14" t="s">
        <v>3564</v>
      </c>
      <c r="B3509" s="14">
        <v>0.0</v>
      </c>
      <c r="C3509" s="14">
        <v>0.0</v>
      </c>
      <c r="D3509" s="14">
        <v>0.0</v>
      </c>
      <c r="E3509" s="14">
        <v>0.0</v>
      </c>
      <c r="F3509" s="14">
        <v>17.777</v>
      </c>
      <c r="G3509" s="14">
        <v>0.0</v>
      </c>
      <c r="H3509" s="14">
        <v>17.043</v>
      </c>
      <c r="J3509" s="15" t="str">
        <f t="shared" si="1"/>
        <v/>
      </c>
      <c r="K3509" s="17" t="str">
        <f t="shared" ref="K3509:Q3509" si="3486">IFERROR(IF(right(left($A3509,7),2)=right(left($A3510,7),2),"",sum(B3486:B3509)),"")</f>
        <v/>
      </c>
      <c r="L3509" s="17" t="str">
        <f t="shared" si="3486"/>
        <v/>
      </c>
      <c r="M3509" s="17" t="str">
        <f t="shared" si="3486"/>
        <v/>
      </c>
      <c r="N3509" s="17" t="str">
        <f t="shared" si="3486"/>
        <v/>
      </c>
      <c r="O3509" s="17" t="str">
        <f t="shared" si="3486"/>
        <v/>
      </c>
      <c r="P3509" s="17" t="str">
        <f t="shared" si="3486"/>
        <v/>
      </c>
      <c r="Q3509" s="17" t="str">
        <f t="shared" si="3486"/>
        <v/>
      </c>
      <c r="R3509" s="15"/>
      <c r="S3509" s="15"/>
      <c r="T3509" s="15"/>
      <c r="U3509" s="15"/>
      <c r="V3509" s="15"/>
      <c r="W3509" s="15"/>
    </row>
    <row r="3510">
      <c r="A3510" s="14" t="s">
        <v>3565</v>
      </c>
      <c r="B3510" s="14">
        <v>0.0</v>
      </c>
      <c r="C3510" s="14">
        <v>0.0</v>
      </c>
      <c r="D3510" s="14">
        <v>0.0</v>
      </c>
      <c r="E3510" s="14">
        <v>0.0</v>
      </c>
      <c r="F3510" s="14">
        <v>12.421</v>
      </c>
      <c r="G3510" s="14">
        <v>0.0</v>
      </c>
      <c r="H3510" s="14">
        <v>24.219</v>
      </c>
      <c r="J3510" s="15" t="str">
        <f t="shared" si="1"/>
        <v/>
      </c>
      <c r="K3510" s="17" t="str">
        <f t="shared" ref="K3510:Q3510" si="3487">IFERROR(IF(right(left($A3510,7),2)=right(left($A3511,7),2),"",sum(B3487:B3510)),"")</f>
        <v/>
      </c>
      <c r="L3510" s="17" t="str">
        <f t="shared" si="3487"/>
        <v/>
      </c>
      <c r="M3510" s="17" t="str">
        <f t="shared" si="3487"/>
        <v/>
      </c>
      <c r="N3510" s="17" t="str">
        <f t="shared" si="3487"/>
        <v/>
      </c>
      <c r="O3510" s="17" t="str">
        <f t="shared" si="3487"/>
        <v/>
      </c>
      <c r="P3510" s="17" t="str">
        <f t="shared" si="3487"/>
        <v/>
      </c>
      <c r="Q3510" s="17" t="str">
        <f t="shared" si="3487"/>
        <v/>
      </c>
      <c r="R3510" s="15"/>
      <c r="S3510" s="15"/>
      <c r="T3510" s="15"/>
      <c r="U3510" s="15"/>
      <c r="V3510" s="15"/>
      <c r="W3510" s="15"/>
    </row>
    <row r="3511">
      <c r="A3511" s="14" t="s">
        <v>3566</v>
      </c>
      <c r="B3511" s="14">
        <v>0.0</v>
      </c>
      <c r="C3511" s="14">
        <v>0.0</v>
      </c>
      <c r="D3511" s="14">
        <v>0.0</v>
      </c>
      <c r="E3511" s="14">
        <v>0.0</v>
      </c>
      <c r="F3511" s="14">
        <v>19.101</v>
      </c>
      <c r="G3511" s="14">
        <v>0.0</v>
      </c>
      <c r="H3511" s="14">
        <v>24.219</v>
      </c>
      <c r="J3511" s="15" t="str">
        <f t="shared" si="1"/>
        <v/>
      </c>
      <c r="K3511" s="17" t="str">
        <f t="shared" ref="K3511:Q3511" si="3488">IFERROR(IF(right(left($A3511,7),2)=right(left($A3512,7),2),"",sum(B3488:B3511)),"")</f>
        <v/>
      </c>
      <c r="L3511" s="17" t="str">
        <f t="shared" si="3488"/>
        <v/>
      </c>
      <c r="M3511" s="17" t="str">
        <f t="shared" si="3488"/>
        <v/>
      </c>
      <c r="N3511" s="17" t="str">
        <f t="shared" si="3488"/>
        <v/>
      </c>
      <c r="O3511" s="17" t="str">
        <f t="shared" si="3488"/>
        <v/>
      </c>
      <c r="P3511" s="17" t="str">
        <f t="shared" si="3488"/>
        <v/>
      </c>
      <c r="Q3511" s="17" t="str">
        <f t="shared" si="3488"/>
        <v/>
      </c>
      <c r="R3511" s="15"/>
      <c r="S3511" s="15"/>
      <c r="T3511" s="15"/>
      <c r="U3511" s="15"/>
      <c r="V3511" s="15"/>
      <c r="W3511" s="15"/>
    </row>
    <row r="3512">
      <c r="A3512" s="14" t="s">
        <v>3567</v>
      </c>
      <c r="B3512" s="14">
        <v>0.0</v>
      </c>
      <c r="C3512" s="14">
        <v>0.0</v>
      </c>
      <c r="D3512" s="14">
        <v>0.0</v>
      </c>
      <c r="E3512" s="14">
        <v>0.0</v>
      </c>
      <c r="F3512" s="14">
        <v>33.557</v>
      </c>
      <c r="G3512" s="14">
        <v>0.0</v>
      </c>
      <c r="H3512" s="14">
        <v>17.043</v>
      </c>
      <c r="J3512" s="15" t="str">
        <f t="shared" si="1"/>
        <v/>
      </c>
      <c r="K3512" s="17" t="str">
        <f t="shared" ref="K3512:Q3512" si="3489">IFERROR(IF(right(left($A3512,7),2)=right(left($A3513,7),2),"",sum(B3489:B3512)),"")</f>
        <v/>
      </c>
      <c r="L3512" s="17" t="str">
        <f t="shared" si="3489"/>
        <v/>
      </c>
      <c r="M3512" s="17" t="str">
        <f t="shared" si="3489"/>
        <v/>
      </c>
      <c r="N3512" s="17" t="str">
        <f t="shared" si="3489"/>
        <v/>
      </c>
      <c r="O3512" s="17" t="str">
        <f t="shared" si="3489"/>
        <v/>
      </c>
      <c r="P3512" s="17" t="str">
        <f t="shared" si="3489"/>
        <v/>
      </c>
      <c r="Q3512" s="17" t="str">
        <f t="shared" si="3489"/>
        <v/>
      </c>
      <c r="R3512" s="15"/>
      <c r="S3512" s="15"/>
      <c r="T3512" s="15"/>
      <c r="U3512" s="15"/>
      <c r="V3512" s="15"/>
      <c r="W3512" s="15"/>
    </row>
    <row r="3513">
      <c r="A3513" s="14" t="s">
        <v>3568</v>
      </c>
      <c r="B3513" s="14">
        <v>3.0</v>
      </c>
      <c r="C3513" s="14">
        <v>0.0</v>
      </c>
      <c r="D3513" s="14">
        <v>0.0</v>
      </c>
      <c r="E3513" s="14">
        <v>3.429</v>
      </c>
      <c r="F3513" s="14">
        <v>35.0</v>
      </c>
      <c r="G3513" s="14">
        <v>1.502</v>
      </c>
      <c r="H3513" s="14">
        <v>15.249</v>
      </c>
      <c r="J3513" s="15" t="str">
        <f t="shared" si="1"/>
        <v/>
      </c>
      <c r="K3513" s="17" t="str">
        <f t="shared" ref="K3513:Q3513" si="3490">IFERROR(IF(right(left($A3513,7),2)=right(left($A3514,7),2),"",sum(B3490:B3513)),"")</f>
        <v/>
      </c>
      <c r="L3513" s="17" t="str">
        <f t="shared" si="3490"/>
        <v/>
      </c>
      <c r="M3513" s="17" t="str">
        <f t="shared" si="3490"/>
        <v/>
      </c>
      <c r="N3513" s="17" t="str">
        <f t="shared" si="3490"/>
        <v/>
      </c>
      <c r="O3513" s="17" t="str">
        <f t="shared" si="3490"/>
        <v/>
      </c>
      <c r="P3513" s="17" t="str">
        <f t="shared" si="3490"/>
        <v/>
      </c>
      <c r="Q3513" s="17" t="str">
        <f t="shared" si="3490"/>
        <v/>
      </c>
      <c r="R3513" s="15"/>
      <c r="S3513" s="15"/>
      <c r="T3513" s="15"/>
      <c r="U3513" s="15"/>
      <c r="V3513" s="15"/>
      <c r="W3513" s="15"/>
    </row>
    <row r="3514">
      <c r="A3514" s="14" t="s">
        <v>3569</v>
      </c>
      <c r="B3514" s="14">
        <v>0.0</v>
      </c>
      <c r="C3514" s="14">
        <v>0.0</v>
      </c>
      <c r="D3514" s="14">
        <v>0.0</v>
      </c>
      <c r="E3514" s="14">
        <v>0.0</v>
      </c>
      <c r="F3514" s="14">
        <v>15.796</v>
      </c>
      <c r="G3514" s="14">
        <v>35.742000000000004</v>
      </c>
      <c r="H3514" s="14">
        <v>14.352</v>
      </c>
      <c r="J3514" s="15" t="str">
        <f t="shared" si="1"/>
        <v/>
      </c>
      <c r="K3514" s="17" t="str">
        <f t="shared" ref="K3514:Q3514" si="3491">IFERROR(IF(right(left($A3514,7),2)=right(left($A3515,7),2),"",sum(B3491:B3514)),"")</f>
        <v/>
      </c>
      <c r="L3514" s="17" t="str">
        <f t="shared" si="3491"/>
        <v/>
      </c>
      <c r="M3514" s="17" t="str">
        <f t="shared" si="3491"/>
        <v/>
      </c>
      <c r="N3514" s="17" t="str">
        <f t="shared" si="3491"/>
        <v/>
      </c>
      <c r="O3514" s="17" t="str">
        <f t="shared" si="3491"/>
        <v/>
      </c>
      <c r="P3514" s="17" t="str">
        <f t="shared" si="3491"/>
        <v/>
      </c>
      <c r="Q3514" s="17" t="str">
        <f t="shared" si="3491"/>
        <v/>
      </c>
      <c r="R3514" s="15"/>
      <c r="S3514" s="15"/>
      <c r="T3514" s="15"/>
      <c r="U3514" s="15"/>
      <c r="V3514" s="15"/>
      <c r="W3514" s="15"/>
    </row>
    <row r="3515">
      <c r="A3515" s="14" t="s">
        <v>3570</v>
      </c>
      <c r="B3515" s="14">
        <v>0.0</v>
      </c>
      <c r="C3515" s="14">
        <v>0.0</v>
      </c>
      <c r="D3515" s="14">
        <v>0.0</v>
      </c>
      <c r="E3515" s="14">
        <v>0.0</v>
      </c>
      <c r="F3515" s="14">
        <v>7.465</v>
      </c>
      <c r="G3515" s="14">
        <v>37.295</v>
      </c>
      <c r="H3515" s="14">
        <v>17.94</v>
      </c>
      <c r="J3515" s="15" t="str">
        <f t="shared" si="1"/>
        <v/>
      </c>
      <c r="K3515" s="17" t="str">
        <f t="shared" ref="K3515:Q3515" si="3492">IFERROR(IF(right(left($A3515,7),2)=right(left($A3516,7),2),"",sum(B3492:B3515)),"")</f>
        <v/>
      </c>
      <c r="L3515" s="17" t="str">
        <f t="shared" si="3492"/>
        <v/>
      </c>
      <c r="M3515" s="17" t="str">
        <f t="shared" si="3492"/>
        <v/>
      </c>
      <c r="N3515" s="17" t="str">
        <f t="shared" si="3492"/>
        <v/>
      </c>
      <c r="O3515" s="17" t="str">
        <f t="shared" si="3492"/>
        <v/>
      </c>
      <c r="P3515" s="17" t="str">
        <f t="shared" si="3492"/>
        <v/>
      </c>
      <c r="Q3515" s="17" t="str">
        <f t="shared" si="3492"/>
        <v/>
      </c>
      <c r="R3515" s="15"/>
      <c r="S3515" s="15"/>
      <c r="T3515" s="15"/>
      <c r="U3515" s="15"/>
      <c r="V3515" s="15"/>
      <c r="W3515" s="15"/>
    </row>
    <row r="3516">
      <c r="A3516" s="14" t="s">
        <v>3571</v>
      </c>
      <c r="B3516" s="14">
        <v>0.0</v>
      </c>
      <c r="C3516" s="14">
        <v>0.0</v>
      </c>
      <c r="D3516" s="14">
        <v>0.0</v>
      </c>
      <c r="E3516" s="14">
        <v>0.0</v>
      </c>
      <c r="F3516" s="14">
        <v>0.0</v>
      </c>
      <c r="G3516" s="14">
        <v>42.978</v>
      </c>
      <c r="H3516" s="14">
        <v>23.322</v>
      </c>
      <c r="J3516" s="15" t="str">
        <f t="shared" si="1"/>
        <v/>
      </c>
      <c r="K3516" s="17" t="str">
        <f t="shared" ref="K3516:Q3516" si="3493">IFERROR(IF(right(left($A3516,7),2)=right(left($A3517,7),2),"",sum(B3493:B3516)),"")</f>
        <v/>
      </c>
      <c r="L3516" s="17" t="str">
        <f t="shared" si="3493"/>
        <v/>
      </c>
      <c r="M3516" s="17" t="str">
        <f t="shared" si="3493"/>
        <v/>
      </c>
      <c r="N3516" s="17" t="str">
        <f t="shared" si="3493"/>
        <v/>
      </c>
      <c r="O3516" s="17" t="str">
        <f t="shared" si="3493"/>
        <v/>
      </c>
      <c r="P3516" s="17" t="str">
        <f t="shared" si="3493"/>
        <v/>
      </c>
      <c r="Q3516" s="17" t="str">
        <f t="shared" si="3493"/>
        <v/>
      </c>
      <c r="R3516" s="15"/>
      <c r="S3516" s="15"/>
      <c r="T3516" s="15"/>
      <c r="U3516" s="15"/>
      <c r="V3516" s="15"/>
      <c r="W3516" s="15"/>
    </row>
    <row r="3517">
      <c r="A3517" s="14" t="s">
        <v>3572</v>
      </c>
      <c r="B3517" s="14">
        <v>0.0</v>
      </c>
      <c r="C3517" s="14">
        <v>0.0</v>
      </c>
      <c r="D3517" s="14">
        <v>0.0</v>
      </c>
      <c r="E3517" s="14">
        <v>0.0</v>
      </c>
      <c r="F3517" s="14">
        <v>0.0</v>
      </c>
      <c r="G3517" s="14">
        <v>26.747</v>
      </c>
      <c r="H3517" s="14">
        <v>34.983</v>
      </c>
      <c r="J3517" s="15" t="str">
        <f t="shared" si="1"/>
        <v/>
      </c>
      <c r="K3517" s="17" t="str">
        <f t="shared" ref="K3517:Q3517" si="3494">IFERROR(IF(right(left($A3517,7),2)=right(left($A3518,7),2),"",sum(B3494:B3517)),"")</f>
        <v/>
      </c>
      <c r="L3517" s="17" t="str">
        <f t="shared" si="3494"/>
        <v/>
      </c>
      <c r="M3517" s="17" t="str">
        <f t="shared" si="3494"/>
        <v/>
      </c>
      <c r="N3517" s="17" t="str">
        <f t="shared" si="3494"/>
        <v/>
      </c>
      <c r="O3517" s="17" t="str">
        <f t="shared" si="3494"/>
        <v/>
      </c>
      <c r="P3517" s="17" t="str">
        <f t="shared" si="3494"/>
        <v/>
      </c>
      <c r="Q3517" s="17" t="str">
        <f t="shared" si="3494"/>
        <v/>
      </c>
      <c r="R3517" s="15"/>
      <c r="S3517" s="15"/>
      <c r="T3517" s="15"/>
      <c r="U3517" s="15"/>
      <c r="V3517" s="15"/>
      <c r="W3517" s="15"/>
    </row>
    <row r="3518">
      <c r="A3518" s="14" t="s">
        <v>3573</v>
      </c>
      <c r="B3518" s="14">
        <v>2.55</v>
      </c>
      <c r="C3518" s="14">
        <v>0.0</v>
      </c>
      <c r="D3518" s="14">
        <v>0.0</v>
      </c>
      <c r="E3518" s="14">
        <v>0.0</v>
      </c>
      <c r="F3518" s="14">
        <v>0.0</v>
      </c>
      <c r="G3518" s="14">
        <v>24.119</v>
      </c>
      <c r="H3518" s="14">
        <v>38.571</v>
      </c>
      <c r="J3518" s="15" t="str">
        <f t="shared" si="1"/>
        <v/>
      </c>
      <c r="K3518" s="17" t="str">
        <f t="shared" ref="K3518:Q3518" si="3495">IFERROR(IF(right(left($A3518,7),2)=right(left($A3519,7),2),"",sum(B3495:B3518)),"")</f>
        <v/>
      </c>
      <c r="L3518" s="17" t="str">
        <f t="shared" si="3495"/>
        <v/>
      </c>
      <c r="M3518" s="17" t="str">
        <f t="shared" si="3495"/>
        <v/>
      </c>
      <c r="N3518" s="17" t="str">
        <f t="shared" si="3495"/>
        <v/>
      </c>
      <c r="O3518" s="17" t="str">
        <f t="shared" si="3495"/>
        <v/>
      </c>
      <c r="P3518" s="17" t="str">
        <f t="shared" si="3495"/>
        <v/>
      </c>
      <c r="Q3518" s="17" t="str">
        <f t="shared" si="3495"/>
        <v/>
      </c>
      <c r="R3518" s="15"/>
      <c r="S3518" s="15"/>
      <c r="T3518" s="15"/>
      <c r="U3518" s="15"/>
      <c r="V3518" s="15"/>
      <c r="W3518" s="15"/>
    </row>
    <row r="3519">
      <c r="A3519" s="14" t="s">
        <v>3574</v>
      </c>
      <c r="B3519" s="14">
        <v>0.0</v>
      </c>
      <c r="C3519" s="14">
        <v>0.0</v>
      </c>
      <c r="D3519" s="14">
        <v>0.0</v>
      </c>
      <c r="E3519" s="14">
        <v>0.0</v>
      </c>
      <c r="F3519" s="14">
        <v>0.0</v>
      </c>
      <c r="G3519" s="14">
        <v>18.2664</v>
      </c>
      <c r="H3519" s="14">
        <v>43.953</v>
      </c>
      <c r="J3519" s="15" t="str">
        <f t="shared" si="1"/>
        <v/>
      </c>
      <c r="K3519" s="17" t="str">
        <f t="shared" ref="K3519:Q3519" si="3496">IFERROR(IF(right(left($A3519,7),2)=right(left($A3520,7),2),"",sum(B3496:B3519)),"")</f>
        <v/>
      </c>
      <c r="L3519" s="17" t="str">
        <f t="shared" si="3496"/>
        <v/>
      </c>
      <c r="M3519" s="17" t="str">
        <f t="shared" si="3496"/>
        <v/>
      </c>
      <c r="N3519" s="17" t="str">
        <f t="shared" si="3496"/>
        <v/>
      </c>
      <c r="O3519" s="17" t="str">
        <f t="shared" si="3496"/>
        <v/>
      </c>
      <c r="P3519" s="17" t="str">
        <f t="shared" si="3496"/>
        <v/>
      </c>
      <c r="Q3519" s="17" t="str">
        <f t="shared" si="3496"/>
        <v/>
      </c>
      <c r="R3519" s="15"/>
      <c r="S3519" s="15"/>
      <c r="T3519" s="15"/>
      <c r="U3519" s="15"/>
      <c r="V3519" s="15"/>
      <c r="W3519" s="15"/>
    </row>
    <row r="3520">
      <c r="A3520" s="14" t="s">
        <v>3575</v>
      </c>
      <c r="B3520" s="14">
        <v>0.0</v>
      </c>
      <c r="C3520" s="14">
        <v>0.0</v>
      </c>
      <c r="D3520" s="14">
        <v>0.0</v>
      </c>
      <c r="E3520" s="14">
        <v>0.0</v>
      </c>
      <c r="F3520" s="14">
        <v>0.0</v>
      </c>
      <c r="G3520" s="14">
        <v>17.454</v>
      </c>
      <c r="H3520" s="14">
        <v>43.056</v>
      </c>
      <c r="J3520" s="15" t="str">
        <f t="shared" si="1"/>
        <v/>
      </c>
      <c r="K3520" s="17" t="str">
        <f t="shared" ref="K3520:Q3520" si="3497">IFERROR(IF(right(left($A3520,7),2)=right(left($A3521,7),2),"",sum(B3497:B3520)),"")</f>
        <v/>
      </c>
      <c r="L3520" s="17" t="str">
        <f t="shared" si="3497"/>
        <v/>
      </c>
      <c r="M3520" s="17" t="str">
        <f t="shared" si="3497"/>
        <v/>
      </c>
      <c r="N3520" s="17" t="str">
        <f t="shared" si="3497"/>
        <v/>
      </c>
      <c r="O3520" s="17" t="str">
        <f t="shared" si="3497"/>
        <v/>
      </c>
      <c r="P3520" s="17" t="str">
        <f t="shared" si="3497"/>
        <v/>
      </c>
      <c r="Q3520" s="17" t="str">
        <f t="shared" si="3497"/>
        <v/>
      </c>
      <c r="R3520" s="15"/>
      <c r="S3520" s="15"/>
      <c r="T3520" s="15"/>
      <c r="U3520" s="15"/>
      <c r="V3520" s="15"/>
      <c r="W3520" s="15"/>
    </row>
    <row r="3521">
      <c r="A3521" s="14" t="s">
        <v>3576</v>
      </c>
      <c r="B3521" s="14">
        <v>0.0</v>
      </c>
      <c r="C3521" s="14">
        <v>0.0</v>
      </c>
      <c r="D3521" s="14">
        <v>0.0</v>
      </c>
      <c r="E3521" s="14">
        <v>0.0</v>
      </c>
      <c r="F3521" s="14">
        <v>0.0</v>
      </c>
      <c r="G3521" s="14">
        <v>23.825</v>
      </c>
      <c r="H3521" s="14">
        <v>31.395</v>
      </c>
      <c r="J3521" s="15" t="str">
        <f t="shared" si="1"/>
        <v/>
      </c>
      <c r="K3521" s="17" t="str">
        <f t="shared" ref="K3521:Q3521" si="3498">IFERROR(IF(right(left($A3521,7),2)=right(left($A3522,7),2),"",sum(B3498:B3521)),"")</f>
        <v/>
      </c>
      <c r="L3521" s="17" t="str">
        <f t="shared" si="3498"/>
        <v/>
      </c>
      <c r="M3521" s="17" t="str">
        <f t="shared" si="3498"/>
        <v/>
      </c>
      <c r="N3521" s="17" t="str">
        <f t="shared" si="3498"/>
        <v/>
      </c>
      <c r="O3521" s="17" t="str">
        <f t="shared" si="3498"/>
        <v/>
      </c>
      <c r="P3521" s="17" t="str">
        <f t="shared" si="3498"/>
        <v/>
      </c>
      <c r="Q3521" s="17" t="str">
        <f t="shared" si="3498"/>
        <v/>
      </c>
      <c r="R3521" s="15"/>
      <c r="S3521" s="15"/>
      <c r="T3521" s="15"/>
      <c r="U3521" s="15"/>
      <c r="V3521" s="15"/>
      <c r="W3521" s="15"/>
    </row>
    <row r="3522">
      <c r="A3522" s="14" t="s">
        <v>3577</v>
      </c>
      <c r="B3522" s="14">
        <v>0.0</v>
      </c>
      <c r="C3522" s="14">
        <v>0.0</v>
      </c>
      <c r="D3522" s="14">
        <v>0.0</v>
      </c>
      <c r="E3522" s="14">
        <v>0.0</v>
      </c>
      <c r="F3522" s="14">
        <v>5.107</v>
      </c>
      <c r="G3522" s="14">
        <v>19.271</v>
      </c>
      <c r="H3522" s="14">
        <v>32.292</v>
      </c>
      <c r="J3522" s="15" t="str">
        <f t="shared" si="1"/>
        <v/>
      </c>
      <c r="K3522" s="17" t="str">
        <f t="shared" ref="K3522:Q3522" si="3499">IFERROR(IF(right(left($A3522,7),2)=right(left($A3523,7),2),"",sum(B3499:B3522)),"")</f>
        <v/>
      </c>
      <c r="L3522" s="17" t="str">
        <f t="shared" si="3499"/>
        <v/>
      </c>
      <c r="M3522" s="17" t="str">
        <f t="shared" si="3499"/>
        <v/>
      </c>
      <c r="N3522" s="17" t="str">
        <f t="shared" si="3499"/>
        <v/>
      </c>
      <c r="O3522" s="17" t="str">
        <f t="shared" si="3499"/>
        <v/>
      </c>
      <c r="P3522" s="17" t="str">
        <f t="shared" si="3499"/>
        <v/>
      </c>
      <c r="Q3522" s="17" t="str">
        <f t="shared" si="3499"/>
        <v/>
      </c>
      <c r="R3522" s="15"/>
      <c r="S3522" s="15"/>
      <c r="T3522" s="15"/>
      <c r="U3522" s="15"/>
      <c r="V3522" s="15"/>
      <c r="W3522" s="15"/>
    </row>
    <row r="3523">
      <c r="A3523" s="14" t="s">
        <v>3578</v>
      </c>
      <c r="B3523" s="14">
        <v>0.0</v>
      </c>
      <c r="C3523" s="14">
        <v>0.0</v>
      </c>
      <c r="D3523" s="14">
        <v>0.0</v>
      </c>
      <c r="E3523" s="14">
        <v>0.0</v>
      </c>
      <c r="F3523" s="14">
        <v>29.002</v>
      </c>
      <c r="G3523" s="14">
        <v>0.0</v>
      </c>
      <c r="H3523" s="14">
        <v>30.498</v>
      </c>
      <c r="J3523" s="15" t="str">
        <f t="shared" si="1"/>
        <v/>
      </c>
      <c r="K3523" s="17" t="str">
        <f t="shared" ref="K3523:Q3523" si="3500">IFERROR(IF(right(left($A3523,7),2)=right(left($A3524,7),2),"",sum(B3500:B3523)),"")</f>
        <v/>
      </c>
      <c r="L3523" s="17" t="str">
        <f t="shared" si="3500"/>
        <v/>
      </c>
      <c r="M3523" s="17" t="str">
        <f t="shared" si="3500"/>
        <v/>
      </c>
      <c r="N3523" s="17" t="str">
        <f t="shared" si="3500"/>
        <v/>
      </c>
      <c r="O3523" s="17" t="str">
        <f t="shared" si="3500"/>
        <v/>
      </c>
      <c r="P3523" s="17" t="str">
        <f t="shared" si="3500"/>
        <v/>
      </c>
      <c r="Q3523" s="17" t="str">
        <f t="shared" si="3500"/>
        <v/>
      </c>
      <c r="R3523" s="15"/>
      <c r="S3523" s="15"/>
      <c r="T3523" s="15"/>
      <c r="U3523" s="15"/>
      <c r="V3523" s="15"/>
      <c r="W3523" s="15"/>
    </row>
    <row r="3524">
      <c r="A3524" s="14" t="s">
        <v>3579</v>
      </c>
      <c r="B3524" s="14">
        <v>0.0</v>
      </c>
      <c r="C3524" s="14">
        <v>0.0</v>
      </c>
      <c r="D3524" s="14">
        <v>0.0</v>
      </c>
      <c r="E3524" s="14">
        <v>15.165</v>
      </c>
      <c r="F3524" s="14">
        <v>35.0</v>
      </c>
      <c r="G3524" s="14">
        <v>0.0</v>
      </c>
      <c r="H3524" s="14">
        <v>13.455</v>
      </c>
      <c r="J3524" s="15" t="str">
        <f t="shared" si="1"/>
        <v/>
      </c>
      <c r="K3524" s="17" t="str">
        <f t="shared" ref="K3524:Q3524" si="3501">IFERROR(IF(right(left($A3524,7),2)=right(left($A3525,7),2),"",sum(B3501:B3524)),"")</f>
        <v/>
      </c>
      <c r="L3524" s="17" t="str">
        <f t="shared" si="3501"/>
        <v/>
      </c>
      <c r="M3524" s="17" t="str">
        <f t="shared" si="3501"/>
        <v/>
      </c>
      <c r="N3524" s="17" t="str">
        <f t="shared" si="3501"/>
        <v/>
      </c>
      <c r="O3524" s="17" t="str">
        <f t="shared" si="3501"/>
        <v/>
      </c>
      <c r="P3524" s="17" t="str">
        <f t="shared" si="3501"/>
        <v/>
      </c>
      <c r="Q3524" s="17" t="str">
        <f t="shared" si="3501"/>
        <v/>
      </c>
      <c r="R3524" s="15"/>
      <c r="S3524" s="15"/>
      <c r="T3524" s="15"/>
      <c r="U3524" s="15"/>
      <c r="V3524" s="15"/>
      <c r="W3524" s="15"/>
    </row>
    <row r="3525">
      <c r="A3525" s="14" t="s">
        <v>3580</v>
      </c>
      <c r="B3525" s="14">
        <v>0.0</v>
      </c>
      <c r="C3525" s="14">
        <v>0.0</v>
      </c>
      <c r="D3525" s="14">
        <v>0.0</v>
      </c>
      <c r="E3525" s="14">
        <v>12.104</v>
      </c>
      <c r="F3525" s="14">
        <v>35.0</v>
      </c>
      <c r="G3525" s="14">
        <v>0.0</v>
      </c>
      <c r="H3525" s="14">
        <v>16.146</v>
      </c>
      <c r="J3525" s="15" t="str">
        <f t="shared" si="1"/>
        <v/>
      </c>
      <c r="K3525" s="17" t="str">
        <f t="shared" ref="K3525:Q3525" si="3502">IFERROR(IF(right(left($A3525,7),2)=right(left($A3526,7),2),"",sum(B3502:B3525)),"")</f>
        <v/>
      </c>
      <c r="L3525" s="17" t="str">
        <f t="shared" si="3502"/>
        <v/>
      </c>
      <c r="M3525" s="17" t="str">
        <f t="shared" si="3502"/>
        <v/>
      </c>
      <c r="N3525" s="17" t="str">
        <f t="shared" si="3502"/>
        <v/>
      </c>
      <c r="O3525" s="17" t="str">
        <f t="shared" si="3502"/>
        <v/>
      </c>
      <c r="P3525" s="17" t="str">
        <f t="shared" si="3502"/>
        <v/>
      </c>
      <c r="Q3525" s="17" t="str">
        <f t="shared" si="3502"/>
        <v/>
      </c>
      <c r="R3525" s="15"/>
      <c r="S3525" s="15"/>
      <c r="T3525" s="15"/>
      <c r="U3525" s="15"/>
      <c r="V3525" s="15"/>
      <c r="W3525" s="15"/>
    </row>
    <row r="3526">
      <c r="A3526" s="14" t="s">
        <v>3581</v>
      </c>
      <c r="B3526" s="14">
        <v>3.0</v>
      </c>
      <c r="C3526" s="14">
        <v>0.0</v>
      </c>
      <c r="D3526" s="14">
        <v>0.0</v>
      </c>
      <c r="E3526" s="14">
        <v>3.897</v>
      </c>
      <c r="F3526" s="14">
        <v>35.0</v>
      </c>
      <c r="G3526" s="14">
        <v>0.0</v>
      </c>
      <c r="H3526" s="14">
        <v>17.043</v>
      </c>
      <c r="J3526" s="15" t="str">
        <f t="shared" si="1"/>
        <v/>
      </c>
      <c r="K3526" s="17" t="str">
        <f t="shared" ref="K3526:Q3526" si="3503">IFERROR(IF(right(left($A3526,7),2)=right(left($A3527,7),2),"",sum(B3503:B3526)),"")</f>
        <v/>
      </c>
      <c r="L3526" s="17" t="str">
        <f t="shared" si="3503"/>
        <v/>
      </c>
      <c r="M3526" s="17" t="str">
        <f t="shared" si="3503"/>
        <v/>
      </c>
      <c r="N3526" s="17" t="str">
        <f t="shared" si="3503"/>
        <v/>
      </c>
      <c r="O3526" s="17" t="str">
        <f t="shared" si="3503"/>
        <v/>
      </c>
      <c r="P3526" s="17" t="str">
        <f t="shared" si="3503"/>
        <v/>
      </c>
      <c r="Q3526" s="17" t="str">
        <f t="shared" si="3503"/>
        <v/>
      </c>
      <c r="R3526" s="15"/>
      <c r="S3526" s="15"/>
      <c r="T3526" s="15"/>
      <c r="U3526" s="15"/>
      <c r="V3526" s="15"/>
      <c r="W3526" s="15"/>
    </row>
    <row r="3527">
      <c r="A3527" s="14" t="s">
        <v>3582</v>
      </c>
      <c r="B3527" s="14">
        <v>0.0</v>
      </c>
      <c r="C3527" s="14">
        <v>0.0</v>
      </c>
      <c r="D3527" s="14">
        <v>0.0</v>
      </c>
      <c r="E3527" s="14">
        <v>0.0</v>
      </c>
      <c r="F3527" s="14">
        <v>32.7484</v>
      </c>
      <c r="G3527" s="14">
        <v>0.0</v>
      </c>
      <c r="H3527" s="14">
        <v>20.631</v>
      </c>
      <c r="J3527" s="15" t="str">
        <f t="shared" si="1"/>
        <v/>
      </c>
      <c r="K3527" s="17" t="str">
        <f t="shared" ref="K3527:Q3527" si="3504">IFERROR(IF(right(left($A3527,7),2)=right(left($A3528,7),2),"",sum(B3504:B3527)),"")</f>
        <v/>
      </c>
      <c r="L3527" s="17" t="str">
        <f t="shared" si="3504"/>
        <v/>
      </c>
      <c r="M3527" s="17" t="str">
        <f t="shared" si="3504"/>
        <v/>
      </c>
      <c r="N3527" s="17" t="str">
        <f t="shared" si="3504"/>
        <v/>
      </c>
      <c r="O3527" s="17" t="str">
        <f t="shared" si="3504"/>
        <v/>
      </c>
      <c r="P3527" s="17" t="str">
        <f t="shared" si="3504"/>
        <v/>
      </c>
      <c r="Q3527" s="17" t="str">
        <f t="shared" si="3504"/>
        <v/>
      </c>
      <c r="R3527" s="15"/>
      <c r="S3527" s="15"/>
      <c r="T3527" s="15"/>
      <c r="U3527" s="15"/>
      <c r="V3527" s="15"/>
      <c r="W3527" s="15"/>
    </row>
    <row r="3528">
      <c r="A3528" s="14" t="s">
        <v>3583</v>
      </c>
      <c r="B3528" s="14">
        <v>0.0</v>
      </c>
      <c r="C3528" s="14">
        <v>0.0</v>
      </c>
      <c r="D3528" s="14">
        <v>0.0</v>
      </c>
      <c r="E3528" s="14">
        <v>0.0</v>
      </c>
      <c r="F3528" s="14">
        <v>27.279</v>
      </c>
      <c r="G3528" s="14">
        <v>0.0</v>
      </c>
      <c r="H3528" s="14">
        <v>20.631</v>
      </c>
      <c r="J3528" s="15" t="str">
        <f t="shared" si="1"/>
        <v/>
      </c>
      <c r="K3528" s="17" t="str">
        <f t="shared" ref="K3528:Q3528" si="3505">IFERROR(IF(right(left($A3528,7),2)=right(left($A3529,7),2),"",sum(B3505:B3528)),"")</f>
        <v/>
      </c>
      <c r="L3528" s="17" t="str">
        <f t="shared" si="3505"/>
        <v/>
      </c>
      <c r="M3528" s="17" t="str">
        <f t="shared" si="3505"/>
        <v/>
      </c>
      <c r="N3528" s="17" t="str">
        <f t="shared" si="3505"/>
        <v/>
      </c>
      <c r="O3528" s="17" t="str">
        <f t="shared" si="3505"/>
        <v/>
      </c>
      <c r="P3528" s="17" t="str">
        <f t="shared" si="3505"/>
        <v/>
      </c>
      <c r="Q3528" s="17" t="str">
        <f t="shared" si="3505"/>
        <v/>
      </c>
      <c r="R3528" s="15"/>
      <c r="S3528" s="15"/>
      <c r="T3528" s="15"/>
      <c r="U3528" s="15"/>
      <c r="V3528" s="15"/>
      <c r="W3528" s="15"/>
    </row>
    <row r="3529">
      <c r="A3529" s="14" t="s">
        <v>3584</v>
      </c>
      <c r="B3529" s="14">
        <v>0.0</v>
      </c>
      <c r="C3529" s="14">
        <v>0.0</v>
      </c>
      <c r="D3529" s="14">
        <v>0.0</v>
      </c>
      <c r="E3529" s="14">
        <v>0.0</v>
      </c>
      <c r="F3529" s="14">
        <v>19.862</v>
      </c>
      <c r="G3529" s="14">
        <v>0.0</v>
      </c>
      <c r="H3529" s="14">
        <v>21.528</v>
      </c>
      <c r="J3529" s="15" t="str">
        <f t="shared" si="1"/>
        <v>2030W43</v>
      </c>
      <c r="K3529" s="17">
        <f t="shared" ref="K3529:Q3529" si="3506">IFERROR(IF(right(left($A3529,7),2)=right(left($A3530,7),2),"",sum(B3506:B3529)),"")</f>
        <v>8.55</v>
      </c>
      <c r="L3529" s="17">
        <f t="shared" si="3506"/>
        <v>0</v>
      </c>
      <c r="M3529" s="17">
        <f t="shared" si="3506"/>
        <v>0</v>
      </c>
      <c r="N3529" s="17">
        <f t="shared" si="3506"/>
        <v>34.595</v>
      </c>
      <c r="O3529" s="17">
        <f t="shared" si="3506"/>
        <v>399.0794</v>
      </c>
      <c r="P3529" s="17">
        <f t="shared" si="3506"/>
        <v>247.1994</v>
      </c>
      <c r="Q3529" s="17">
        <f t="shared" si="3506"/>
        <v>587.535</v>
      </c>
      <c r="R3529" s="18">
        <f>sum(K3529:Q3529)</f>
        <v>1276.9588</v>
      </c>
      <c r="S3529" s="15"/>
      <c r="T3529" s="15"/>
      <c r="U3529" s="15"/>
      <c r="V3529" s="15"/>
      <c r="W3529" s="15"/>
    </row>
    <row r="3530">
      <c r="A3530" s="14" t="s">
        <v>3585</v>
      </c>
      <c r="B3530" s="14">
        <v>0.0</v>
      </c>
      <c r="C3530" s="14">
        <v>0.0</v>
      </c>
      <c r="D3530" s="14">
        <v>0.0</v>
      </c>
      <c r="E3530" s="14">
        <v>0.0</v>
      </c>
      <c r="F3530" s="14">
        <v>2.637</v>
      </c>
      <c r="G3530" s="14">
        <v>0.0</v>
      </c>
      <c r="H3530" s="14">
        <v>34.983</v>
      </c>
      <c r="J3530" s="15" t="str">
        <f t="shared" si="1"/>
        <v/>
      </c>
      <c r="K3530" s="17" t="str">
        <f t="shared" ref="K3530:Q3530" si="3507">IFERROR(IF(right(left($A3530,7),2)=right(left($A3531,7),2),"",sum(B3507:B3530)),"")</f>
        <v/>
      </c>
      <c r="L3530" s="17" t="str">
        <f t="shared" si="3507"/>
        <v/>
      </c>
      <c r="M3530" s="17" t="str">
        <f t="shared" si="3507"/>
        <v/>
      </c>
      <c r="N3530" s="17" t="str">
        <f t="shared" si="3507"/>
        <v/>
      </c>
      <c r="O3530" s="17" t="str">
        <f t="shared" si="3507"/>
        <v/>
      </c>
      <c r="P3530" s="17" t="str">
        <f t="shared" si="3507"/>
        <v/>
      </c>
      <c r="Q3530" s="17" t="str">
        <f t="shared" si="3507"/>
        <v/>
      </c>
      <c r="R3530" s="15"/>
      <c r="S3530" s="15"/>
      <c r="T3530" s="15"/>
      <c r="U3530" s="15"/>
      <c r="V3530" s="15"/>
      <c r="W3530" s="15"/>
    </row>
    <row r="3531">
      <c r="A3531" s="14" t="s">
        <v>3586</v>
      </c>
      <c r="B3531" s="14">
        <v>0.0</v>
      </c>
      <c r="C3531" s="14">
        <v>0.0</v>
      </c>
      <c r="D3531" s="14">
        <v>0.0</v>
      </c>
      <c r="E3531" s="14">
        <v>0.0</v>
      </c>
      <c r="F3531" s="14">
        <v>0.0</v>
      </c>
      <c r="G3531" s="14">
        <v>0.0</v>
      </c>
      <c r="H3531" s="14">
        <v>37.74</v>
      </c>
      <c r="J3531" s="15" t="str">
        <f t="shared" si="1"/>
        <v/>
      </c>
      <c r="K3531" s="17" t="str">
        <f t="shared" ref="K3531:Q3531" si="3508">IFERROR(IF(right(left($A3531,7),2)=right(left($A3532,7),2),"",sum(B3508:B3531)),"")</f>
        <v/>
      </c>
      <c r="L3531" s="17" t="str">
        <f t="shared" si="3508"/>
        <v/>
      </c>
      <c r="M3531" s="17" t="str">
        <f t="shared" si="3508"/>
        <v/>
      </c>
      <c r="N3531" s="17" t="str">
        <f t="shared" si="3508"/>
        <v/>
      </c>
      <c r="O3531" s="17" t="str">
        <f t="shared" si="3508"/>
        <v/>
      </c>
      <c r="P3531" s="17" t="str">
        <f t="shared" si="3508"/>
        <v/>
      </c>
      <c r="Q3531" s="17" t="str">
        <f t="shared" si="3508"/>
        <v/>
      </c>
      <c r="R3531" s="15"/>
      <c r="S3531" s="15"/>
      <c r="T3531" s="15"/>
      <c r="U3531" s="15"/>
      <c r="V3531" s="15"/>
      <c r="W3531" s="15"/>
    </row>
    <row r="3532">
      <c r="A3532" s="14" t="s">
        <v>3587</v>
      </c>
      <c r="B3532" s="14">
        <v>0.0</v>
      </c>
      <c r="C3532" s="14">
        <v>0.0</v>
      </c>
      <c r="D3532" s="14">
        <v>0.0</v>
      </c>
      <c r="E3532" s="14">
        <v>0.0</v>
      </c>
      <c r="F3532" s="14">
        <v>1.012</v>
      </c>
      <c r="G3532" s="14">
        <v>0.0</v>
      </c>
      <c r="H3532" s="14">
        <v>30.498</v>
      </c>
      <c r="J3532" s="15" t="str">
        <f t="shared" si="1"/>
        <v/>
      </c>
      <c r="K3532" s="17" t="str">
        <f t="shared" ref="K3532:Q3532" si="3509">IFERROR(IF(right(left($A3532,7),2)=right(left($A3533,7),2),"",sum(B3509:B3532)),"")</f>
        <v/>
      </c>
      <c r="L3532" s="17" t="str">
        <f t="shared" si="3509"/>
        <v/>
      </c>
      <c r="M3532" s="17" t="str">
        <f t="shared" si="3509"/>
        <v/>
      </c>
      <c r="N3532" s="17" t="str">
        <f t="shared" si="3509"/>
        <v/>
      </c>
      <c r="O3532" s="17" t="str">
        <f t="shared" si="3509"/>
        <v/>
      </c>
      <c r="P3532" s="17" t="str">
        <f t="shared" si="3509"/>
        <v/>
      </c>
      <c r="Q3532" s="17" t="str">
        <f t="shared" si="3509"/>
        <v/>
      </c>
      <c r="R3532" s="15"/>
      <c r="S3532" s="15"/>
      <c r="T3532" s="15"/>
      <c r="U3532" s="15"/>
      <c r="V3532" s="15"/>
      <c r="W3532" s="15"/>
    </row>
    <row r="3533">
      <c r="A3533" s="14" t="s">
        <v>3588</v>
      </c>
      <c r="B3533" s="14">
        <v>2.55</v>
      </c>
      <c r="C3533" s="14">
        <v>0.0</v>
      </c>
      <c r="D3533" s="14">
        <v>0.0</v>
      </c>
      <c r="E3533" s="14">
        <v>0.0</v>
      </c>
      <c r="F3533" s="14">
        <v>0.879</v>
      </c>
      <c r="G3533" s="14">
        <v>0.0</v>
      </c>
      <c r="H3533" s="14">
        <v>29.601</v>
      </c>
      <c r="J3533" s="15" t="str">
        <f t="shared" si="1"/>
        <v/>
      </c>
      <c r="K3533" s="17" t="str">
        <f t="shared" ref="K3533:Q3533" si="3510">IFERROR(IF(right(left($A3533,7),2)=right(left($A3534,7),2),"",sum(B3510:B3533)),"")</f>
        <v/>
      </c>
      <c r="L3533" s="17" t="str">
        <f t="shared" si="3510"/>
        <v/>
      </c>
      <c r="M3533" s="17" t="str">
        <f t="shared" si="3510"/>
        <v/>
      </c>
      <c r="N3533" s="17" t="str">
        <f t="shared" si="3510"/>
        <v/>
      </c>
      <c r="O3533" s="17" t="str">
        <f t="shared" si="3510"/>
        <v/>
      </c>
      <c r="P3533" s="17" t="str">
        <f t="shared" si="3510"/>
        <v/>
      </c>
      <c r="Q3533" s="17" t="str">
        <f t="shared" si="3510"/>
        <v/>
      </c>
      <c r="R3533" s="15"/>
      <c r="S3533" s="15"/>
      <c r="T3533" s="15"/>
      <c r="U3533" s="15"/>
      <c r="V3533" s="15"/>
      <c r="W3533" s="15"/>
    </row>
    <row r="3534">
      <c r="A3534" s="14" t="s">
        <v>3589</v>
      </c>
      <c r="B3534" s="14">
        <v>0.0</v>
      </c>
      <c r="C3534" s="14">
        <v>0.0</v>
      </c>
      <c r="D3534" s="14">
        <v>0.0</v>
      </c>
      <c r="E3534" s="14">
        <v>0.0</v>
      </c>
      <c r="F3534" s="14">
        <v>8.695</v>
      </c>
      <c r="G3534" s="14">
        <v>0.0</v>
      </c>
      <c r="H3534" s="14">
        <v>22.425</v>
      </c>
      <c r="J3534" s="15" t="str">
        <f t="shared" si="1"/>
        <v/>
      </c>
      <c r="K3534" s="17" t="str">
        <f t="shared" ref="K3534:Q3534" si="3511">IFERROR(IF(right(left($A3534,7),2)=right(left($A3535,7),2),"",sum(B3511:B3534)),"")</f>
        <v/>
      </c>
      <c r="L3534" s="17" t="str">
        <f t="shared" si="3511"/>
        <v/>
      </c>
      <c r="M3534" s="17" t="str">
        <f t="shared" si="3511"/>
        <v/>
      </c>
      <c r="N3534" s="17" t="str">
        <f t="shared" si="3511"/>
        <v/>
      </c>
      <c r="O3534" s="17" t="str">
        <f t="shared" si="3511"/>
        <v/>
      </c>
      <c r="P3534" s="17" t="str">
        <f t="shared" si="3511"/>
        <v/>
      </c>
      <c r="Q3534" s="17" t="str">
        <f t="shared" si="3511"/>
        <v/>
      </c>
      <c r="R3534" s="15"/>
      <c r="S3534" s="15"/>
      <c r="T3534" s="15"/>
      <c r="U3534" s="15"/>
      <c r="V3534" s="15"/>
      <c r="W3534" s="15"/>
    </row>
    <row r="3535">
      <c r="A3535" s="14" t="s">
        <v>3590</v>
      </c>
      <c r="B3535" s="14">
        <v>0.0</v>
      </c>
      <c r="C3535" s="14">
        <v>0.0</v>
      </c>
      <c r="D3535" s="14">
        <v>0.0</v>
      </c>
      <c r="E3535" s="14">
        <v>0.0</v>
      </c>
      <c r="F3535" s="14">
        <v>8.018</v>
      </c>
      <c r="G3535" s="14">
        <v>0.0</v>
      </c>
      <c r="H3535" s="14">
        <v>23.322</v>
      </c>
      <c r="J3535" s="15" t="str">
        <f t="shared" si="1"/>
        <v/>
      </c>
      <c r="K3535" s="17" t="str">
        <f t="shared" ref="K3535:Q3535" si="3512">IFERROR(IF(right(left($A3535,7),2)=right(left($A3536,7),2),"",sum(B3512:B3535)),"")</f>
        <v/>
      </c>
      <c r="L3535" s="17" t="str">
        <f t="shared" si="3512"/>
        <v/>
      </c>
      <c r="M3535" s="17" t="str">
        <f t="shared" si="3512"/>
        <v/>
      </c>
      <c r="N3535" s="17" t="str">
        <f t="shared" si="3512"/>
        <v/>
      </c>
      <c r="O3535" s="17" t="str">
        <f t="shared" si="3512"/>
        <v/>
      </c>
      <c r="P3535" s="17" t="str">
        <f t="shared" si="3512"/>
        <v/>
      </c>
      <c r="Q3535" s="17" t="str">
        <f t="shared" si="3512"/>
        <v/>
      </c>
      <c r="R3535" s="15"/>
      <c r="S3535" s="15"/>
      <c r="T3535" s="15"/>
      <c r="U3535" s="15"/>
      <c r="V3535" s="15"/>
      <c r="W3535" s="15"/>
    </row>
    <row r="3536">
      <c r="A3536" s="14" t="s">
        <v>3591</v>
      </c>
      <c r="B3536" s="14">
        <v>0.0</v>
      </c>
      <c r="C3536" s="14">
        <v>0.0</v>
      </c>
      <c r="D3536" s="14">
        <v>0.0</v>
      </c>
      <c r="E3536" s="14">
        <v>0.0</v>
      </c>
      <c r="F3536" s="14">
        <v>20.477</v>
      </c>
      <c r="G3536" s="14">
        <v>0.0</v>
      </c>
      <c r="H3536" s="14">
        <v>17.043</v>
      </c>
      <c r="J3536" s="15" t="str">
        <f t="shared" si="1"/>
        <v/>
      </c>
      <c r="K3536" s="17" t="str">
        <f t="shared" ref="K3536:Q3536" si="3513">IFERROR(IF(right(left($A3536,7),2)=right(left($A3537,7),2),"",sum(B3513:B3536)),"")</f>
        <v/>
      </c>
      <c r="L3536" s="17" t="str">
        <f t="shared" si="3513"/>
        <v/>
      </c>
      <c r="M3536" s="17" t="str">
        <f t="shared" si="3513"/>
        <v/>
      </c>
      <c r="N3536" s="17" t="str">
        <f t="shared" si="3513"/>
        <v/>
      </c>
      <c r="O3536" s="17" t="str">
        <f t="shared" si="3513"/>
        <v/>
      </c>
      <c r="P3536" s="17" t="str">
        <f t="shared" si="3513"/>
        <v/>
      </c>
      <c r="Q3536" s="17" t="str">
        <f t="shared" si="3513"/>
        <v/>
      </c>
      <c r="R3536" s="15"/>
      <c r="S3536" s="15"/>
      <c r="T3536" s="15"/>
      <c r="U3536" s="15"/>
      <c r="V3536" s="15"/>
      <c r="W3536" s="15"/>
    </row>
    <row r="3537">
      <c r="A3537" s="14" t="s">
        <v>3592</v>
      </c>
      <c r="B3537" s="14">
        <v>0.0</v>
      </c>
      <c r="C3537" s="14">
        <v>0.0</v>
      </c>
      <c r="D3537" s="14">
        <v>0.0</v>
      </c>
      <c r="E3537" s="14">
        <v>0.0</v>
      </c>
      <c r="F3537" s="14">
        <v>30.934</v>
      </c>
      <c r="G3537" s="14">
        <v>1.4509999999999998</v>
      </c>
      <c r="H3537" s="14">
        <v>13.455</v>
      </c>
      <c r="J3537" s="15" t="str">
        <f t="shared" si="1"/>
        <v/>
      </c>
      <c r="K3537" s="17" t="str">
        <f t="shared" ref="K3537:Q3537" si="3514">IFERROR(IF(right(left($A3537,7),2)=right(left($A3538,7),2),"",sum(B3514:B3537)),"")</f>
        <v/>
      </c>
      <c r="L3537" s="17" t="str">
        <f t="shared" si="3514"/>
        <v/>
      </c>
      <c r="M3537" s="17" t="str">
        <f t="shared" si="3514"/>
        <v/>
      </c>
      <c r="N3537" s="17" t="str">
        <f t="shared" si="3514"/>
        <v/>
      </c>
      <c r="O3537" s="17" t="str">
        <f t="shared" si="3514"/>
        <v/>
      </c>
      <c r="P3537" s="17" t="str">
        <f t="shared" si="3514"/>
        <v/>
      </c>
      <c r="Q3537" s="17" t="str">
        <f t="shared" si="3514"/>
        <v/>
      </c>
      <c r="R3537" s="15"/>
      <c r="S3537" s="15"/>
      <c r="T3537" s="15"/>
      <c r="U3537" s="15"/>
      <c r="V3537" s="15"/>
      <c r="W3537" s="15"/>
    </row>
    <row r="3538">
      <c r="A3538" s="14" t="s">
        <v>3593</v>
      </c>
      <c r="B3538" s="14">
        <v>0.0</v>
      </c>
      <c r="C3538" s="14">
        <v>0.0</v>
      </c>
      <c r="D3538" s="14">
        <v>0.0</v>
      </c>
      <c r="E3538" s="14">
        <v>0.0</v>
      </c>
      <c r="F3538" s="14">
        <v>0.0</v>
      </c>
      <c r="G3538" s="14">
        <v>28.389</v>
      </c>
      <c r="H3538" s="14">
        <v>20.631</v>
      </c>
      <c r="J3538" s="15" t="str">
        <f t="shared" si="1"/>
        <v/>
      </c>
      <c r="K3538" s="17" t="str">
        <f t="shared" ref="K3538:Q3538" si="3515">IFERROR(IF(right(left($A3538,7),2)=right(left($A3539,7),2),"",sum(B3515:B3538)),"")</f>
        <v/>
      </c>
      <c r="L3538" s="17" t="str">
        <f t="shared" si="3515"/>
        <v/>
      </c>
      <c r="M3538" s="17" t="str">
        <f t="shared" si="3515"/>
        <v/>
      </c>
      <c r="N3538" s="17" t="str">
        <f t="shared" si="3515"/>
        <v/>
      </c>
      <c r="O3538" s="17" t="str">
        <f t="shared" si="3515"/>
        <v/>
      </c>
      <c r="P3538" s="17" t="str">
        <f t="shared" si="3515"/>
        <v/>
      </c>
      <c r="Q3538" s="17" t="str">
        <f t="shared" si="3515"/>
        <v/>
      </c>
      <c r="R3538" s="15"/>
      <c r="S3538" s="15"/>
      <c r="T3538" s="15"/>
      <c r="U3538" s="15"/>
      <c r="V3538" s="15"/>
      <c r="W3538" s="15"/>
    </row>
    <row r="3539">
      <c r="A3539" s="14" t="s">
        <v>3594</v>
      </c>
      <c r="B3539" s="14">
        <v>0.0</v>
      </c>
      <c r="C3539" s="14">
        <v>0.0</v>
      </c>
      <c r="D3539" s="14">
        <v>0.0</v>
      </c>
      <c r="E3539" s="14">
        <v>0.0</v>
      </c>
      <c r="F3539" s="14">
        <v>0.0</v>
      </c>
      <c r="G3539" s="14">
        <v>40.146</v>
      </c>
      <c r="H3539" s="14">
        <v>17.684</v>
      </c>
      <c r="J3539" s="15" t="str">
        <f t="shared" si="1"/>
        <v/>
      </c>
      <c r="K3539" s="17" t="str">
        <f t="shared" ref="K3539:Q3539" si="3516">IFERROR(IF(right(left($A3539,7),2)=right(left($A3540,7),2),"",sum(B3516:B3539)),"")</f>
        <v/>
      </c>
      <c r="L3539" s="17" t="str">
        <f t="shared" si="3516"/>
        <v/>
      </c>
      <c r="M3539" s="17" t="str">
        <f t="shared" si="3516"/>
        <v/>
      </c>
      <c r="N3539" s="17" t="str">
        <f t="shared" si="3516"/>
        <v/>
      </c>
      <c r="O3539" s="17" t="str">
        <f t="shared" si="3516"/>
        <v/>
      </c>
      <c r="P3539" s="17" t="str">
        <f t="shared" si="3516"/>
        <v/>
      </c>
      <c r="Q3539" s="17" t="str">
        <f t="shared" si="3516"/>
        <v/>
      </c>
      <c r="R3539" s="15"/>
      <c r="S3539" s="15"/>
      <c r="T3539" s="15"/>
      <c r="U3539" s="15"/>
      <c r="V3539" s="15"/>
      <c r="W3539" s="15"/>
    </row>
    <row r="3540">
      <c r="A3540" s="14" t="s">
        <v>3595</v>
      </c>
      <c r="B3540" s="14">
        <v>0.0</v>
      </c>
      <c r="C3540" s="14">
        <v>0.0</v>
      </c>
      <c r="D3540" s="14">
        <v>0.0</v>
      </c>
      <c r="E3540" s="14">
        <v>0.0</v>
      </c>
      <c r="F3540" s="14">
        <v>0.0</v>
      </c>
      <c r="G3540" s="14">
        <v>20.229</v>
      </c>
      <c r="H3540" s="14">
        <v>38.571</v>
      </c>
      <c r="J3540" s="15" t="str">
        <f t="shared" si="1"/>
        <v/>
      </c>
      <c r="K3540" s="17" t="str">
        <f t="shared" ref="K3540:Q3540" si="3517">IFERROR(IF(right(left($A3540,7),2)=right(left($A3541,7),2),"",sum(B3517:B3540)),"")</f>
        <v/>
      </c>
      <c r="L3540" s="17" t="str">
        <f t="shared" si="3517"/>
        <v/>
      </c>
      <c r="M3540" s="17" t="str">
        <f t="shared" si="3517"/>
        <v/>
      </c>
      <c r="N3540" s="17" t="str">
        <f t="shared" si="3517"/>
        <v/>
      </c>
      <c r="O3540" s="17" t="str">
        <f t="shared" si="3517"/>
        <v/>
      </c>
      <c r="P3540" s="17" t="str">
        <f t="shared" si="3517"/>
        <v/>
      </c>
      <c r="Q3540" s="17" t="str">
        <f t="shared" si="3517"/>
        <v/>
      </c>
      <c r="R3540" s="15"/>
      <c r="S3540" s="15"/>
      <c r="T3540" s="15"/>
      <c r="U3540" s="15"/>
      <c r="V3540" s="15"/>
      <c r="W3540" s="15"/>
    </row>
    <row r="3541">
      <c r="A3541" s="14" t="s">
        <v>3596</v>
      </c>
      <c r="B3541" s="14">
        <v>0.0</v>
      </c>
      <c r="C3541" s="14">
        <v>0.0</v>
      </c>
      <c r="D3541" s="14">
        <v>0.0</v>
      </c>
      <c r="E3541" s="14">
        <v>0.0</v>
      </c>
      <c r="F3541" s="14">
        <v>0.0</v>
      </c>
      <c r="G3541" s="14">
        <v>44.55</v>
      </c>
      <c r="H3541" s="14">
        <v>15.52</v>
      </c>
      <c r="J3541" s="15" t="str">
        <f t="shared" si="1"/>
        <v/>
      </c>
      <c r="K3541" s="17" t="str">
        <f t="shared" ref="K3541:Q3541" si="3518">IFERROR(IF(right(left($A3541,7),2)=right(left($A3542,7),2),"",sum(B3518:B3541)),"")</f>
        <v/>
      </c>
      <c r="L3541" s="17" t="str">
        <f t="shared" si="3518"/>
        <v/>
      </c>
      <c r="M3541" s="17" t="str">
        <f t="shared" si="3518"/>
        <v/>
      </c>
      <c r="N3541" s="17" t="str">
        <f t="shared" si="3518"/>
        <v/>
      </c>
      <c r="O3541" s="17" t="str">
        <f t="shared" si="3518"/>
        <v/>
      </c>
      <c r="P3541" s="17" t="str">
        <f t="shared" si="3518"/>
        <v/>
      </c>
      <c r="Q3541" s="17" t="str">
        <f t="shared" si="3518"/>
        <v/>
      </c>
      <c r="R3541" s="15"/>
      <c r="S3541" s="15"/>
      <c r="T3541" s="15"/>
      <c r="U3541" s="15"/>
      <c r="V3541" s="15"/>
      <c r="W3541" s="15"/>
    </row>
    <row r="3542">
      <c r="A3542" s="14" t="s">
        <v>3597</v>
      </c>
      <c r="B3542" s="14">
        <v>0.0</v>
      </c>
      <c r="C3542" s="14">
        <v>0.0</v>
      </c>
      <c r="D3542" s="14">
        <v>0.0</v>
      </c>
      <c r="E3542" s="14">
        <v>0.0</v>
      </c>
      <c r="F3542" s="14">
        <v>0.0</v>
      </c>
      <c r="G3542" s="14">
        <v>39.2</v>
      </c>
      <c r="H3542" s="14">
        <v>17.34</v>
      </c>
      <c r="J3542" s="15" t="str">
        <f t="shared" si="1"/>
        <v/>
      </c>
      <c r="K3542" s="17" t="str">
        <f t="shared" ref="K3542:Q3542" si="3519">IFERROR(IF(right(left($A3542,7),2)=right(left($A3543,7),2),"",sum(B3519:B3542)),"")</f>
        <v/>
      </c>
      <c r="L3542" s="17" t="str">
        <f t="shared" si="3519"/>
        <v/>
      </c>
      <c r="M3542" s="17" t="str">
        <f t="shared" si="3519"/>
        <v/>
      </c>
      <c r="N3542" s="17" t="str">
        <f t="shared" si="3519"/>
        <v/>
      </c>
      <c r="O3542" s="17" t="str">
        <f t="shared" si="3519"/>
        <v/>
      </c>
      <c r="P3542" s="17" t="str">
        <f t="shared" si="3519"/>
        <v/>
      </c>
      <c r="Q3542" s="17" t="str">
        <f t="shared" si="3519"/>
        <v/>
      </c>
      <c r="R3542" s="15"/>
      <c r="S3542" s="15"/>
      <c r="T3542" s="15"/>
      <c r="U3542" s="15"/>
      <c r="V3542" s="15"/>
      <c r="W3542" s="15"/>
    </row>
    <row r="3543">
      <c r="A3543" s="14" t="s">
        <v>3598</v>
      </c>
      <c r="B3543" s="14">
        <v>0.0</v>
      </c>
      <c r="C3543" s="14">
        <v>0.0</v>
      </c>
      <c r="D3543" s="14">
        <v>0.0</v>
      </c>
      <c r="E3543" s="14">
        <v>0.0</v>
      </c>
      <c r="F3543" s="14">
        <v>0.0</v>
      </c>
      <c r="G3543" s="14">
        <v>39.9</v>
      </c>
      <c r="H3543" s="14">
        <v>15.5894</v>
      </c>
      <c r="J3543" s="15" t="str">
        <f t="shared" si="1"/>
        <v/>
      </c>
      <c r="K3543" s="17" t="str">
        <f t="shared" ref="K3543:Q3543" si="3520">IFERROR(IF(right(left($A3543,7),2)=right(left($A3544,7),2),"",sum(B3520:B3543)),"")</f>
        <v/>
      </c>
      <c r="L3543" s="17" t="str">
        <f t="shared" si="3520"/>
        <v/>
      </c>
      <c r="M3543" s="17" t="str">
        <f t="shared" si="3520"/>
        <v/>
      </c>
      <c r="N3543" s="17" t="str">
        <f t="shared" si="3520"/>
        <v/>
      </c>
      <c r="O3543" s="17" t="str">
        <f t="shared" si="3520"/>
        <v/>
      </c>
      <c r="P3543" s="17" t="str">
        <f t="shared" si="3520"/>
        <v/>
      </c>
      <c r="Q3543" s="17" t="str">
        <f t="shared" si="3520"/>
        <v/>
      </c>
      <c r="R3543" s="15"/>
      <c r="S3543" s="15"/>
      <c r="T3543" s="15"/>
      <c r="U3543" s="15"/>
      <c r="V3543" s="15"/>
      <c r="W3543" s="15"/>
    </row>
    <row r="3544">
      <c r="A3544" s="14" t="s">
        <v>3599</v>
      </c>
      <c r="B3544" s="14">
        <v>0.0</v>
      </c>
      <c r="C3544" s="14">
        <v>0.0</v>
      </c>
      <c r="D3544" s="14">
        <v>0.0</v>
      </c>
      <c r="E3544" s="14">
        <v>0.0</v>
      </c>
      <c r="F3544" s="14">
        <v>0.0</v>
      </c>
      <c r="G3544" s="14">
        <v>36.4</v>
      </c>
      <c r="H3544" s="14">
        <v>11.62</v>
      </c>
      <c r="J3544" s="15" t="str">
        <f t="shared" si="1"/>
        <v/>
      </c>
      <c r="K3544" s="17" t="str">
        <f t="shared" ref="K3544:Q3544" si="3521">IFERROR(IF(right(left($A3544,7),2)=right(left($A3545,7),2),"",sum(B3521:B3544)),"")</f>
        <v/>
      </c>
      <c r="L3544" s="17" t="str">
        <f t="shared" si="3521"/>
        <v/>
      </c>
      <c r="M3544" s="17" t="str">
        <f t="shared" si="3521"/>
        <v/>
      </c>
      <c r="N3544" s="17" t="str">
        <f t="shared" si="3521"/>
        <v/>
      </c>
      <c r="O3544" s="17" t="str">
        <f t="shared" si="3521"/>
        <v/>
      </c>
      <c r="P3544" s="17" t="str">
        <f t="shared" si="3521"/>
        <v/>
      </c>
      <c r="Q3544" s="17" t="str">
        <f t="shared" si="3521"/>
        <v/>
      </c>
      <c r="R3544" s="15"/>
      <c r="S3544" s="15"/>
      <c r="T3544" s="15"/>
      <c r="U3544" s="15"/>
      <c r="V3544" s="15"/>
      <c r="W3544" s="15"/>
    </row>
    <row r="3545">
      <c r="A3545" s="14" t="s">
        <v>3600</v>
      </c>
      <c r="B3545" s="14">
        <v>0.0</v>
      </c>
      <c r="C3545" s="14">
        <v>0.0</v>
      </c>
      <c r="D3545" s="14">
        <v>0.0</v>
      </c>
      <c r="E3545" s="14">
        <v>0.0</v>
      </c>
      <c r="F3545" s="14">
        <v>0.0</v>
      </c>
      <c r="G3545" s="14">
        <v>7.247999999999999</v>
      </c>
      <c r="H3545" s="14">
        <v>41.262</v>
      </c>
      <c r="J3545" s="15" t="str">
        <f t="shared" si="1"/>
        <v/>
      </c>
      <c r="K3545" s="17" t="str">
        <f t="shared" ref="K3545:Q3545" si="3522">IFERROR(IF(right(left($A3545,7),2)=right(left($A3546,7),2),"",sum(B3522:B3545)),"")</f>
        <v/>
      </c>
      <c r="L3545" s="17" t="str">
        <f t="shared" si="3522"/>
        <v/>
      </c>
      <c r="M3545" s="17" t="str">
        <f t="shared" si="3522"/>
        <v/>
      </c>
      <c r="N3545" s="17" t="str">
        <f t="shared" si="3522"/>
        <v/>
      </c>
      <c r="O3545" s="17" t="str">
        <f t="shared" si="3522"/>
        <v/>
      </c>
      <c r="P3545" s="17" t="str">
        <f t="shared" si="3522"/>
        <v/>
      </c>
      <c r="Q3545" s="17" t="str">
        <f t="shared" si="3522"/>
        <v/>
      </c>
      <c r="R3545" s="15"/>
      <c r="S3545" s="15"/>
      <c r="T3545" s="15"/>
      <c r="U3545" s="15"/>
      <c r="V3545" s="15"/>
      <c r="W3545" s="15"/>
    </row>
    <row r="3546">
      <c r="A3546" s="14" t="s">
        <v>3601</v>
      </c>
      <c r="B3546" s="14">
        <v>0.0</v>
      </c>
      <c r="C3546" s="14">
        <v>0.0</v>
      </c>
      <c r="D3546" s="14">
        <v>0.0</v>
      </c>
      <c r="E3546" s="14">
        <v>0.0</v>
      </c>
      <c r="F3546" s="14">
        <v>0.0</v>
      </c>
      <c r="G3546" s="14">
        <v>12.513</v>
      </c>
      <c r="H3546" s="14">
        <v>36.777</v>
      </c>
      <c r="J3546" s="15" t="str">
        <f t="shared" si="1"/>
        <v/>
      </c>
      <c r="K3546" s="17" t="str">
        <f t="shared" ref="K3546:Q3546" si="3523">IFERROR(IF(right(left($A3546,7),2)=right(left($A3547,7),2),"",sum(B3523:B3546)),"")</f>
        <v/>
      </c>
      <c r="L3546" s="17" t="str">
        <f t="shared" si="3523"/>
        <v/>
      </c>
      <c r="M3546" s="17" t="str">
        <f t="shared" si="3523"/>
        <v/>
      </c>
      <c r="N3546" s="17" t="str">
        <f t="shared" si="3523"/>
        <v/>
      </c>
      <c r="O3546" s="17" t="str">
        <f t="shared" si="3523"/>
        <v/>
      </c>
      <c r="P3546" s="17" t="str">
        <f t="shared" si="3523"/>
        <v/>
      </c>
      <c r="Q3546" s="17" t="str">
        <f t="shared" si="3523"/>
        <v/>
      </c>
      <c r="R3546" s="15"/>
      <c r="S3546" s="15"/>
      <c r="T3546" s="15"/>
      <c r="U3546" s="15"/>
      <c r="V3546" s="15"/>
      <c r="W3546" s="15"/>
    </row>
    <row r="3547">
      <c r="A3547" s="14" t="s">
        <v>3602</v>
      </c>
      <c r="B3547" s="14">
        <v>3.0</v>
      </c>
      <c r="C3547" s="14">
        <v>0.0</v>
      </c>
      <c r="D3547" s="14">
        <v>0.0</v>
      </c>
      <c r="E3547" s="14">
        <v>0.0</v>
      </c>
      <c r="F3547" s="14">
        <v>20.657</v>
      </c>
      <c r="G3547" s="14">
        <v>0.0</v>
      </c>
      <c r="H3547" s="14">
        <v>26.013</v>
      </c>
      <c r="J3547" s="15" t="str">
        <f t="shared" si="1"/>
        <v/>
      </c>
      <c r="K3547" s="17" t="str">
        <f t="shared" ref="K3547:Q3547" si="3524">IFERROR(IF(right(left($A3547,7),2)=right(left($A3548,7),2),"",sum(B3524:B3547)),"")</f>
        <v/>
      </c>
      <c r="L3547" s="17" t="str">
        <f t="shared" si="3524"/>
        <v/>
      </c>
      <c r="M3547" s="17" t="str">
        <f t="shared" si="3524"/>
        <v/>
      </c>
      <c r="N3547" s="17" t="str">
        <f t="shared" si="3524"/>
        <v/>
      </c>
      <c r="O3547" s="17" t="str">
        <f t="shared" si="3524"/>
        <v/>
      </c>
      <c r="P3547" s="17" t="str">
        <f t="shared" si="3524"/>
        <v/>
      </c>
      <c r="Q3547" s="17" t="str">
        <f t="shared" si="3524"/>
        <v/>
      </c>
      <c r="R3547" s="15"/>
      <c r="S3547" s="15"/>
      <c r="T3547" s="15"/>
      <c r="U3547" s="15"/>
      <c r="V3547" s="15"/>
      <c r="W3547" s="15"/>
    </row>
    <row r="3548">
      <c r="A3548" s="14" t="s">
        <v>3603</v>
      </c>
      <c r="B3548" s="14">
        <v>0.0</v>
      </c>
      <c r="C3548" s="14">
        <v>0.0</v>
      </c>
      <c r="D3548" s="14">
        <v>0.0</v>
      </c>
      <c r="E3548" s="14">
        <v>0.0</v>
      </c>
      <c r="F3548" s="14">
        <v>28.347</v>
      </c>
      <c r="G3548" s="14">
        <v>0.0</v>
      </c>
      <c r="H3548" s="14">
        <v>26.013</v>
      </c>
      <c r="J3548" s="15" t="str">
        <f t="shared" si="1"/>
        <v/>
      </c>
      <c r="K3548" s="17" t="str">
        <f t="shared" ref="K3548:Q3548" si="3525">IFERROR(IF(right(left($A3548,7),2)=right(left($A3549,7),2),"",sum(B3525:B3548)),"")</f>
        <v/>
      </c>
      <c r="L3548" s="17" t="str">
        <f t="shared" si="3525"/>
        <v/>
      </c>
      <c r="M3548" s="17" t="str">
        <f t="shared" si="3525"/>
        <v/>
      </c>
      <c r="N3548" s="17" t="str">
        <f t="shared" si="3525"/>
        <v/>
      </c>
      <c r="O3548" s="17" t="str">
        <f t="shared" si="3525"/>
        <v/>
      </c>
      <c r="P3548" s="17" t="str">
        <f t="shared" si="3525"/>
        <v/>
      </c>
      <c r="Q3548" s="17" t="str">
        <f t="shared" si="3525"/>
        <v/>
      </c>
      <c r="R3548" s="15"/>
      <c r="S3548" s="15"/>
      <c r="T3548" s="15"/>
      <c r="U3548" s="15"/>
      <c r="V3548" s="15"/>
      <c r="W3548" s="15"/>
    </row>
    <row r="3549">
      <c r="A3549" s="14" t="s">
        <v>3604</v>
      </c>
      <c r="B3549" s="14">
        <v>0.0</v>
      </c>
      <c r="C3549" s="14">
        <v>0.0</v>
      </c>
      <c r="D3549" s="14">
        <v>0.0</v>
      </c>
      <c r="E3549" s="14">
        <v>0.0</v>
      </c>
      <c r="F3549" s="14">
        <v>22.134</v>
      </c>
      <c r="G3549" s="14">
        <v>0.0</v>
      </c>
      <c r="H3549" s="14">
        <v>34.086</v>
      </c>
      <c r="J3549" s="15" t="str">
        <f t="shared" si="1"/>
        <v/>
      </c>
      <c r="K3549" s="17" t="str">
        <f t="shared" ref="K3549:Q3549" si="3526">IFERROR(IF(right(left($A3549,7),2)=right(left($A3550,7),2),"",sum(B3526:B3549)),"")</f>
        <v/>
      </c>
      <c r="L3549" s="17" t="str">
        <f t="shared" si="3526"/>
        <v/>
      </c>
      <c r="M3549" s="17" t="str">
        <f t="shared" si="3526"/>
        <v/>
      </c>
      <c r="N3549" s="17" t="str">
        <f t="shared" si="3526"/>
        <v/>
      </c>
      <c r="O3549" s="17" t="str">
        <f t="shared" si="3526"/>
        <v/>
      </c>
      <c r="P3549" s="17" t="str">
        <f t="shared" si="3526"/>
        <v/>
      </c>
      <c r="Q3549" s="17" t="str">
        <f t="shared" si="3526"/>
        <v/>
      </c>
      <c r="R3549" s="15"/>
      <c r="S3549" s="15"/>
      <c r="T3549" s="15"/>
      <c r="U3549" s="15"/>
      <c r="V3549" s="15"/>
      <c r="W3549" s="15"/>
    </row>
    <row r="3550">
      <c r="A3550" s="14" t="s">
        <v>3605</v>
      </c>
      <c r="B3550" s="14">
        <v>0.0</v>
      </c>
      <c r="C3550" s="14">
        <v>0.0</v>
      </c>
      <c r="D3550" s="14">
        <v>0.0</v>
      </c>
      <c r="E3550" s="14">
        <v>0.0</v>
      </c>
      <c r="F3550" s="14">
        <v>18.184</v>
      </c>
      <c r="G3550" s="14">
        <v>0.0</v>
      </c>
      <c r="H3550" s="14">
        <v>34.086</v>
      </c>
      <c r="J3550" s="15" t="str">
        <f t="shared" si="1"/>
        <v/>
      </c>
      <c r="K3550" s="17" t="str">
        <f t="shared" ref="K3550:Q3550" si="3527">IFERROR(IF(right(left($A3550,7),2)=right(left($A3551,7),2),"",sum(B3527:B3550)),"")</f>
        <v/>
      </c>
      <c r="L3550" s="17" t="str">
        <f t="shared" si="3527"/>
        <v/>
      </c>
      <c r="M3550" s="17" t="str">
        <f t="shared" si="3527"/>
        <v/>
      </c>
      <c r="N3550" s="17" t="str">
        <f t="shared" si="3527"/>
        <v/>
      </c>
      <c r="O3550" s="17" t="str">
        <f t="shared" si="3527"/>
        <v/>
      </c>
      <c r="P3550" s="17" t="str">
        <f t="shared" si="3527"/>
        <v/>
      </c>
      <c r="Q3550" s="17" t="str">
        <f t="shared" si="3527"/>
        <v/>
      </c>
      <c r="R3550" s="15"/>
      <c r="S3550" s="15"/>
      <c r="T3550" s="15"/>
      <c r="U3550" s="15"/>
      <c r="V3550" s="15"/>
      <c r="W3550" s="15"/>
    </row>
    <row r="3551">
      <c r="A3551" s="14" t="s">
        <v>3606</v>
      </c>
      <c r="B3551" s="14">
        <v>0.0</v>
      </c>
      <c r="C3551" s="14">
        <v>0.0</v>
      </c>
      <c r="D3551" s="14">
        <v>0.0</v>
      </c>
      <c r="E3551" s="14">
        <v>0.0</v>
      </c>
      <c r="F3551" s="14">
        <v>16.363</v>
      </c>
      <c r="G3551" s="14">
        <v>0.0</v>
      </c>
      <c r="H3551" s="14">
        <v>36.777</v>
      </c>
      <c r="J3551" s="15" t="str">
        <f t="shared" si="1"/>
        <v/>
      </c>
      <c r="K3551" s="17" t="str">
        <f t="shared" ref="K3551:Q3551" si="3528">IFERROR(IF(right(left($A3551,7),2)=right(left($A3552,7),2),"",sum(B3528:B3551)),"")</f>
        <v/>
      </c>
      <c r="L3551" s="17" t="str">
        <f t="shared" si="3528"/>
        <v/>
      </c>
      <c r="M3551" s="17" t="str">
        <f t="shared" si="3528"/>
        <v/>
      </c>
      <c r="N3551" s="17" t="str">
        <f t="shared" si="3528"/>
        <v/>
      </c>
      <c r="O3551" s="17" t="str">
        <f t="shared" si="3528"/>
        <v/>
      </c>
      <c r="P3551" s="17" t="str">
        <f t="shared" si="3528"/>
        <v/>
      </c>
      <c r="Q3551" s="17" t="str">
        <f t="shared" si="3528"/>
        <v/>
      </c>
      <c r="R3551" s="15"/>
      <c r="S3551" s="15"/>
      <c r="T3551" s="15"/>
      <c r="U3551" s="15"/>
      <c r="V3551" s="15"/>
      <c r="W3551" s="15"/>
    </row>
    <row r="3552">
      <c r="A3552" s="14" t="s">
        <v>3607</v>
      </c>
      <c r="B3552" s="14">
        <v>0.0</v>
      </c>
      <c r="C3552" s="14">
        <v>0.0</v>
      </c>
      <c r="D3552" s="14">
        <v>0.0</v>
      </c>
      <c r="E3552" s="14">
        <v>0.0</v>
      </c>
      <c r="F3552" s="14">
        <v>6.283</v>
      </c>
      <c r="G3552" s="14">
        <v>0.0</v>
      </c>
      <c r="H3552" s="14">
        <v>36.777</v>
      </c>
      <c r="J3552" s="15" t="str">
        <f t="shared" si="1"/>
        <v/>
      </c>
      <c r="K3552" s="17" t="str">
        <f t="shared" ref="K3552:Q3552" si="3529">IFERROR(IF(right(left($A3552,7),2)=right(left($A3553,7),2),"",sum(B3529:B3552)),"")</f>
        <v/>
      </c>
      <c r="L3552" s="17" t="str">
        <f t="shared" si="3529"/>
        <v/>
      </c>
      <c r="M3552" s="17" t="str">
        <f t="shared" si="3529"/>
        <v/>
      </c>
      <c r="N3552" s="17" t="str">
        <f t="shared" si="3529"/>
        <v/>
      </c>
      <c r="O3552" s="17" t="str">
        <f t="shared" si="3529"/>
        <v/>
      </c>
      <c r="P3552" s="17" t="str">
        <f t="shared" si="3529"/>
        <v/>
      </c>
      <c r="Q3552" s="17" t="str">
        <f t="shared" si="3529"/>
        <v/>
      </c>
      <c r="R3552" s="15"/>
      <c r="S3552" s="15"/>
      <c r="T3552" s="15"/>
      <c r="U3552" s="15"/>
      <c r="V3552" s="15"/>
      <c r="W3552" s="15"/>
    </row>
    <row r="3553">
      <c r="A3553" s="14" t="s">
        <v>3608</v>
      </c>
      <c r="B3553" s="14">
        <v>0.0</v>
      </c>
      <c r="C3553" s="14">
        <v>0.0</v>
      </c>
      <c r="D3553" s="14">
        <v>0.0</v>
      </c>
      <c r="E3553" s="14">
        <v>0.0</v>
      </c>
      <c r="F3553" s="14">
        <v>3.02</v>
      </c>
      <c r="G3553" s="14">
        <v>0.0</v>
      </c>
      <c r="H3553" s="14">
        <v>35.88</v>
      </c>
      <c r="J3553" s="15" t="str">
        <f t="shared" si="1"/>
        <v>2030W44</v>
      </c>
      <c r="K3553" s="17">
        <f t="shared" ref="K3553:Q3553" si="3530">IFERROR(IF(right(left($A3553,7),2)=right(left($A3554,7),2),"",sum(B3530:B3553)),"")</f>
        <v>5.55</v>
      </c>
      <c r="L3553" s="17">
        <f t="shared" si="3530"/>
        <v>0</v>
      </c>
      <c r="M3553" s="17">
        <f t="shared" si="3530"/>
        <v>0</v>
      </c>
      <c r="N3553" s="17">
        <f t="shared" si="3530"/>
        <v>0</v>
      </c>
      <c r="O3553" s="17">
        <f t="shared" si="3530"/>
        <v>187.64</v>
      </c>
      <c r="P3553" s="17">
        <f t="shared" si="3530"/>
        <v>270.026</v>
      </c>
      <c r="Q3553" s="17">
        <f t="shared" si="3530"/>
        <v>653.6934</v>
      </c>
      <c r="R3553" s="18">
        <f>sum(K3553:Q3553)</f>
        <v>1116.9094</v>
      </c>
      <c r="S3553" s="15"/>
      <c r="T3553" s="15"/>
      <c r="U3553" s="15"/>
      <c r="V3553" s="15"/>
      <c r="W3553" s="15"/>
    </row>
    <row r="3554">
      <c r="A3554" s="14" t="s">
        <v>3609</v>
      </c>
      <c r="B3554" s="14">
        <v>0.0</v>
      </c>
      <c r="C3554" s="14">
        <v>0.0</v>
      </c>
      <c r="D3554" s="14">
        <v>0.0</v>
      </c>
      <c r="E3554" s="14">
        <v>0.0</v>
      </c>
      <c r="F3554" s="14">
        <v>0.0</v>
      </c>
      <c r="G3554" s="14">
        <v>0.0</v>
      </c>
      <c r="H3554" s="14">
        <v>34.9</v>
      </c>
      <c r="J3554" s="15" t="str">
        <f t="shared" si="1"/>
        <v/>
      </c>
      <c r="K3554" s="17" t="str">
        <f t="shared" ref="K3554:Q3554" si="3531">IFERROR(IF(right(left($A3554,7),2)=right(left($A3555,7),2),"",sum(B3531:B3554)),"")</f>
        <v/>
      </c>
      <c r="L3554" s="17" t="str">
        <f t="shared" si="3531"/>
        <v/>
      </c>
      <c r="M3554" s="17" t="str">
        <f t="shared" si="3531"/>
        <v/>
      </c>
      <c r="N3554" s="17" t="str">
        <f t="shared" si="3531"/>
        <v/>
      </c>
      <c r="O3554" s="17" t="str">
        <f t="shared" si="3531"/>
        <v/>
      </c>
      <c r="P3554" s="17" t="str">
        <f t="shared" si="3531"/>
        <v/>
      </c>
      <c r="Q3554" s="17" t="str">
        <f t="shared" si="3531"/>
        <v/>
      </c>
      <c r="R3554" s="15"/>
      <c r="S3554" s="15"/>
      <c r="T3554" s="15"/>
      <c r="U3554" s="15"/>
      <c r="V3554" s="15"/>
      <c r="W3554" s="15"/>
    </row>
    <row r="3555">
      <c r="A3555" s="14" t="s">
        <v>3610</v>
      </c>
      <c r="B3555" s="14">
        <v>0.0</v>
      </c>
      <c r="C3555" s="14">
        <v>0.0</v>
      </c>
      <c r="D3555" s="14">
        <v>0.0</v>
      </c>
      <c r="E3555" s="14">
        <v>0.0</v>
      </c>
      <c r="F3555" s="14">
        <v>0.0</v>
      </c>
      <c r="G3555" s="14">
        <v>0.0</v>
      </c>
      <c r="H3555" s="14">
        <v>32.12</v>
      </c>
      <c r="J3555" s="15" t="str">
        <f t="shared" si="1"/>
        <v/>
      </c>
      <c r="K3555" s="17" t="str">
        <f t="shared" ref="K3555:Q3555" si="3532">IFERROR(IF(right(left($A3555,7),2)=right(left($A3556,7),2),"",sum(B3532:B3555)),"")</f>
        <v/>
      </c>
      <c r="L3555" s="17" t="str">
        <f t="shared" si="3532"/>
        <v/>
      </c>
      <c r="M3555" s="17" t="str">
        <f t="shared" si="3532"/>
        <v/>
      </c>
      <c r="N3555" s="17" t="str">
        <f t="shared" si="3532"/>
        <v/>
      </c>
      <c r="O3555" s="17" t="str">
        <f t="shared" si="3532"/>
        <v/>
      </c>
      <c r="P3555" s="17" t="str">
        <f t="shared" si="3532"/>
        <v/>
      </c>
      <c r="Q3555" s="17" t="str">
        <f t="shared" si="3532"/>
        <v/>
      </c>
      <c r="R3555" s="15"/>
      <c r="S3555" s="15"/>
      <c r="T3555" s="15"/>
      <c r="U3555" s="15"/>
      <c r="V3555" s="15"/>
      <c r="W3555" s="15"/>
    </row>
    <row r="3556">
      <c r="A3556" s="14" t="s">
        <v>3611</v>
      </c>
      <c r="B3556" s="14">
        <v>0.0</v>
      </c>
      <c r="C3556" s="14">
        <v>0.0</v>
      </c>
      <c r="D3556" s="14">
        <v>0.0</v>
      </c>
      <c r="E3556" s="14">
        <v>0.0</v>
      </c>
      <c r="F3556" s="14">
        <v>0.0</v>
      </c>
      <c r="G3556" s="14">
        <v>0.0</v>
      </c>
      <c r="H3556" s="14">
        <v>30.7894</v>
      </c>
      <c r="J3556" s="15" t="str">
        <f t="shared" si="1"/>
        <v/>
      </c>
      <c r="K3556" s="17" t="str">
        <f t="shared" ref="K3556:Q3556" si="3533">IFERROR(IF(right(left($A3556,7),2)=right(left($A3557,7),2),"",sum(B3533:B3556)),"")</f>
        <v/>
      </c>
      <c r="L3556" s="17" t="str">
        <f t="shared" si="3533"/>
        <v/>
      </c>
      <c r="M3556" s="17" t="str">
        <f t="shared" si="3533"/>
        <v/>
      </c>
      <c r="N3556" s="17" t="str">
        <f t="shared" si="3533"/>
        <v/>
      </c>
      <c r="O3556" s="17" t="str">
        <f t="shared" si="3533"/>
        <v/>
      </c>
      <c r="P3556" s="17" t="str">
        <f t="shared" si="3533"/>
        <v/>
      </c>
      <c r="Q3556" s="17" t="str">
        <f t="shared" si="3533"/>
        <v/>
      </c>
      <c r="R3556" s="15"/>
      <c r="S3556" s="15"/>
      <c r="T3556" s="15"/>
      <c r="U3556" s="15"/>
      <c r="V3556" s="15"/>
      <c r="W3556" s="15"/>
    </row>
    <row r="3557">
      <c r="A3557" s="14" t="s">
        <v>3612</v>
      </c>
      <c r="B3557" s="14">
        <v>0.0</v>
      </c>
      <c r="C3557" s="14">
        <v>0.0</v>
      </c>
      <c r="D3557" s="14">
        <v>0.0</v>
      </c>
      <c r="E3557" s="14">
        <v>0.0</v>
      </c>
      <c r="F3557" s="14">
        <v>0.0</v>
      </c>
      <c r="G3557" s="14">
        <v>0.0</v>
      </c>
      <c r="H3557" s="14">
        <v>29.89</v>
      </c>
      <c r="J3557" s="15" t="str">
        <f t="shared" si="1"/>
        <v/>
      </c>
      <c r="K3557" s="17" t="str">
        <f t="shared" ref="K3557:Q3557" si="3534">IFERROR(IF(right(left($A3557,7),2)=right(left($A3558,7),2),"",sum(B3534:B3557)),"")</f>
        <v/>
      </c>
      <c r="L3557" s="17" t="str">
        <f t="shared" si="3534"/>
        <v/>
      </c>
      <c r="M3557" s="17" t="str">
        <f t="shared" si="3534"/>
        <v/>
      </c>
      <c r="N3557" s="17" t="str">
        <f t="shared" si="3534"/>
        <v/>
      </c>
      <c r="O3557" s="17" t="str">
        <f t="shared" si="3534"/>
        <v/>
      </c>
      <c r="P3557" s="17" t="str">
        <f t="shared" si="3534"/>
        <v/>
      </c>
      <c r="Q3557" s="17" t="str">
        <f t="shared" si="3534"/>
        <v/>
      </c>
      <c r="R3557" s="15"/>
      <c r="S3557" s="15"/>
      <c r="T3557" s="15"/>
      <c r="U3557" s="15"/>
      <c r="V3557" s="15"/>
      <c r="W3557" s="15"/>
    </row>
    <row r="3558">
      <c r="A3558" s="14" t="s">
        <v>3613</v>
      </c>
      <c r="B3558" s="14">
        <v>0.0</v>
      </c>
      <c r="C3558" s="14">
        <v>0.0</v>
      </c>
      <c r="D3558" s="14">
        <v>0.0</v>
      </c>
      <c r="E3558" s="14">
        <v>0.0</v>
      </c>
      <c r="F3558" s="14">
        <v>0.0</v>
      </c>
      <c r="G3558" s="14">
        <v>0.0</v>
      </c>
      <c r="H3558" s="14">
        <v>33.06</v>
      </c>
      <c r="J3558" s="15" t="str">
        <f t="shared" si="1"/>
        <v/>
      </c>
      <c r="K3558" s="17" t="str">
        <f t="shared" ref="K3558:Q3558" si="3535">IFERROR(IF(right(left($A3558,7),2)=right(left($A3559,7),2),"",sum(B3535:B3558)),"")</f>
        <v/>
      </c>
      <c r="L3558" s="17" t="str">
        <f t="shared" si="3535"/>
        <v/>
      </c>
      <c r="M3558" s="17" t="str">
        <f t="shared" si="3535"/>
        <v/>
      </c>
      <c r="N3558" s="17" t="str">
        <f t="shared" si="3535"/>
        <v/>
      </c>
      <c r="O3558" s="17" t="str">
        <f t="shared" si="3535"/>
        <v/>
      </c>
      <c r="P3558" s="17" t="str">
        <f t="shared" si="3535"/>
        <v/>
      </c>
      <c r="Q3558" s="17" t="str">
        <f t="shared" si="3535"/>
        <v/>
      </c>
      <c r="R3558" s="15"/>
      <c r="S3558" s="15"/>
      <c r="T3558" s="15"/>
      <c r="U3558" s="15"/>
      <c r="V3558" s="15"/>
      <c r="W3558" s="15"/>
    </row>
    <row r="3559">
      <c r="A3559" s="14" t="s">
        <v>3614</v>
      </c>
      <c r="B3559" s="14">
        <v>2.55</v>
      </c>
      <c r="C3559" s="14">
        <v>0.0</v>
      </c>
      <c r="D3559" s="14">
        <v>0.0</v>
      </c>
      <c r="E3559" s="14">
        <v>0.0</v>
      </c>
      <c r="F3559" s="14">
        <v>3.114</v>
      </c>
      <c r="G3559" s="14">
        <v>0.0</v>
      </c>
      <c r="H3559" s="14">
        <v>25.116</v>
      </c>
      <c r="J3559" s="15" t="str">
        <f t="shared" si="1"/>
        <v/>
      </c>
      <c r="K3559" s="17" t="str">
        <f t="shared" ref="K3559:Q3559" si="3536">IFERROR(IF(right(left($A3559,7),2)=right(left($A3560,7),2),"",sum(B3536:B3559)),"")</f>
        <v/>
      </c>
      <c r="L3559" s="17" t="str">
        <f t="shared" si="3536"/>
        <v/>
      </c>
      <c r="M3559" s="17" t="str">
        <f t="shared" si="3536"/>
        <v/>
      </c>
      <c r="N3559" s="17" t="str">
        <f t="shared" si="3536"/>
        <v/>
      </c>
      <c r="O3559" s="17" t="str">
        <f t="shared" si="3536"/>
        <v/>
      </c>
      <c r="P3559" s="17" t="str">
        <f t="shared" si="3536"/>
        <v/>
      </c>
      <c r="Q3559" s="17" t="str">
        <f t="shared" si="3536"/>
        <v/>
      </c>
      <c r="R3559" s="15"/>
      <c r="S3559" s="15"/>
      <c r="T3559" s="15"/>
      <c r="U3559" s="15"/>
      <c r="V3559" s="15"/>
      <c r="W3559" s="15"/>
    </row>
    <row r="3560">
      <c r="A3560" s="14" t="s">
        <v>3615</v>
      </c>
      <c r="B3560" s="14">
        <v>0.0</v>
      </c>
      <c r="C3560" s="14">
        <v>0.0</v>
      </c>
      <c r="D3560" s="14">
        <v>0.0</v>
      </c>
      <c r="E3560" s="14">
        <v>0.0</v>
      </c>
      <c r="F3560" s="14">
        <v>0.0</v>
      </c>
      <c r="G3560" s="14">
        <v>0.0</v>
      </c>
      <c r="H3560" s="14">
        <v>38.33</v>
      </c>
      <c r="J3560" s="15" t="str">
        <f t="shared" si="1"/>
        <v/>
      </c>
      <c r="K3560" s="17" t="str">
        <f t="shared" ref="K3560:Q3560" si="3537">IFERROR(IF(right(left($A3560,7),2)=right(left($A3561,7),2),"",sum(B3537:B3560)),"")</f>
        <v/>
      </c>
      <c r="L3560" s="17" t="str">
        <f t="shared" si="3537"/>
        <v/>
      </c>
      <c r="M3560" s="17" t="str">
        <f t="shared" si="3537"/>
        <v/>
      </c>
      <c r="N3560" s="17" t="str">
        <f t="shared" si="3537"/>
        <v/>
      </c>
      <c r="O3560" s="17" t="str">
        <f t="shared" si="3537"/>
        <v/>
      </c>
      <c r="P3560" s="17" t="str">
        <f t="shared" si="3537"/>
        <v/>
      </c>
      <c r="Q3560" s="17" t="str">
        <f t="shared" si="3537"/>
        <v/>
      </c>
      <c r="R3560" s="15"/>
      <c r="S3560" s="15"/>
      <c r="T3560" s="15"/>
      <c r="U3560" s="15"/>
      <c r="V3560" s="15"/>
      <c r="W3560" s="15"/>
    </row>
    <row r="3561">
      <c r="A3561" s="14" t="s">
        <v>3616</v>
      </c>
      <c r="B3561" s="14">
        <v>3.0</v>
      </c>
      <c r="C3561" s="14">
        <v>0.0</v>
      </c>
      <c r="D3561" s="14">
        <v>0.0</v>
      </c>
      <c r="E3561" s="14">
        <v>0.0</v>
      </c>
      <c r="F3561" s="14">
        <v>19.731</v>
      </c>
      <c r="G3561" s="14">
        <v>0.751</v>
      </c>
      <c r="H3561" s="14">
        <v>21.528</v>
      </c>
      <c r="J3561" s="15" t="str">
        <f t="shared" si="1"/>
        <v/>
      </c>
      <c r="K3561" s="17" t="str">
        <f t="shared" ref="K3561:Q3561" si="3538">IFERROR(IF(right(left($A3561,7),2)=right(left($A3562,7),2),"",sum(B3538:B3561)),"")</f>
        <v/>
      </c>
      <c r="L3561" s="17" t="str">
        <f t="shared" si="3538"/>
        <v/>
      </c>
      <c r="M3561" s="17" t="str">
        <f t="shared" si="3538"/>
        <v/>
      </c>
      <c r="N3561" s="17" t="str">
        <f t="shared" si="3538"/>
        <v/>
      </c>
      <c r="O3561" s="17" t="str">
        <f t="shared" si="3538"/>
        <v/>
      </c>
      <c r="P3561" s="17" t="str">
        <f t="shared" si="3538"/>
        <v/>
      </c>
      <c r="Q3561" s="17" t="str">
        <f t="shared" si="3538"/>
        <v/>
      </c>
      <c r="R3561" s="15"/>
      <c r="S3561" s="15"/>
      <c r="T3561" s="15"/>
      <c r="U3561" s="15"/>
      <c r="V3561" s="15"/>
      <c r="W3561" s="15"/>
    </row>
    <row r="3562">
      <c r="A3562" s="14" t="s">
        <v>3617</v>
      </c>
      <c r="B3562" s="14">
        <v>0.0</v>
      </c>
      <c r="C3562" s="14">
        <v>0.0</v>
      </c>
      <c r="D3562" s="14">
        <v>0.0</v>
      </c>
      <c r="E3562" s="14">
        <v>0.0</v>
      </c>
      <c r="F3562" s="14">
        <v>0.0</v>
      </c>
      <c r="G3562" s="14">
        <v>20.017400000000002</v>
      </c>
      <c r="H3562" s="14">
        <v>32.292</v>
      </c>
      <c r="J3562" s="15" t="str">
        <f t="shared" si="1"/>
        <v/>
      </c>
      <c r="K3562" s="17" t="str">
        <f t="shared" ref="K3562:Q3562" si="3539">IFERROR(IF(right(left($A3562,7),2)=right(left($A3563,7),2),"",sum(B3539:B3562)),"")</f>
        <v/>
      </c>
      <c r="L3562" s="17" t="str">
        <f t="shared" si="3539"/>
        <v/>
      </c>
      <c r="M3562" s="17" t="str">
        <f t="shared" si="3539"/>
        <v/>
      </c>
      <c r="N3562" s="17" t="str">
        <f t="shared" si="3539"/>
        <v/>
      </c>
      <c r="O3562" s="17" t="str">
        <f t="shared" si="3539"/>
        <v/>
      </c>
      <c r="P3562" s="17" t="str">
        <f t="shared" si="3539"/>
        <v/>
      </c>
      <c r="Q3562" s="17" t="str">
        <f t="shared" si="3539"/>
        <v/>
      </c>
      <c r="R3562" s="15"/>
      <c r="S3562" s="15"/>
      <c r="T3562" s="15"/>
      <c r="U3562" s="15"/>
      <c r="V3562" s="15"/>
      <c r="W3562" s="15"/>
    </row>
    <row r="3563">
      <c r="A3563" s="14" t="s">
        <v>3618</v>
      </c>
      <c r="B3563" s="14">
        <v>0.0</v>
      </c>
      <c r="C3563" s="14">
        <v>0.0</v>
      </c>
      <c r="D3563" s="14">
        <v>0.0</v>
      </c>
      <c r="E3563" s="14">
        <v>0.0</v>
      </c>
      <c r="F3563" s="14">
        <v>0.0</v>
      </c>
      <c r="G3563" s="14">
        <v>36.4</v>
      </c>
      <c r="H3563" s="14">
        <v>19.44</v>
      </c>
      <c r="J3563" s="15" t="str">
        <f t="shared" si="1"/>
        <v/>
      </c>
      <c r="K3563" s="17" t="str">
        <f t="shared" ref="K3563:Q3563" si="3540">IFERROR(IF(right(left($A3563,7),2)=right(left($A3564,7),2),"",sum(B3540:B3563)),"")</f>
        <v/>
      </c>
      <c r="L3563" s="17" t="str">
        <f t="shared" si="3540"/>
        <v/>
      </c>
      <c r="M3563" s="17" t="str">
        <f t="shared" si="3540"/>
        <v/>
      </c>
      <c r="N3563" s="17" t="str">
        <f t="shared" si="3540"/>
        <v/>
      </c>
      <c r="O3563" s="17" t="str">
        <f t="shared" si="3540"/>
        <v/>
      </c>
      <c r="P3563" s="17" t="str">
        <f t="shared" si="3540"/>
        <v/>
      </c>
      <c r="Q3563" s="17" t="str">
        <f t="shared" si="3540"/>
        <v/>
      </c>
      <c r="R3563" s="15"/>
      <c r="S3563" s="15"/>
      <c r="T3563" s="15"/>
      <c r="U3563" s="15"/>
      <c r="V3563" s="15"/>
      <c r="W3563" s="15"/>
    </row>
    <row r="3564">
      <c r="A3564" s="14" t="s">
        <v>3619</v>
      </c>
      <c r="B3564" s="14">
        <v>0.0</v>
      </c>
      <c r="C3564" s="14">
        <v>0.0</v>
      </c>
      <c r="D3564" s="14">
        <v>0.0</v>
      </c>
      <c r="E3564" s="14">
        <v>0.0</v>
      </c>
      <c r="F3564" s="14">
        <v>0.0</v>
      </c>
      <c r="G3564" s="14">
        <v>39.9</v>
      </c>
      <c r="H3564" s="14">
        <v>17.64</v>
      </c>
      <c r="J3564" s="15" t="str">
        <f t="shared" si="1"/>
        <v/>
      </c>
      <c r="K3564" s="17" t="str">
        <f t="shared" ref="K3564:Q3564" si="3541">IFERROR(IF(right(left($A3564,7),2)=right(left($A3565,7),2),"",sum(B3541:B3564)),"")</f>
        <v/>
      </c>
      <c r="L3564" s="17" t="str">
        <f t="shared" si="3541"/>
        <v/>
      </c>
      <c r="M3564" s="17" t="str">
        <f t="shared" si="3541"/>
        <v/>
      </c>
      <c r="N3564" s="17" t="str">
        <f t="shared" si="3541"/>
        <v/>
      </c>
      <c r="O3564" s="17" t="str">
        <f t="shared" si="3541"/>
        <v/>
      </c>
      <c r="P3564" s="17" t="str">
        <f t="shared" si="3541"/>
        <v/>
      </c>
      <c r="Q3564" s="17" t="str">
        <f t="shared" si="3541"/>
        <v/>
      </c>
      <c r="R3564" s="15"/>
      <c r="S3564" s="15"/>
      <c r="T3564" s="15"/>
      <c r="U3564" s="15"/>
      <c r="V3564" s="15"/>
      <c r="W3564" s="15"/>
    </row>
    <row r="3565">
      <c r="A3565" s="14" t="s">
        <v>3620</v>
      </c>
      <c r="B3565" s="14">
        <v>0.0</v>
      </c>
      <c r="C3565" s="14">
        <v>0.0</v>
      </c>
      <c r="D3565" s="14">
        <v>0.0</v>
      </c>
      <c r="E3565" s="14">
        <v>0.0</v>
      </c>
      <c r="F3565" s="14">
        <v>0.0</v>
      </c>
      <c r="G3565" s="14">
        <v>43.952</v>
      </c>
      <c r="H3565" s="14">
        <v>13.558</v>
      </c>
      <c r="J3565" s="15" t="str">
        <f t="shared" si="1"/>
        <v/>
      </c>
      <c r="K3565" s="17" t="str">
        <f t="shared" ref="K3565:Q3565" si="3542">IFERROR(IF(right(left($A3565,7),2)=right(left($A3566,7),2),"",sum(B3542:B3565)),"")</f>
        <v/>
      </c>
      <c r="L3565" s="17" t="str">
        <f t="shared" si="3542"/>
        <v/>
      </c>
      <c r="M3565" s="17" t="str">
        <f t="shared" si="3542"/>
        <v/>
      </c>
      <c r="N3565" s="17" t="str">
        <f t="shared" si="3542"/>
        <v/>
      </c>
      <c r="O3565" s="17" t="str">
        <f t="shared" si="3542"/>
        <v/>
      </c>
      <c r="P3565" s="17" t="str">
        <f t="shared" si="3542"/>
        <v/>
      </c>
      <c r="Q3565" s="17" t="str">
        <f t="shared" si="3542"/>
        <v/>
      </c>
      <c r="R3565" s="15"/>
      <c r="S3565" s="15"/>
      <c r="T3565" s="15"/>
      <c r="U3565" s="15"/>
      <c r="V3565" s="15"/>
      <c r="W3565" s="15"/>
    </row>
    <row r="3566">
      <c r="A3566" s="14" t="s">
        <v>3621</v>
      </c>
      <c r="B3566" s="14">
        <v>0.0</v>
      </c>
      <c r="C3566" s="14">
        <v>0.0</v>
      </c>
      <c r="D3566" s="14">
        <v>0.0</v>
      </c>
      <c r="E3566" s="14">
        <v>0.0</v>
      </c>
      <c r="F3566" s="14">
        <v>0.0</v>
      </c>
      <c r="G3566" s="14">
        <v>2.652</v>
      </c>
      <c r="H3566" s="14">
        <v>49.668</v>
      </c>
      <c r="J3566" s="15" t="str">
        <f t="shared" si="1"/>
        <v/>
      </c>
      <c r="K3566" s="17" t="str">
        <f t="shared" ref="K3566:Q3566" si="3543">IFERROR(IF(right(left($A3566,7),2)=right(left($A3567,7),2),"",sum(B3543:B3566)),"")</f>
        <v/>
      </c>
      <c r="L3566" s="17" t="str">
        <f t="shared" si="3543"/>
        <v/>
      </c>
      <c r="M3566" s="17" t="str">
        <f t="shared" si="3543"/>
        <v/>
      </c>
      <c r="N3566" s="17" t="str">
        <f t="shared" si="3543"/>
        <v/>
      </c>
      <c r="O3566" s="17" t="str">
        <f t="shared" si="3543"/>
        <v/>
      </c>
      <c r="P3566" s="17" t="str">
        <f t="shared" si="3543"/>
        <v/>
      </c>
      <c r="Q3566" s="17" t="str">
        <f t="shared" si="3543"/>
        <v/>
      </c>
      <c r="R3566" s="15"/>
      <c r="S3566" s="15"/>
      <c r="T3566" s="15"/>
      <c r="U3566" s="15"/>
      <c r="V3566" s="15"/>
      <c r="W3566" s="15"/>
    </row>
    <row r="3567">
      <c r="A3567" s="14" t="s">
        <v>3622</v>
      </c>
      <c r="B3567" s="14">
        <v>0.0</v>
      </c>
      <c r="C3567" s="14">
        <v>0.0</v>
      </c>
      <c r="D3567" s="14">
        <v>0.0</v>
      </c>
      <c r="E3567" s="14">
        <v>0.0</v>
      </c>
      <c r="F3567" s="14">
        <v>0.0</v>
      </c>
      <c r="G3567" s="14">
        <v>42.0</v>
      </c>
      <c r="H3567" s="14">
        <v>11.97</v>
      </c>
      <c r="J3567" s="15" t="str">
        <f t="shared" si="1"/>
        <v/>
      </c>
      <c r="K3567" s="17" t="str">
        <f t="shared" ref="K3567:Q3567" si="3544">IFERROR(IF(right(left($A3567,7),2)=right(left($A3568,7),2),"",sum(B3544:B3567)),"")</f>
        <v/>
      </c>
      <c r="L3567" s="17" t="str">
        <f t="shared" si="3544"/>
        <v/>
      </c>
      <c r="M3567" s="17" t="str">
        <f t="shared" si="3544"/>
        <v/>
      </c>
      <c r="N3567" s="17" t="str">
        <f t="shared" si="3544"/>
        <v/>
      </c>
      <c r="O3567" s="17" t="str">
        <f t="shared" si="3544"/>
        <v/>
      </c>
      <c r="P3567" s="17" t="str">
        <f t="shared" si="3544"/>
        <v/>
      </c>
      <c r="Q3567" s="17" t="str">
        <f t="shared" si="3544"/>
        <v/>
      </c>
      <c r="R3567" s="15"/>
      <c r="S3567" s="15"/>
      <c r="T3567" s="15"/>
      <c r="U3567" s="15"/>
      <c r="V3567" s="15"/>
      <c r="W3567" s="15"/>
    </row>
    <row r="3568">
      <c r="A3568" s="14" t="s">
        <v>3623</v>
      </c>
      <c r="B3568" s="14">
        <v>0.0</v>
      </c>
      <c r="C3568" s="14">
        <v>0.0</v>
      </c>
      <c r="D3568" s="14">
        <v>0.0</v>
      </c>
      <c r="E3568" s="14">
        <v>0.0</v>
      </c>
      <c r="F3568" s="14">
        <v>0.0</v>
      </c>
      <c r="G3568" s="14">
        <v>37.193</v>
      </c>
      <c r="H3568" s="14">
        <v>17.507</v>
      </c>
      <c r="J3568" s="15" t="str">
        <f t="shared" si="1"/>
        <v/>
      </c>
      <c r="K3568" s="17" t="str">
        <f t="shared" ref="K3568:Q3568" si="3545">IFERROR(IF(right(left($A3568,7),2)=right(left($A3569,7),2),"",sum(B3545:B3568)),"")</f>
        <v/>
      </c>
      <c r="L3568" s="17" t="str">
        <f t="shared" si="3545"/>
        <v/>
      </c>
      <c r="M3568" s="17" t="str">
        <f t="shared" si="3545"/>
        <v/>
      </c>
      <c r="N3568" s="17" t="str">
        <f t="shared" si="3545"/>
        <v/>
      </c>
      <c r="O3568" s="17" t="str">
        <f t="shared" si="3545"/>
        <v/>
      </c>
      <c r="P3568" s="17" t="str">
        <f t="shared" si="3545"/>
        <v/>
      </c>
      <c r="Q3568" s="17" t="str">
        <f t="shared" si="3545"/>
        <v/>
      </c>
      <c r="R3568" s="15"/>
      <c r="S3568" s="15"/>
      <c r="T3568" s="15"/>
      <c r="U3568" s="15"/>
      <c r="V3568" s="15"/>
      <c r="W3568" s="15"/>
    </row>
    <row r="3569">
      <c r="A3569" s="14" t="s">
        <v>3624</v>
      </c>
      <c r="B3569" s="14">
        <v>0.0</v>
      </c>
      <c r="C3569" s="14">
        <v>0.0</v>
      </c>
      <c r="D3569" s="14">
        <v>0.0</v>
      </c>
      <c r="E3569" s="14">
        <v>0.0</v>
      </c>
      <c r="F3569" s="14">
        <v>0.0</v>
      </c>
      <c r="G3569" s="14">
        <v>30.8</v>
      </c>
      <c r="H3569" s="14">
        <v>19.87</v>
      </c>
      <c r="J3569" s="15" t="str">
        <f t="shared" si="1"/>
        <v/>
      </c>
      <c r="K3569" s="17" t="str">
        <f t="shared" ref="K3569:Q3569" si="3546">IFERROR(IF(right(left($A3569,7),2)=right(left($A3570,7),2),"",sum(B3546:B3569)),"")</f>
        <v/>
      </c>
      <c r="L3569" s="17" t="str">
        <f t="shared" si="3546"/>
        <v/>
      </c>
      <c r="M3569" s="17" t="str">
        <f t="shared" si="3546"/>
        <v/>
      </c>
      <c r="N3569" s="17" t="str">
        <f t="shared" si="3546"/>
        <v/>
      </c>
      <c r="O3569" s="17" t="str">
        <f t="shared" si="3546"/>
        <v/>
      </c>
      <c r="P3569" s="17" t="str">
        <f t="shared" si="3546"/>
        <v/>
      </c>
      <c r="Q3569" s="17" t="str">
        <f t="shared" si="3546"/>
        <v/>
      </c>
      <c r="R3569" s="15"/>
      <c r="S3569" s="15"/>
      <c r="T3569" s="15"/>
      <c r="U3569" s="15"/>
      <c r="V3569" s="15"/>
      <c r="W3569" s="15"/>
    </row>
    <row r="3570">
      <c r="A3570" s="14" t="s">
        <v>3625</v>
      </c>
      <c r="B3570" s="14">
        <v>0.0</v>
      </c>
      <c r="C3570" s="14">
        <v>0.0</v>
      </c>
      <c r="D3570" s="14">
        <v>0.0</v>
      </c>
      <c r="E3570" s="14">
        <v>0.0</v>
      </c>
      <c r="F3570" s="14">
        <v>0.0</v>
      </c>
      <c r="G3570" s="14">
        <v>14.867</v>
      </c>
      <c r="H3570" s="14">
        <v>36.943</v>
      </c>
      <c r="J3570" s="15" t="str">
        <f t="shared" si="1"/>
        <v/>
      </c>
      <c r="K3570" s="17" t="str">
        <f t="shared" ref="K3570:Q3570" si="3547">IFERROR(IF(right(left($A3570,7),2)=right(left($A3571,7),2),"",sum(B3547:B3570)),"")</f>
        <v/>
      </c>
      <c r="L3570" s="17" t="str">
        <f t="shared" si="3547"/>
        <v/>
      </c>
      <c r="M3570" s="17" t="str">
        <f t="shared" si="3547"/>
        <v/>
      </c>
      <c r="N3570" s="17" t="str">
        <f t="shared" si="3547"/>
        <v/>
      </c>
      <c r="O3570" s="17" t="str">
        <f t="shared" si="3547"/>
        <v/>
      </c>
      <c r="P3570" s="17" t="str">
        <f t="shared" si="3547"/>
        <v/>
      </c>
      <c r="Q3570" s="17" t="str">
        <f t="shared" si="3547"/>
        <v/>
      </c>
      <c r="R3570" s="15"/>
      <c r="S3570" s="15"/>
      <c r="T3570" s="15"/>
      <c r="U3570" s="15"/>
      <c r="V3570" s="15"/>
      <c r="W3570" s="15"/>
    </row>
    <row r="3571">
      <c r="A3571" s="14" t="s">
        <v>3626</v>
      </c>
      <c r="B3571" s="14">
        <v>3.0</v>
      </c>
      <c r="C3571" s="14">
        <v>0.0</v>
      </c>
      <c r="D3571" s="14">
        <v>0.0</v>
      </c>
      <c r="E3571" s="14">
        <v>0.0</v>
      </c>
      <c r="F3571" s="14">
        <v>10.982</v>
      </c>
      <c r="G3571" s="14">
        <v>0.0</v>
      </c>
      <c r="H3571" s="14">
        <v>39.468</v>
      </c>
      <c r="J3571" s="15" t="str">
        <f t="shared" si="1"/>
        <v/>
      </c>
      <c r="K3571" s="17" t="str">
        <f t="shared" ref="K3571:Q3571" si="3548">IFERROR(IF(right(left($A3571,7),2)=right(left($A3572,7),2),"",sum(B3548:B3571)),"")</f>
        <v/>
      </c>
      <c r="L3571" s="17" t="str">
        <f t="shared" si="3548"/>
        <v/>
      </c>
      <c r="M3571" s="17" t="str">
        <f t="shared" si="3548"/>
        <v/>
      </c>
      <c r="N3571" s="17" t="str">
        <f t="shared" si="3548"/>
        <v/>
      </c>
      <c r="O3571" s="17" t="str">
        <f t="shared" si="3548"/>
        <v/>
      </c>
      <c r="P3571" s="17" t="str">
        <f t="shared" si="3548"/>
        <v/>
      </c>
      <c r="Q3571" s="17" t="str">
        <f t="shared" si="3548"/>
        <v/>
      </c>
      <c r="R3571" s="15"/>
      <c r="S3571" s="15"/>
      <c r="T3571" s="15"/>
      <c r="U3571" s="15"/>
      <c r="V3571" s="15"/>
      <c r="W3571" s="15"/>
    </row>
    <row r="3572">
      <c r="A3572" s="14" t="s">
        <v>3627</v>
      </c>
      <c r="B3572" s="14">
        <v>0.0</v>
      </c>
      <c r="C3572" s="14">
        <v>0.0</v>
      </c>
      <c r="D3572" s="14">
        <v>0.0</v>
      </c>
      <c r="E3572" s="14">
        <v>0.0</v>
      </c>
      <c r="F3572" s="14">
        <v>13.088</v>
      </c>
      <c r="G3572" s="14">
        <v>0.0</v>
      </c>
      <c r="H3572" s="14">
        <v>41.262</v>
      </c>
      <c r="J3572" s="15" t="str">
        <f t="shared" si="1"/>
        <v/>
      </c>
      <c r="K3572" s="17" t="str">
        <f t="shared" ref="K3572:Q3572" si="3549">IFERROR(IF(right(left($A3572,7),2)=right(left($A3573,7),2),"",sum(B3549:B3572)),"")</f>
        <v/>
      </c>
      <c r="L3572" s="17" t="str">
        <f t="shared" si="3549"/>
        <v/>
      </c>
      <c r="M3572" s="17" t="str">
        <f t="shared" si="3549"/>
        <v/>
      </c>
      <c r="N3572" s="17" t="str">
        <f t="shared" si="3549"/>
        <v/>
      </c>
      <c r="O3572" s="17" t="str">
        <f t="shared" si="3549"/>
        <v/>
      </c>
      <c r="P3572" s="17" t="str">
        <f t="shared" si="3549"/>
        <v/>
      </c>
      <c r="Q3572" s="17" t="str">
        <f t="shared" si="3549"/>
        <v/>
      </c>
      <c r="R3572" s="15"/>
      <c r="S3572" s="15"/>
      <c r="T3572" s="15"/>
      <c r="U3572" s="15"/>
      <c r="V3572" s="15"/>
      <c r="W3572" s="15"/>
    </row>
    <row r="3573">
      <c r="A3573" s="14" t="s">
        <v>3628</v>
      </c>
      <c r="B3573" s="14">
        <v>0.0</v>
      </c>
      <c r="C3573" s="14">
        <v>0.0</v>
      </c>
      <c r="D3573" s="14">
        <v>0.0</v>
      </c>
      <c r="E3573" s="14">
        <v>0.0</v>
      </c>
      <c r="F3573" s="14">
        <v>8.375</v>
      </c>
      <c r="G3573" s="14">
        <v>0.0</v>
      </c>
      <c r="H3573" s="14">
        <v>49.335</v>
      </c>
      <c r="J3573" s="15" t="str">
        <f t="shared" si="1"/>
        <v/>
      </c>
      <c r="K3573" s="17" t="str">
        <f t="shared" ref="K3573:Q3573" si="3550">IFERROR(IF(right(left($A3573,7),2)=right(left($A3574,7),2),"",sum(B3550:B3573)),"")</f>
        <v/>
      </c>
      <c r="L3573" s="17" t="str">
        <f t="shared" si="3550"/>
        <v/>
      </c>
      <c r="M3573" s="17" t="str">
        <f t="shared" si="3550"/>
        <v/>
      </c>
      <c r="N3573" s="17" t="str">
        <f t="shared" si="3550"/>
        <v/>
      </c>
      <c r="O3573" s="17" t="str">
        <f t="shared" si="3550"/>
        <v/>
      </c>
      <c r="P3573" s="17" t="str">
        <f t="shared" si="3550"/>
        <v/>
      </c>
      <c r="Q3573" s="17" t="str">
        <f t="shared" si="3550"/>
        <v/>
      </c>
      <c r="R3573" s="15"/>
      <c r="S3573" s="15"/>
      <c r="T3573" s="15"/>
      <c r="U3573" s="15"/>
      <c r="V3573" s="15"/>
      <c r="W3573" s="15"/>
    </row>
    <row r="3574">
      <c r="A3574" s="14" t="s">
        <v>3629</v>
      </c>
      <c r="B3574" s="14">
        <v>0.0</v>
      </c>
      <c r="C3574" s="14">
        <v>0.0</v>
      </c>
      <c r="D3574" s="14">
        <v>0.0</v>
      </c>
      <c r="E3574" s="14">
        <v>0.0</v>
      </c>
      <c r="F3574" s="14">
        <v>0.0</v>
      </c>
      <c r="G3574" s="14">
        <v>0.0</v>
      </c>
      <c r="H3574" s="14">
        <v>59.03</v>
      </c>
      <c r="J3574" s="15" t="str">
        <f t="shared" si="1"/>
        <v/>
      </c>
      <c r="K3574" s="17" t="str">
        <f t="shared" ref="K3574:Q3574" si="3551">IFERROR(IF(right(left($A3574,7),2)=right(left($A3575,7),2),"",sum(B3551:B3574)),"")</f>
        <v/>
      </c>
      <c r="L3574" s="17" t="str">
        <f t="shared" si="3551"/>
        <v/>
      </c>
      <c r="M3574" s="17" t="str">
        <f t="shared" si="3551"/>
        <v/>
      </c>
      <c r="N3574" s="17" t="str">
        <f t="shared" si="3551"/>
        <v/>
      </c>
      <c r="O3574" s="17" t="str">
        <f t="shared" si="3551"/>
        <v/>
      </c>
      <c r="P3574" s="17" t="str">
        <f t="shared" si="3551"/>
        <v/>
      </c>
      <c r="Q3574" s="17" t="str">
        <f t="shared" si="3551"/>
        <v/>
      </c>
      <c r="R3574" s="15"/>
      <c r="S3574" s="15"/>
      <c r="T3574" s="15"/>
      <c r="U3574" s="15"/>
      <c r="V3574" s="15"/>
      <c r="W3574" s="15"/>
    </row>
    <row r="3575">
      <c r="A3575" s="14" t="s">
        <v>3630</v>
      </c>
      <c r="B3575" s="14">
        <v>2.55</v>
      </c>
      <c r="C3575" s="14">
        <v>0.0</v>
      </c>
      <c r="D3575" s="14">
        <v>0.0</v>
      </c>
      <c r="E3575" s="14">
        <v>0.0</v>
      </c>
      <c r="F3575" s="14">
        <v>11.008</v>
      </c>
      <c r="G3575" s="14">
        <v>0.0</v>
      </c>
      <c r="H3575" s="14">
        <v>41.262</v>
      </c>
      <c r="J3575" s="15" t="str">
        <f t="shared" si="1"/>
        <v/>
      </c>
      <c r="K3575" s="17" t="str">
        <f t="shared" ref="K3575:Q3575" si="3552">IFERROR(IF(right(left($A3575,7),2)=right(left($A3576,7),2),"",sum(B3552:B3575)),"")</f>
        <v/>
      </c>
      <c r="L3575" s="17" t="str">
        <f t="shared" si="3552"/>
        <v/>
      </c>
      <c r="M3575" s="17" t="str">
        <f t="shared" si="3552"/>
        <v/>
      </c>
      <c r="N3575" s="17" t="str">
        <f t="shared" si="3552"/>
        <v/>
      </c>
      <c r="O3575" s="17" t="str">
        <f t="shared" si="3552"/>
        <v/>
      </c>
      <c r="P3575" s="17" t="str">
        <f t="shared" si="3552"/>
        <v/>
      </c>
      <c r="Q3575" s="17" t="str">
        <f t="shared" si="3552"/>
        <v/>
      </c>
      <c r="R3575" s="15"/>
      <c r="S3575" s="15"/>
      <c r="T3575" s="15"/>
      <c r="U3575" s="15"/>
      <c r="V3575" s="15"/>
      <c r="W3575" s="15"/>
    </row>
    <row r="3576">
      <c r="A3576" s="14" t="s">
        <v>3631</v>
      </c>
      <c r="B3576" s="14">
        <v>0.0</v>
      </c>
      <c r="C3576" s="14">
        <v>0.0</v>
      </c>
      <c r="D3576" s="14">
        <v>0.0</v>
      </c>
      <c r="E3576" s="14">
        <v>0.0</v>
      </c>
      <c r="F3576" s="14">
        <v>0.0</v>
      </c>
      <c r="G3576" s="14">
        <v>0.0</v>
      </c>
      <c r="H3576" s="14">
        <v>44.43</v>
      </c>
      <c r="J3576" s="15" t="str">
        <f t="shared" si="1"/>
        <v/>
      </c>
      <c r="K3576" s="17" t="str">
        <f t="shared" ref="K3576:Q3576" si="3553">IFERROR(IF(right(left($A3576,7),2)=right(left($A3577,7),2),"",sum(B3553:B3576)),"")</f>
        <v/>
      </c>
      <c r="L3576" s="17" t="str">
        <f t="shared" si="3553"/>
        <v/>
      </c>
      <c r="M3576" s="17" t="str">
        <f t="shared" si="3553"/>
        <v/>
      </c>
      <c r="N3576" s="17" t="str">
        <f t="shared" si="3553"/>
        <v/>
      </c>
      <c r="O3576" s="17" t="str">
        <f t="shared" si="3553"/>
        <v/>
      </c>
      <c r="P3576" s="17" t="str">
        <f t="shared" si="3553"/>
        <v/>
      </c>
      <c r="Q3576" s="17" t="str">
        <f t="shared" si="3553"/>
        <v/>
      </c>
      <c r="R3576" s="15"/>
      <c r="S3576" s="15"/>
      <c r="T3576" s="15"/>
      <c r="U3576" s="15"/>
      <c r="V3576" s="15"/>
      <c r="W3576" s="15"/>
    </row>
    <row r="3577">
      <c r="A3577" s="14" t="s">
        <v>3632</v>
      </c>
      <c r="B3577" s="14">
        <v>0.0</v>
      </c>
      <c r="C3577" s="14">
        <v>0.0</v>
      </c>
      <c r="D3577" s="14">
        <v>0.0</v>
      </c>
      <c r="E3577" s="14">
        <v>0.0</v>
      </c>
      <c r="F3577" s="14">
        <v>0.0</v>
      </c>
      <c r="G3577" s="14">
        <v>0.0</v>
      </c>
      <c r="H3577" s="14">
        <v>38.69</v>
      </c>
      <c r="J3577" s="15" t="str">
        <f t="shared" si="1"/>
        <v>2030W45</v>
      </c>
      <c r="K3577" s="17">
        <f t="shared" ref="K3577:Q3577" si="3554">IFERROR(IF(right(left($A3577,7),2)=right(left($A3578,7),2),"",sum(B3554:B3577)),"")</f>
        <v>11.1</v>
      </c>
      <c r="L3577" s="17">
        <f t="shared" si="3554"/>
        <v>0</v>
      </c>
      <c r="M3577" s="17">
        <f t="shared" si="3554"/>
        <v>0</v>
      </c>
      <c r="N3577" s="17">
        <f t="shared" si="3554"/>
        <v>0</v>
      </c>
      <c r="O3577" s="17">
        <f t="shared" si="3554"/>
        <v>66.298</v>
      </c>
      <c r="P3577" s="17">
        <f t="shared" si="3554"/>
        <v>268.5324</v>
      </c>
      <c r="Q3577" s="17">
        <f t="shared" si="3554"/>
        <v>778.0984</v>
      </c>
      <c r="R3577" s="18">
        <f>sum(K3577:Q3577)</f>
        <v>1124.0288</v>
      </c>
      <c r="S3577" s="15"/>
      <c r="T3577" s="15"/>
      <c r="U3577" s="15"/>
      <c r="V3577" s="15"/>
      <c r="W3577" s="15"/>
    </row>
    <row r="3578">
      <c r="A3578" s="14" t="s">
        <v>3633</v>
      </c>
      <c r="B3578" s="14">
        <v>0.0</v>
      </c>
      <c r="C3578" s="14">
        <v>0.0</v>
      </c>
      <c r="D3578" s="14">
        <v>0.0</v>
      </c>
      <c r="E3578" s="14">
        <v>0.0</v>
      </c>
      <c r="F3578" s="14">
        <v>20.279</v>
      </c>
      <c r="G3578" s="14">
        <v>0.0</v>
      </c>
      <c r="H3578" s="14">
        <v>20.631</v>
      </c>
      <c r="J3578" s="15" t="str">
        <f t="shared" si="1"/>
        <v/>
      </c>
      <c r="K3578" s="17" t="str">
        <f t="shared" ref="K3578:Q3578" si="3555">IFERROR(IF(right(left($A3578,7),2)=right(left($A3579,7),2),"",sum(B3555:B3578)),"")</f>
        <v/>
      </c>
      <c r="L3578" s="17" t="str">
        <f t="shared" si="3555"/>
        <v/>
      </c>
      <c r="M3578" s="17" t="str">
        <f t="shared" si="3555"/>
        <v/>
      </c>
      <c r="N3578" s="17" t="str">
        <f t="shared" si="3555"/>
        <v/>
      </c>
      <c r="O3578" s="17" t="str">
        <f t="shared" si="3555"/>
        <v/>
      </c>
      <c r="P3578" s="17" t="str">
        <f t="shared" si="3555"/>
        <v/>
      </c>
      <c r="Q3578" s="17" t="str">
        <f t="shared" si="3555"/>
        <v/>
      </c>
      <c r="R3578" s="15"/>
      <c r="S3578" s="15"/>
      <c r="T3578" s="15"/>
      <c r="U3578" s="15"/>
      <c r="V3578" s="15"/>
      <c r="W3578" s="15"/>
    </row>
    <row r="3579">
      <c r="A3579" s="14" t="s">
        <v>3634</v>
      </c>
      <c r="B3579" s="14">
        <v>0.0</v>
      </c>
      <c r="C3579" s="14">
        <v>0.0</v>
      </c>
      <c r="D3579" s="14">
        <v>0.0</v>
      </c>
      <c r="E3579" s="14">
        <v>0.0</v>
      </c>
      <c r="F3579" s="14">
        <v>7.91</v>
      </c>
      <c r="G3579" s="14">
        <v>0.0</v>
      </c>
      <c r="H3579" s="14">
        <v>26.91</v>
      </c>
      <c r="J3579" s="15" t="str">
        <f t="shared" si="1"/>
        <v/>
      </c>
      <c r="K3579" s="17" t="str">
        <f t="shared" ref="K3579:Q3579" si="3556">IFERROR(IF(right(left($A3579,7),2)=right(left($A3580,7),2),"",sum(B3556:B3579)),"")</f>
        <v/>
      </c>
      <c r="L3579" s="17" t="str">
        <f t="shared" si="3556"/>
        <v/>
      </c>
      <c r="M3579" s="17" t="str">
        <f t="shared" si="3556"/>
        <v/>
      </c>
      <c r="N3579" s="17" t="str">
        <f t="shared" si="3556"/>
        <v/>
      </c>
      <c r="O3579" s="17" t="str">
        <f t="shared" si="3556"/>
        <v/>
      </c>
      <c r="P3579" s="17" t="str">
        <f t="shared" si="3556"/>
        <v/>
      </c>
      <c r="Q3579" s="17" t="str">
        <f t="shared" si="3556"/>
        <v/>
      </c>
      <c r="R3579" s="15"/>
      <c r="S3579" s="15"/>
      <c r="T3579" s="15"/>
      <c r="U3579" s="15"/>
      <c r="V3579" s="15"/>
      <c r="W3579" s="15"/>
    </row>
    <row r="3580">
      <c r="A3580" s="14" t="s">
        <v>3635</v>
      </c>
      <c r="B3580" s="14">
        <v>0.0</v>
      </c>
      <c r="C3580" s="14">
        <v>0.0</v>
      </c>
      <c r="D3580" s="14">
        <v>0.0</v>
      </c>
      <c r="E3580" s="14">
        <v>0.0</v>
      </c>
      <c r="F3580" s="14">
        <v>3.486</v>
      </c>
      <c r="G3580" s="14">
        <v>0.0</v>
      </c>
      <c r="H3580" s="14">
        <v>28.704</v>
      </c>
      <c r="J3580" s="15" t="str">
        <f t="shared" si="1"/>
        <v/>
      </c>
      <c r="K3580" s="17" t="str">
        <f t="shared" ref="K3580:Q3580" si="3557">IFERROR(IF(right(left($A3580,7),2)=right(left($A3581,7),2),"",sum(B3557:B3580)),"")</f>
        <v/>
      </c>
      <c r="L3580" s="17" t="str">
        <f t="shared" si="3557"/>
        <v/>
      </c>
      <c r="M3580" s="17" t="str">
        <f t="shared" si="3557"/>
        <v/>
      </c>
      <c r="N3580" s="17" t="str">
        <f t="shared" si="3557"/>
        <v/>
      </c>
      <c r="O3580" s="17" t="str">
        <f t="shared" si="3557"/>
        <v/>
      </c>
      <c r="P3580" s="17" t="str">
        <f t="shared" si="3557"/>
        <v/>
      </c>
      <c r="Q3580" s="17" t="str">
        <f t="shared" si="3557"/>
        <v/>
      </c>
      <c r="R3580" s="15"/>
      <c r="S3580" s="15"/>
      <c r="T3580" s="15"/>
      <c r="U3580" s="15"/>
      <c r="V3580" s="15"/>
      <c r="W3580" s="15"/>
    </row>
    <row r="3581">
      <c r="A3581" s="14" t="s">
        <v>3636</v>
      </c>
      <c r="B3581" s="14">
        <v>0.0</v>
      </c>
      <c r="C3581" s="14">
        <v>0.0</v>
      </c>
      <c r="D3581" s="14">
        <v>0.0</v>
      </c>
      <c r="E3581" s="14">
        <v>0.0</v>
      </c>
      <c r="F3581" s="14">
        <v>10.542</v>
      </c>
      <c r="G3581" s="14">
        <v>0.0</v>
      </c>
      <c r="H3581" s="14">
        <v>21.528</v>
      </c>
      <c r="J3581" s="15" t="str">
        <f t="shared" si="1"/>
        <v/>
      </c>
      <c r="K3581" s="17" t="str">
        <f t="shared" ref="K3581:Q3581" si="3558">IFERROR(IF(right(left($A3581,7),2)=right(left($A3582,7),2),"",sum(B3558:B3581)),"")</f>
        <v/>
      </c>
      <c r="L3581" s="17" t="str">
        <f t="shared" si="3558"/>
        <v/>
      </c>
      <c r="M3581" s="17" t="str">
        <f t="shared" si="3558"/>
        <v/>
      </c>
      <c r="N3581" s="17" t="str">
        <f t="shared" si="3558"/>
        <v/>
      </c>
      <c r="O3581" s="17" t="str">
        <f t="shared" si="3558"/>
        <v/>
      </c>
      <c r="P3581" s="17" t="str">
        <f t="shared" si="3558"/>
        <v/>
      </c>
      <c r="Q3581" s="17" t="str">
        <f t="shared" si="3558"/>
        <v/>
      </c>
      <c r="R3581" s="15"/>
      <c r="S3581" s="15"/>
      <c r="T3581" s="15"/>
      <c r="U3581" s="15"/>
      <c r="V3581" s="15"/>
      <c r="W3581" s="15"/>
    </row>
    <row r="3582">
      <c r="A3582" s="14" t="s">
        <v>3637</v>
      </c>
      <c r="B3582" s="14">
        <v>0.0</v>
      </c>
      <c r="C3582" s="14">
        <v>0.0</v>
      </c>
      <c r="D3582" s="14">
        <v>0.0</v>
      </c>
      <c r="E3582" s="14">
        <v>0.0</v>
      </c>
      <c r="F3582" s="14">
        <v>3.933</v>
      </c>
      <c r="G3582" s="14">
        <v>0.0</v>
      </c>
      <c r="H3582" s="14">
        <v>27.807</v>
      </c>
      <c r="J3582" s="15" t="str">
        <f t="shared" si="1"/>
        <v/>
      </c>
      <c r="K3582" s="17" t="str">
        <f t="shared" ref="K3582:Q3582" si="3559">IFERROR(IF(right(left($A3582,7),2)=right(left($A3583,7),2),"",sum(B3559:B3582)),"")</f>
        <v/>
      </c>
      <c r="L3582" s="17" t="str">
        <f t="shared" si="3559"/>
        <v/>
      </c>
      <c r="M3582" s="17" t="str">
        <f t="shared" si="3559"/>
        <v/>
      </c>
      <c r="N3582" s="17" t="str">
        <f t="shared" si="3559"/>
        <v/>
      </c>
      <c r="O3582" s="17" t="str">
        <f t="shared" si="3559"/>
        <v/>
      </c>
      <c r="P3582" s="17" t="str">
        <f t="shared" si="3559"/>
        <v/>
      </c>
      <c r="Q3582" s="17" t="str">
        <f t="shared" si="3559"/>
        <v/>
      </c>
      <c r="R3582" s="15"/>
      <c r="S3582" s="15"/>
      <c r="T3582" s="15"/>
      <c r="U3582" s="15"/>
      <c r="V3582" s="15"/>
      <c r="W3582" s="15"/>
    </row>
    <row r="3583">
      <c r="A3583" s="14" t="s">
        <v>3638</v>
      </c>
      <c r="B3583" s="14">
        <v>0.0</v>
      </c>
      <c r="C3583" s="14">
        <v>0.0</v>
      </c>
      <c r="D3583" s="14">
        <v>0.0</v>
      </c>
      <c r="E3583" s="14">
        <v>0.0</v>
      </c>
      <c r="F3583" s="14">
        <v>3.032</v>
      </c>
      <c r="G3583" s="14">
        <v>0.0</v>
      </c>
      <c r="H3583" s="14">
        <v>30.498</v>
      </c>
      <c r="J3583" s="15" t="str">
        <f t="shared" si="1"/>
        <v/>
      </c>
      <c r="K3583" s="17" t="str">
        <f t="shared" ref="K3583:Q3583" si="3560">IFERROR(IF(right(left($A3583,7),2)=right(left($A3584,7),2),"",sum(B3560:B3583)),"")</f>
        <v/>
      </c>
      <c r="L3583" s="17" t="str">
        <f t="shared" si="3560"/>
        <v/>
      </c>
      <c r="M3583" s="17" t="str">
        <f t="shared" si="3560"/>
        <v/>
      </c>
      <c r="N3583" s="17" t="str">
        <f t="shared" si="3560"/>
        <v/>
      </c>
      <c r="O3583" s="17" t="str">
        <f t="shared" si="3560"/>
        <v/>
      </c>
      <c r="P3583" s="17" t="str">
        <f t="shared" si="3560"/>
        <v/>
      </c>
      <c r="Q3583" s="17" t="str">
        <f t="shared" si="3560"/>
        <v/>
      </c>
      <c r="R3583" s="15"/>
      <c r="S3583" s="15"/>
      <c r="T3583" s="15"/>
      <c r="U3583" s="15"/>
      <c r="V3583" s="15"/>
      <c r="W3583" s="15"/>
    </row>
    <row r="3584">
      <c r="A3584" s="14" t="s">
        <v>3639</v>
      </c>
      <c r="B3584" s="14">
        <v>0.0</v>
      </c>
      <c r="C3584" s="14">
        <v>0.0</v>
      </c>
      <c r="D3584" s="14">
        <v>0.0</v>
      </c>
      <c r="E3584" s="14">
        <v>0.0</v>
      </c>
      <c r="F3584" s="14">
        <v>17.615</v>
      </c>
      <c r="G3584" s="14">
        <v>0.0</v>
      </c>
      <c r="H3584" s="14">
        <v>22.425</v>
      </c>
      <c r="J3584" s="15" t="str">
        <f t="shared" si="1"/>
        <v/>
      </c>
      <c r="K3584" s="17" t="str">
        <f t="shared" ref="K3584:Q3584" si="3561">IFERROR(IF(right(left($A3584,7),2)=right(left($A3585,7),2),"",sum(B3561:B3584)),"")</f>
        <v/>
      </c>
      <c r="L3584" s="17" t="str">
        <f t="shared" si="3561"/>
        <v/>
      </c>
      <c r="M3584" s="17" t="str">
        <f t="shared" si="3561"/>
        <v/>
      </c>
      <c r="N3584" s="17" t="str">
        <f t="shared" si="3561"/>
        <v/>
      </c>
      <c r="O3584" s="17" t="str">
        <f t="shared" si="3561"/>
        <v/>
      </c>
      <c r="P3584" s="17" t="str">
        <f t="shared" si="3561"/>
        <v/>
      </c>
      <c r="Q3584" s="17" t="str">
        <f t="shared" si="3561"/>
        <v/>
      </c>
      <c r="R3584" s="15"/>
      <c r="S3584" s="15"/>
      <c r="T3584" s="15"/>
      <c r="U3584" s="15"/>
      <c r="V3584" s="15"/>
      <c r="W3584" s="15"/>
    </row>
    <row r="3585">
      <c r="A3585" s="14" t="s">
        <v>3640</v>
      </c>
      <c r="B3585" s="14">
        <v>0.0</v>
      </c>
      <c r="C3585" s="14">
        <v>0.0</v>
      </c>
      <c r="D3585" s="14">
        <v>0.0</v>
      </c>
      <c r="E3585" s="14">
        <v>0.0</v>
      </c>
      <c r="F3585" s="14">
        <v>22.903</v>
      </c>
      <c r="G3585" s="14">
        <v>0.751</v>
      </c>
      <c r="H3585" s="14">
        <v>25.116</v>
      </c>
      <c r="J3585" s="15" t="str">
        <f t="shared" si="1"/>
        <v/>
      </c>
      <c r="K3585" s="17" t="str">
        <f t="shared" ref="K3585:Q3585" si="3562">IFERROR(IF(right(left($A3585,7),2)=right(left($A3586,7),2),"",sum(B3562:B3585)),"")</f>
        <v/>
      </c>
      <c r="L3585" s="17" t="str">
        <f t="shared" si="3562"/>
        <v/>
      </c>
      <c r="M3585" s="17" t="str">
        <f t="shared" si="3562"/>
        <v/>
      </c>
      <c r="N3585" s="17" t="str">
        <f t="shared" si="3562"/>
        <v/>
      </c>
      <c r="O3585" s="17" t="str">
        <f t="shared" si="3562"/>
        <v/>
      </c>
      <c r="P3585" s="17" t="str">
        <f t="shared" si="3562"/>
        <v/>
      </c>
      <c r="Q3585" s="17" t="str">
        <f t="shared" si="3562"/>
        <v/>
      </c>
      <c r="R3585" s="15"/>
      <c r="S3585" s="15"/>
      <c r="T3585" s="15"/>
      <c r="U3585" s="15"/>
      <c r="V3585" s="15"/>
      <c r="W3585" s="15"/>
    </row>
    <row r="3586">
      <c r="A3586" s="14" t="s">
        <v>3641</v>
      </c>
      <c r="B3586" s="14">
        <v>0.0</v>
      </c>
      <c r="C3586" s="14">
        <v>0.0</v>
      </c>
      <c r="D3586" s="14">
        <v>0.0</v>
      </c>
      <c r="E3586" s="14">
        <v>0.0</v>
      </c>
      <c r="F3586" s="14">
        <v>0.0</v>
      </c>
      <c r="G3586" s="14">
        <v>21.203</v>
      </c>
      <c r="H3586" s="14">
        <v>36.777</v>
      </c>
      <c r="J3586" s="15" t="str">
        <f t="shared" si="1"/>
        <v/>
      </c>
      <c r="K3586" s="17" t="str">
        <f t="shared" ref="K3586:Q3586" si="3563">IFERROR(IF(right(left($A3586,7),2)=right(left($A3587,7),2),"",sum(B3563:B3586)),"")</f>
        <v/>
      </c>
      <c r="L3586" s="17" t="str">
        <f t="shared" si="3563"/>
        <v/>
      </c>
      <c r="M3586" s="17" t="str">
        <f t="shared" si="3563"/>
        <v/>
      </c>
      <c r="N3586" s="17" t="str">
        <f t="shared" si="3563"/>
        <v/>
      </c>
      <c r="O3586" s="17" t="str">
        <f t="shared" si="3563"/>
        <v/>
      </c>
      <c r="P3586" s="17" t="str">
        <f t="shared" si="3563"/>
        <v/>
      </c>
      <c r="Q3586" s="17" t="str">
        <f t="shared" si="3563"/>
        <v/>
      </c>
      <c r="R3586" s="15"/>
      <c r="S3586" s="15"/>
      <c r="T3586" s="15"/>
      <c r="U3586" s="15"/>
      <c r="V3586" s="15"/>
      <c r="W3586" s="15"/>
    </row>
    <row r="3587">
      <c r="A3587" s="14" t="s">
        <v>3642</v>
      </c>
      <c r="B3587" s="14">
        <v>0.0</v>
      </c>
      <c r="C3587" s="14">
        <v>0.0</v>
      </c>
      <c r="D3587" s="14">
        <v>0.0</v>
      </c>
      <c r="E3587" s="14">
        <v>0.0</v>
      </c>
      <c r="F3587" s="14">
        <v>0.0</v>
      </c>
      <c r="G3587" s="14">
        <v>39.395</v>
      </c>
      <c r="H3587" s="14">
        <v>21.735</v>
      </c>
      <c r="J3587" s="15" t="str">
        <f t="shared" si="1"/>
        <v/>
      </c>
      <c r="K3587" s="17" t="str">
        <f t="shared" ref="K3587:Q3587" si="3564">IFERROR(IF(right(left($A3587,7),2)=right(left($A3588,7),2),"",sum(B3564:B3587)),"")</f>
        <v/>
      </c>
      <c r="L3587" s="17" t="str">
        <f t="shared" si="3564"/>
        <v/>
      </c>
      <c r="M3587" s="17" t="str">
        <f t="shared" si="3564"/>
        <v/>
      </c>
      <c r="N3587" s="17" t="str">
        <f t="shared" si="3564"/>
        <v/>
      </c>
      <c r="O3587" s="17" t="str">
        <f t="shared" si="3564"/>
        <v/>
      </c>
      <c r="P3587" s="17" t="str">
        <f t="shared" si="3564"/>
        <v/>
      </c>
      <c r="Q3587" s="17" t="str">
        <f t="shared" si="3564"/>
        <v/>
      </c>
      <c r="R3587" s="15"/>
      <c r="S3587" s="15"/>
      <c r="T3587" s="15"/>
      <c r="U3587" s="15"/>
      <c r="V3587" s="15"/>
      <c r="W3587" s="15"/>
    </row>
    <row r="3588">
      <c r="A3588" s="14" t="s">
        <v>3643</v>
      </c>
      <c r="B3588" s="14">
        <v>0.0</v>
      </c>
      <c r="C3588" s="14">
        <v>0.0</v>
      </c>
      <c r="D3588" s="14">
        <v>0.0</v>
      </c>
      <c r="E3588" s="14">
        <v>0.0</v>
      </c>
      <c r="F3588" s="14">
        <v>0.0</v>
      </c>
      <c r="G3588" s="14">
        <v>36.4</v>
      </c>
      <c r="H3588" s="14">
        <v>26.77</v>
      </c>
      <c r="J3588" s="15" t="str">
        <f t="shared" si="1"/>
        <v/>
      </c>
      <c r="K3588" s="17" t="str">
        <f t="shared" ref="K3588:Q3588" si="3565">IFERROR(IF(right(left($A3588,7),2)=right(left($A3589,7),2),"",sum(B3565:B3588)),"")</f>
        <v/>
      </c>
      <c r="L3588" s="17" t="str">
        <f t="shared" si="3565"/>
        <v/>
      </c>
      <c r="M3588" s="17" t="str">
        <f t="shared" si="3565"/>
        <v/>
      </c>
      <c r="N3588" s="17" t="str">
        <f t="shared" si="3565"/>
        <v/>
      </c>
      <c r="O3588" s="17" t="str">
        <f t="shared" si="3565"/>
        <v/>
      </c>
      <c r="P3588" s="17" t="str">
        <f t="shared" si="3565"/>
        <v/>
      </c>
      <c r="Q3588" s="17" t="str">
        <f t="shared" si="3565"/>
        <v/>
      </c>
      <c r="R3588" s="15"/>
      <c r="S3588" s="15"/>
      <c r="T3588" s="15"/>
      <c r="U3588" s="15"/>
      <c r="V3588" s="15"/>
      <c r="W3588" s="15"/>
    </row>
    <row r="3589">
      <c r="A3589" s="14" t="s">
        <v>3644</v>
      </c>
      <c r="B3589" s="14">
        <v>0.0</v>
      </c>
      <c r="C3589" s="14">
        <v>0.0</v>
      </c>
      <c r="D3589" s="14">
        <v>0.0</v>
      </c>
      <c r="E3589" s="14">
        <v>0.0</v>
      </c>
      <c r="F3589" s="14">
        <v>0.0</v>
      </c>
      <c r="G3589" s="14">
        <v>6.870000000000001</v>
      </c>
      <c r="H3589" s="14">
        <v>53.82</v>
      </c>
      <c r="J3589" s="15" t="str">
        <f t="shared" si="1"/>
        <v/>
      </c>
      <c r="K3589" s="17" t="str">
        <f t="shared" ref="K3589:Q3589" si="3566">IFERROR(IF(right(left($A3589,7),2)=right(left($A3590,7),2),"",sum(B3566:B3589)),"")</f>
        <v/>
      </c>
      <c r="L3589" s="17" t="str">
        <f t="shared" si="3566"/>
        <v/>
      </c>
      <c r="M3589" s="17" t="str">
        <f t="shared" si="3566"/>
        <v/>
      </c>
      <c r="N3589" s="17" t="str">
        <f t="shared" si="3566"/>
        <v/>
      </c>
      <c r="O3589" s="17" t="str">
        <f t="shared" si="3566"/>
        <v/>
      </c>
      <c r="P3589" s="17" t="str">
        <f t="shared" si="3566"/>
        <v/>
      </c>
      <c r="Q3589" s="17" t="str">
        <f t="shared" si="3566"/>
        <v/>
      </c>
      <c r="R3589" s="15"/>
      <c r="S3589" s="15"/>
      <c r="T3589" s="15"/>
      <c r="U3589" s="15"/>
      <c r="V3589" s="15"/>
      <c r="W3589" s="15"/>
    </row>
    <row r="3590">
      <c r="A3590" s="14" t="s">
        <v>3645</v>
      </c>
      <c r="B3590" s="14">
        <v>0.0</v>
      </c>
      <c r="C3590" s="14">
        <v>0.0</v>
      </c>
      <c r="D3590" s="14">
        <v>0.0</v>
      </c>
      <c r="E3590" s="14">
        <v>0.0</v>
      </c>
      <c r="F3590" s="14">
        <v>0.0</v>
      </c>
      <c r="G3590" s="14">
        <v>39.2</v>
      </c>
      <c r="H3590" s="14">
        <v>19.54</v>
      </c>
      <c r="J3590" s="15" t="str">
        <f t="shared" si="1"/>
        <v/>
      </c>
      <c r="K3590" s="17" t="str">
        <f t="shared" ref="K3590:Q3590" si="3567">IFERROR(IF(right(left($A3590,7),2)=right(left($A3591,7),2),"",sum(B3567:B3590)),"")</f>
        <v/>
      </c>
      <c r="L3590" s="17" t="str">
        <f t="shared" si="3567"/>
        <v/>
      </c>
      <c r="M3590" s="17" t="str">
        <f t="shared" si="3567"/>
        <v/>
      </c>
      <c r="N3590" s="17" t="str">
        <f t="shared" si="3567"/>
        <v/>
      </c>
      <c r="O3590" s="17" t="str">
        <f t="shared" si="3567"/>
        <v/>
      </c>
      <c r="P3590" s="17" t="str">
        <f t="shared" si="3567"/>
        <v/>
      </c>
      <c r="Q3590" s="17" t="str">
        <f t="shared" si="3567"/>
        <v/>
      </c>
      <c r="R3590" s="15"/>
      <c r="S3590" s="15"/>
      <c r="T3590" s="15"/>
      <c r="U3590" s="15"/>
      <c r="V3590" s="15"/>
      <c r="W3590" s="15"/>
    </row>
    <row r="3591">
      <c r="A3591" s="14" t="s">
        <v>3646</v>
      </c>
      <c r="B3591" s="14">
        <v>0.0</v>
      </c>
      <c r="C3591" s="14">
        <v>0.0</v>
      </c>
      <c r="D3591" s="14">
        <v>0.0</v>
      </c>
      <c r="E3591" s="14">
        <v>0.0</v>
      </c>
      <c r="F3591" s="14">
        <v>0.0</v>
      </c>
      <c r="G3591" s="14">
        <v>4.803</v>
      </c>
      <c r="H3591" s="14">
        <v>54.717</v>
      </c>
      <c r="J3591" s="15" t="str">
        <f t="shared" si="1"/>
        <v/>
      </c>
      <c r="K3591" s="17" t="str">
        <f t="shared" ref="K3591:Q3591" si="3568">IFERROR(IF(right(left($A3591,7),2)=right(left($A3592,7),2),"",sum(B3568:B3591)),"")</f>
        <v/>
      </c>
      <c r="L3591" s="17" t="str">
        <f t="shared" si="3568"/>
        <v/>
      </c>
      <c r="M3591" s="17" t="str">
        <f t="shared" si="3568"/>
        <v/>
      </c>
      <c r="N3591" s="17" t="str">
        <f t="shared" si="3568"/>
        <v/>
      </c>
      <c r="O3591" s="17" t="str">
        <f t="shared" si="3568"/>
        <v/>
      </c>
      <c r="P3591" s="17" t="str">
        <f t="shared" si="3568"/>
        <v/>
      </c>
      <c r="Q3591" s="17" t="str">
        <f t="shared" si="3568"/>
        <v/>
      </c>
      <c r="R3591" s="15"/>
      <c r="S3591" s="15"/>
      <c r="T3591" s="15"/>
      <c r="U3591" s="15"/>
      <c r="V3591" s="15"/>
      <c r="W3591" s="15"/>
    </row>
    <row r="3592">
      <c r="A3592" s="14" t="s">
        <v>3647</v>
      </c>
      <c r="B3592" s="14">
        <v>0.0</v>
      </c>
      <c r="C3592" s="14">
        <v>0.0</v>
      </c>
      <c r="D3592" s="14">
        <v>0.0</v>
      </c>
      <c r="E3592" s="14">
        <v>0.0</v>
      </c>
      <c r="F3592" s="14">
        <v>0.0</v>
      </c>
      <c r="G3592" s="14">
        <v>30.8</v>
      </c>
      <c r="H3592" s="14">
        <v>30.76</v>
      </c>
      <c r="J3592" s="15" t="str">
        <f t="shared" si="1"/>
        <v/>
      </c>
      <c r="K3592" s="17" t="str">
        <f t="shared" ref="K3592:Q3592" si="3569">IFERROR(IF(right(left($A3592,7),2)=right(left($A3593,7),2),"",sum(B3569:B3592)),"")</f>
        <v/>
      </c>
      <c r="L3592" s="17" t="str">
        <f t="shared" si="3569"/>
        <v/>
      </c>
      <c r="M3592" s="17" t="str">
        <f t="shared" si="3569"/>
        <v/>
      </c>
      <c r="N3592" s="17" t="str">
        <f t="shared" si="3569"/>
        <v/>
      </c>
      <c r="O3592" s="17" t="str">
        <f t="shared" si="3569"/>
        <v/>
      </c>
      <c r="P3592" s="17" t="str">
        <f t="shared" si="3569"/>
        <v/>
      </c>
      <c r="Q3592" s="17" t="str">
        <f t="shared" si="3569"/>
        <v/>
      </c>
      <c r="R3592" s="15"/>
      <c r="S3592" s="15"/>
      <c r="T3592" s="15"/>
      <c r="U3592" s="15"/>
      <c r="V3592" s="15"/>
      <c r="W3592" s="15"/>
    </row>
    <row r="3593">
      <c r="A3593" s="14" t="s">
        <v>3648</v>
      </c>
      <c r="B3593" s="14">
        <v>0.0</v>
      </c>
      <c r="C3593" s="14">
        <v>0.0</v>
      </c>
      <c r="D3593" s="14">
        <v>0.0</v>
      </c>
      <c r="E3593" s="14">
        <v>0.0</v>
      </c>
      <c r="F3593" s="14">
        <v>0.0</v>
      </c>
      <c r="G3593" s="14">
        <v>27.3</v>
      </c>
      <c r="H3593" s="14">
        <v>29.6494</v>
      </c>
      <c r="J3593" s="15" t="str">
        <f t="shared" si="1"/>
        <v/>
      </c>
      <c r="K3593" s="17" t="str">
        <f t="shared" ref="K3593:Q3593" si="3570">IFERROR(IF(right(left($A3593,7),2)=right(left($A3594,7),2),"",sum(B3570:B3593)),"")</f>
        <v/>
      </c>
      <c r="L3593" s="17" t="str">
        <f t="shared" si="3570"/>
        <v/>
      </c>
      <c r="M3593" s="17" t="str">
        <f t="shared" si="3570"/>
        <v/>
      </c>
      <c r="N3593" s="17" t="str">
        <f t="shared" si="3570"/>
        <v/>
      </c>
      <c r="O3593" s="17" t="str">
        <f t="shared" si="3570"/>
        <v/>
      </c>
      <c r="P3593" s="17" t="str">
        <f t="shared" si="3570"/>
        <v/>
      </c>
      <c r="Q3593" s="17" t="str">
        <f t="shared" si="3570"/>
        <v/>
      </c>
      <c r="R3593" s="15"/>
      <c r="S3593" s="15"/>
      <c r="T3593" s="15"/>
      <c r="U3593" s="15"/>
      <c r="V3593" s="15"/>
      <c r="W3593" s="15"/>
    </row>
    <row r="3594">
      <c r="A3594" s="14" t="s">
        <v>3649</v>
      </c>
      <c r="B3594" s="14">
        <v>0.0</v>
      </c>
      <c r="C3594" s="14">
        <v>0.0</v>
      </c>
      <c r="D3594" s="14">
        <v>0.0</v>
      </c>
      <c r="E3594" s="14">
        <v>0.0</v>
      </c>
      <c r="F3594" s="14">
        <v>13.315</v>
      </c>
      <c r="G3594" s="14">
        <v>3.704</v>
      </c>
      <c r="H3594" s="14">
        <v>38.571</v>
      </c>
      <c r="J3594" s="15" t="str">
        <f t="shared" si="1"/>
        <v/>
      </c>
      <c r="K3594" s="17" t="str">
        <f t="shared" ref="K3594:Q3594" si="3571">IFERROR(IF(right(left($A3594,7),2)=right(left($A3595,7),2),"",sum(B3571:B3594)),"")</f>
        <v/>
      </c>
      <c r="L3594" s="17" t="str">
        <f t="shared" si="3571"/>
        <v/>
      </c>
      <c r="M3594" s="17" t="str">
        <f t="shared" si="3571"/>
        <v/>
      </c>
      <c r="N3594" s="17" t="str">
        <f t="shared" si="3571"/>
        <v/>
      </c>
      <c r="O3594" s="17" t="str">
        <f t="shared" si="3571"/>
        <v/>
      </c>
      <c r="P3594" s="17" t="str">
        <f t="shared" si="3571"/>
        <v/>
      </c>
      <c r="Q3594" s="17" t="str">
        <f t="shared" si="3571"/>
        <v/>
      </c>
      <c r="R3594" s="15"/>
      <c r="S3594" s="15"/>
      <c r="T3594" s="15"/>
      <c r="U3594" s="15"/>
      <c r="V3594" s="15"/>
      <c r="W3594" s="15"/>
    </row>
    <row r="3595">
      <c r="A3595" s="14" t="s">
        <v>3650</v>
      </c>
      <c r="B3595" s="14">
        <v>0.0</v>
      </c>
      <c r="C3595" s="14">
        <v>0.0</v>
      </c>
      <c r="D3595" s="14">
        <v>0.0</v>
      </c>
      <c r="E3595" s="14">
        <v>0.0</v>
      </c>
      <c r="F3595" s="14">
        <v>30.052</v>
      </c>
      <c r="G3595" s="14">
        <v>0.0</v>
      </c>
      <c r="H3595" s="14">
        <v>30.498</v>
      </c>
      <c r="J3595" s="15" t="str">
        <f t="shared" si="1"/>
        <v/>
      </c>
      <c r="K3595" s="17" t="str">
        <f t="shared" ref="K3595:Q3595" si="3572">IFERROR(IF(right(left($A3595,7),2)=right(left($A3596,7),2),"",sum(B3572:B3595)),"")</f>
        <v/>
      </c>
      <c r="L3595" s="17" t="str">
        <f t="shared" si="3572"/>
        <v/>
      </c>
      <c r="M3595" s="17" t="str">
        <f t="shared" si="3572"/>
        <v/>
      </c>
      <c r="N3595" s="17" t="str">
        <f t="shared" si="3572"/>
        <v/>
      </c>
      <c r="O3595" s="17" t="str">
        <f t="shared" si="3572"/>
        <v/>
      </c>
      <c r="P3595" s="17" t="str">
        <f t="shared" si="3572"/>
        <v/>
      </c>
      <c r="Q3595" s="17" t="str">
        <f t="shared" si="3572"/>
        <v/>
      </c>
      <c r="R3595" s="15"/>
      <c r="S3595" s="15"/>
      <c r="T3595" s="15"/>
      <c r="U3595" s="15"/>
      <c r="V3595" s="15"/>
      <c r="W3595" s="15"/>
    </row>
    <row r="3596">
      <c r="A3596" s="14" t="s">
        <v>3651</v>
      </c>
      <c r="B3596" s="14">
        <v>3.0</v>
      </c>
      <c r="C3596" s="14">
        <v>0.0</v>
      </c>
      <c r="D3596" s="14">
        <v>0.0</v>
      </c>
      <c r="E3596" s="14">
        <v>1.907</v>
      </c>
      <c r="F3596" s="14">
        <v>35.0</v>
      </c>
      <c r="G3596" s="14">
        <v>0.0</v>
      </c>
      <c r="H3596" s="14">
        <v>26.013</v>
      </c>
      <c r="J3596" s="15" t="str">
        <f t="shared" si="1"/>
        <v/>
      </c>
      <c r="K3596" s="17" t="str">
        <f t="shared" ref="K3596:Q3596" si="3573">IFERROR(IF(right(left($A3596,7),2)=right(left($A3597,7),2),"",sum(B3573:B3596)),"")</f>
        <v/>
      </c>
      <c r="L3596" s="17" t="str">
        <f t="shared" si="3573"/>
        <v/>
      </c>
      <c r="M3596" s="17" t="str">
        <f t="shared" si="3573"/>
        <v/>
      </c>
      <c r="N3596" s="17" t="str">
        <f t="shared" si="3573"/>
        <v/>
      </c>
      <c r="O3596" s="17" t="str">
        <f t="shared" si="3573"/>
        <v/>
      </c>
      <c r="P3596" s="17" t="str">
        <f t="shared" si="3573"/>
        <v/>
      </c>
      <c r="Q3596" s="17" t="str">
        <f t="shared" si="3573"/>
        <v/>
      </c>
      <c r="R3596" s="15"/>
      <c r="S3596" s="15"/>
      <c r="T3596" s="15"/>
      <c r="U3596" s="15"/>
      <c r="V3596" s="15"/>
      <c r="W3596" s="15"/>
    </row>
    <row r="3597">
      <c r="A3597" s="14" t="s">
        <v>3652</v>
      </c>
      <c r="B3597" s="14">
        <v>0.0</v>
      </c>
      <c r="C3597" s="14">
        <v>0.0</v>
      </c>
      <c r="D3597" s="14">
        <v>0.0</v>
      </c>
      <c r="E3597" s="14">
        <v>6.428</v>
      </c>
      <c r="F3597" s="14">
        <v>35.0</v>
      </c>
      <c r="G3597" s="14">
        <v>0.0</v>
      </c>
      <c r="H3597" s="14">
        <v>23.322</v>
      </c>
      <c r="J3597" s="15" t="str">
        <f t="shared" si="1"/>
        <v/>
      </c>
      <c r="K3597" s="17" t="str">
        <f t="shared" ref="K3597:Q3597" si="3574">IFERROR(IF(right(left($A3597,7),2)=right(left($A3598,7),2),"",sum(B3574:B3597)),"")</f>
        <v/>
      </c>
      <c r="L3597" s="17" t="str">
        <f t="shared" si="3574"/>
        <v/>
      </c>
      <c r="M3597" s="17" t="str">
        <f t="shared" si="3574"/>
        <v/>
      </c>
      <c r="N3597" s="17" t="str">
        <f t="shared" si="3574"/>
        <v/>
      </c>
      <c r="O3597" s="17" t="str">
        <f t="shared" si="3574"/>
        <v/>
      </c>
      <c r="P3597" s="17" t="str">
        <f t="shared" si="3574"/>
        <v/>
      </c>
      <c r="Q3597" s="17" t="str">
        <f t="shared" si="3574"/>
        <v/>
      </c>
      <c r="R3597" s="15"/>
      <c r="S3597" s="15"/>
      <c r="T3597" s="15"/>
      <c r="U3597" s="15"/>
      <c r="V3597" s="15"/>
      <c r="W3597" s="15"/>
    </row>
    <row r="3598">
      <c r="A3598" s="14" t="s">
        <v>3653</v>
      </c>
      <c r="B3598" s="14">
        <v>0.0</v>
      </c>
      <c r="C3598" s="14">
        <v>0.0</v>
      </c>
      <c r="D3598" s="14">
        <v>0.0</v>
      </c>
      <c r="E3598" s="14">
        <v>0.0</v>
      </c>
      <c r="F3598" s="14">
        <v>35.0</v>
      </c>
      <c r="G3598" s="14">
        <v>0.0</v>
      </c>
      <c r="H3598" s="14">
        <v>32.292</v>
      </c>
      <c r="J3598" s="15" t="str">
        <f t="shared" si="1"/>
        <v/>
      </c>
      <c r="K3598" s="17" t="str">
        <f t="shared" ref="K3598:Q3598" si="3575">IFERROR(IF(right(left($A3598,7),2)=right(left($A3599,7),2),"",sum(B3575:B3598)),"")</f>
        <v/>
      </c>
      <c r="L3598" s="17" t="str">
        <f t="shared" si="3575"/>
        <v/>
      </c>
      <c r="M3598" s="17" t="str">
        <f t="shared" si="3575"/>
        <v/>
      </c>
      <c r="N3598" s="17" t="str">
        <f t="shared" si="3575"/>
        <v/>
      </c>
      <c r="O3598" s="17" t="str">
        <f t="shared" si="3575"/>
        <v/>
      </c>
      <c r="P3598" s="17" t="str">
        <f t="shared" si="3575"/>
        <v/>
      </c>
      <c r="Q3598" s="17" t="str">
        <f t="shared" si="3575"/>
        <v/>
      </c>
      <c r="R3598" s="15"/>
      <c r="S3598" s="15"/>
      <c r="T3598" s="15"/>
      <c r="U3598" s="15"/>
      <c r="V3598" s="15"/>
      <c r="W3598" s="15"/>
    </row>
    <row r="3599">
      <c r="A3599" s="14" t="s">
        <v>3654</v>
      </c>
      <c r="B3599" s="14">
        <v>0.0</v>
      </c>
      <c r="C3599" s="14">
        <v>0.0</v>
      </c>
      <c r="D3599" s="14">
        <v>0.0</v>
      </c>
      <c r="E3599" s="14">
        <v>4.651</v>
      </c>
      <c r="F3599" s="14">
        <v>35.0</v>
      </c>
      <c r="G3599" s="14">
        <v>0.0</v>
      </c>
      <c r="H3599" s="14">
        <v>24.219</v>
      </c>
      <c r="J3599" s="15" t="str">
        <f t="shared" si="1"/>
        <v/>
      </c>
      <c r="K3599" s="17" t="str">
        <f t="shared" ref="K3599:Q3599" si="3576">IFERROR(IF(right(left($A3599,7),2)=right(left($A3600,7),2),"",sum(B3576:B3599)),"")</f>
        <v/>
      </c>
      <c r="L3599" s="17" t="str">
        <f t="shared" si="3576"/>
        <v/>
      </c>
      <c r="M3599" s="17" t="str">
        <f t="shared" si="3576"/>
        <v/>
      </c>
      <c r="N3599" s="17" t="str">
        <f t="shared" si="3576"/>
        <v/>
      </c>
      <c r="O3599" s="17" t="str">
        <f t="shared" si="3576"/>
        <v/>
      </c>
      <c r="P3599" s="17" t="str">
        <f t="shared" si="3576"/>
        <v/>
      </c>
      <c r="Q3599" s="17" t="str">
        <f t="shared" si="3576"/>
        <v/>
      </c>
      <c r="R3599" s="15"/>
      <c r="S3599" s="15"/>
      <c r="T3599" s="15"/>
      <c r="U3599" s="15"/>
      <c r="V3599" s="15"/>
      <c r="W3599" s="15"/>
    </row>
    <row r="3600">
      <c r="A3600" s="14" t="s">
        <v>3655</v>
      </c>
      <c r="B3600" s="14">
        <v>0.9197</v>
      </c>
      <c r="C3600" s="14">
        <v>0.0</v>
      </c>
      <c r="D3600" s="14">
        <v>0.0</v>
      </c>
      <c r="E3600" s="14">
        <v>10.1833</v>
      </c>
      <c r="F3600" s="14">
        <v>35.0</v>
      </c>
      <c r="G3600" s="14">
        <v>0.0</v>
      </c>
      <c r="H3600" s="14">
        <v>9.867</v>
      </c>
      <c r="J3600" s="15" t="str">
        <f t="shared" si="1"/>
        <v/>
      </c>
      <c r="K3600" s="17" t="str">
        <f t="shared" ref="K3600:Q3600" si="3577">IFERROR(IF(right(left($A3600,7),2)=right(left($A3601,7),2),"",sum(B3577:B3600)),"")</f>
        <v/>
      </c>
      <c r="L3600" s="17" t="str">
        <f t="shared" si="3577"/>
        <v/>
      </c>
      <c r="M3600" s="17" t="str">
        <f t="shared" si="3577"/>
        <v/>
      </c>
      <c r="N3600" s="17" t="str">
        <f t="shared" si="3577"/>
        <v/>
      </c>
      <c r="O3600" s="17" t="str">
        <f t="shared" si="3577"/>
        <v/>
      </c>
      <c r="P3600" s="17" t="str">
        <f t="shared" si="3577"/>
        <v/>
      </c>
      <c r="Q3600" s="17" t="str">
        <f t="shared" si="3577"/>
        <v/>
      </c>
      <c r="R3600" s="15"/>
      <c r="S3600" s="15"/>
      <c r="T3600" s="15"/>
      <c r="U3600" s="15"/>
      <c r="V3600" s="15"/>
      <c r="W3600" s="15"/>
    </row>
    <row r="3601">
      <c r="A3601" s="14" t="s">
        <v>3656</v>
      </c>
      <c r="B3601" s="14">
        <v>0.0</v>
      </c>
      <c r="C3601" s="14">
        <v>0.0</v>
      </c>
      <c r="D3601" s="14">
        <v>0.0</v>
      </c>
      <c r="E3601" s="14">
        <v>0.0</v>
      </c>
      <c r="F3601" s="14">
        <v>20.191</v>
      </c>
      <c r="G3601" s="14">
        <v>0.0</v>
      </c>
      <c r="H3601" s="14">
        <v>24.219</v>
      </c>
      <c r="J3601" s="15" t="str">
        <f t="shared" si="1"/>
        <v>2030W46</v>
      </c>
      <c r="K3601" s="17">
        <f t="shared" ref="K3601:Q3601" si="3578">IFERROR(IF(right(left($A3601,7),2)=right(left($A3602,7),2),"",sum(B3578:B3601)),"")</f>
        <v>3.9197</v>
      </c>
      <c r="L3601" s="17">
        <f t="shared" si="3578"/>
        <v>0</v>
      </c>
      <c r="M3601" s="17">
        <f t="shared" si="3578"/>
        <v>0</v>
      </c>
      <c r="N3601" s="17">
        <f t="shared" si="3578"/>
        <v>23.1693</v>
      </c>
      <c r="O3601" s="17">
        <f t="shared" si="3578"/>
        <v>328.258</v>
      </c>
      <c r="P3601" s="17">
        <f t="shared" si="3578"/>
        <v>210.426</v>
      </c>
      <c r="Q3601" s="17">
        <f t="shared" si="3578"/>
        <v>686.3884</v>
      </c>
      <c r="R3601" s="18">
        <f>sum(K3601:Q3601)</f>
        <v>1252.1614</v>
      </c>
      <c r="S3601" s="15"/>
      <c r="T3601" s="15"/>
      <c r="U3601" s="15"/>
      <c r="V3601" s="15"/>
      <c r="W3601" s="15"/>
    </row>
    <row r="3602">
      <c r="A3602" s="14" t="s">
        <v>3657</v>
      </c>
      <c r="B3602" s="14">
        <v>0.0</v>
      </c>
      <c r="C3602" s="14">
        <v>0.0</v>
      </c>
      <c r="D3602" s="14">
        <v>0.0</v>
      </c>
      <c r="E3602" s="14">
        <v>0.0</v>
      </c>
      <c r="F3602" s="14">
        <v>14.816</v>
      </c>
      <c r="G3602" s="14">
        <v>0.0</v>
      </c>
      <c r="H3602" s="14">
        <v>28.704</v>
      </c>
      <c r="J3602" s="15" t="str">
        <f t="shared" si="1"/>
        <v/>
      </c>
      <c r="K3602" s="17" t="str">
        <f t="shared" ref="K3602:Q3602" si="3579">IFERROR(IF(right(left($A3602,7),2)=right(left($A3603,7),2),"",sum(B3579:B3602)),"")</f>
        <v/>
      </c>
      <c r="L3602" s="17" t="str">
        <f t="shared" si="3579"/>
        <v/>
      </c>
      <c r="M3602" s="17" t="str">
        <f t="shared" si="3579"/>
        <v/>
      </c>
      <c r="N3602" s="17" t="str">
        <f t="shared" si="3579"/>
        <v/>
      </c>
      <c r="O3602" s="17" t="str">
        <f t="shared" si="3579"/>
        <v/>
      </c>
      <c r="P3602" s="17" t="str">
        <f t="shared" si="3579"/>
        <v/>
      </c>
      <c r="Q3602" s="17" t="str">
        <f t="shared" si="3579"/>
        <v/>
      </c>
      <c r="R3602" s="15"/>
      <c r="S3602" s="15"/>
      <c r="T3602" s="15"/>
      <c r="U3602" s="15"/>
      <c r="V3602" s="15"/>
      <c r="W3602" s="15"/>
    </row>
    <row r="3603">
      <c r="A3603" s="14" t="s">
        <v>3658</v>
      </c>
      <c r="B3603" s="14">
        <v>0.0</v>
      </c>
      <c r="C3603" s="14">
        <v>0.0</v>
      </c>
      <c r="D3603" s="14">
        <v>0.0</v>
      </c>
      <c r="E3603" s="14">
        <v>0.0</v>
      </c>
      <c r="F3603" s="14">
        <v>13.148</v>
      </c>
      <c r="G3603" s="14">
        <v>0.0</v>
      </c>
      <c r="H3603" s="14">
        <v>23.322</v>
      </c>
      <c r="J3603" s="15" t="str">
        <f t="shared" si="1"/>
        <v/>
      </c>
      <c r="K3603" s="17" t="str">
        <f t="shared" ref="K3603:Q3603" si="3580">IFERROR(IF(right(left($A3603,7),2)=right(left($A3604,7),2),"",sum(B3580:B3603)),"")</f>
        <v/>
      </c>
      <c r="L3603" s="17" t="str">
        <f t="shared" si="3580"/>
        <v/>
      </c>
      <c r="M3603" s="17" t="str">
        <f t="shared" si="3580"/>
        <v/>
      </c>
      <c r="N3603" s="17" t="str">
        <f t="shared" si="3580"/>
        <v/>
      </c>
      <c r="O3603" s="17" t="str">
        <f t="shared" si="3580"/>
        <v/>
      </c>
      <c r="P3603" s="17" t="str">
        <f t="shared" si="3580"/>
        <v/>
      </c>
      <c r="Q3603" s="17" t="str">
        <f t="shared" si="3580"/>
        <v/>
      </c>
      <c r="R3603" s="15"/>
      <c r="S3603" s="15"/>
      <c r="T3603" s="15"/>
      <c r="U3603" s="15"/>
      <c r="V3603" s="15"/>
      <c r="W3603" s="15"/>
    </row>
    <row r="3604">
      <c r="A3604" s="14" t="s">
        <v>3659</v>
      </c>
      <c r="B3604" s="14">
        <v>0.0</v>
      </c>
      <c r="C3604" s="14">
        <v>0.0</v>
      </c>
      <c r="D3604" s="14">
        <v>0.0</v>
      </c>
      <c r="E3604" s="14">
        <v>0.0</v>
      </c>
      <c r="F3604" s="14">
        <v>16.057</v>
      </c>
      <c r="G3604" s="14">
        <v>0.0</v>
      </c>
      <c r="H3604" s="14">
        <v>17.043</v>
      </c>
      <c r="J3604" s="15" t="str">
        <f t="shared" si="1"/>
        <v/>
      </c>
      <c r="K3604" s="17" t="str">
        <f t="shared" ref="K3604:Q3604" si="3581">IFERROR(IF(right(left($A3604,7),2)=right(left($A3605,7),2),"",sum(B3581:B3604)),"")</f>
        <v/>
      </c>
      <c r="L3604" s="17" t="str">
        <f t="shared" si="3581"/>
        <v/>
      </c>
      <c r="M3604" s="17" t="str">
        <f t="shared" si="3581"/>
        <v/>
      </c>
      <c r="N3604" s="17" t="str">
        <f t="shared" si="3581"/>
        <v/>
      </c>
      <c r="O3604" s="17" t="str">
        <f t="shared" si="3581"/>
        <v/>
      </c>
      <c r="P3604" s="17" t="str">
        <f t="shared" si="3581"/>
        <v/>
      </c>
      <c r="Q3604" s="17" t="str">
        <f t="shared" si="3581"/>
        <v/>
      </c>
      <c r="R3604" s="15"/>
      <c r="S3604" s="15"/>
      <c r="T3604" s="15"/>
      <c r="U3604" s="15"/>
      <c r="V3604" s="15"/>
      <c r="W3604" s="15"/>
    </row>
    <row r="3605">
      <c r="A3605" s="14" t="s">
        <v>3660</v>
      </c>
      <c r="B3605" s="14">
        <v>0.0</v>
      </c>
      <c r="C3605" s="14">
        <v>0.0</v>
      </c>
      <c r="D3605" s="14">
        <v>0.0</v>
      </c>
      <c r="E3605" s="14">
        <v>0.0</v>
      </c>
      <c r="F3605" s="14">
        <v>14.05</v>
      </c>
      <c r="G3605" s="14">
        <v>0.0</v>
      </c>
      <c r="H3605" s="14">
        <v>17.94</v>
      </c>
      <c r="J3605" s="15" t="str">
        <f t="shared" si="1"/>
        <v/>
      </c>
      <c r="K3605" s="17" t="str">
        <f t="shared" ref="K3605:Q3605" si="3582">IFERROR(IF(right(left($A3605,7),2)=right(left($A3606,7),2),"",sum(B3582:B3605)),"")</f>
        <v/>
      </c>
      <c r="L3605" s="17" t="str">
        <f t="shared" si="3582"/>
        <v/>
      </c>
      <c r="M3605" s="17" t="str">
        <f t="shared" si="3582"/>
        <v/>
      </c>
      <c r="N3605" s="17" t="str">
        <f t="shared" si="3582"/>
        <v/>
      </c>
      <c r="O3605" s="17" t="str">
        <f t="shared" si="3582"/>
        <v/>
      </c>
      <c r="P3605" s="17" t="str">
        <f t="shared" si="3582"/>
        <v/>
      </c>
      <c r="Q3605" s="17" t="str">
        <f t="shared" si="3582"/>
        <v/>
      </c>
      <c r="R3605" s="15"/>
      <c r="S3605" s="15"/>
      <c r="T3605" s="15"/>
      <c r="U3605" s="15"/>
      <c r="V3605" s="15"/>
      <c r="W3605" s="15"/>
    </row>
    <row r="3606">
      <c r="A3606" s="14" t="s">
        <v>3661</v>
      </c>
      <c r="B3606" s="14">
        <v>0.0</v>
      </c>
      <c r="C3606" s="14">
        <v>0.0</v>
      </c>
      <c r="D3606" s="14">
        <v>0.0</v>
      </c>
      <c r="E3606" s="14">
        <v>0.0</v>
      </c>
      <c r="F3606" s="14">
        <v>14.033</v>
      </c>
      <c r="G3606" s="14">
        <v>0.0</v>
      </c>
      <c r="H3606" s="14">
        <v>18.837</v>
      </c>
      <c r="J3606" s="15" t="str">
        <f t="shared" si="1"/>
        <v/>
      </c>
      <c r="K3606" s="17" t="str">
        <f t="shared" ref="K3606:Q3606" si="3583">IFERROR(IF(right(left($A3606,7),2)=right(left($A3607,7),2),"",sum(B3583:B3606)),"")</f>
        <v/>
      </c>
      <c r="L3606" s="17" t="str">
        <f t="shared" si="3583"/>
        <v/>
      </c>
      <c r="M3606" s="17" t="str">
        <f t="shared" si="3583"/>
        <v/>
      </c>
      <c r="N3606" s="17" t="str">
        <f t="shared" si="3583"/>
        <v/>
      </c>
      <c r="O3606" s="17" t="str">
        <f t="shared" si="3583"/>
        <v/>
      </c>
      <c r="P3606" s="17" t="str">
        <f t="shared" si="3583"/>
        <v/>
      </c>
      <c r="Q3606" s="17" t="str">
        <f t="shared" si="3583"/>
        <v/>
      </c>
      <c r="R3606" s="15"/>
      <c r="S3606" s="15"/>
      <c r="T3606" s="15"/>
      <c r="U3606" s="15"/>
      <c r="V3606" s="15"/>
      <c r="W3606" s="15"/>
    </row>
    <row r="3607">
      <c r="A3607" s="14" t="s">
        <v>3662</v>
      </c>
      <c r="B3607" s="14">
        <v>0.0</v>
      </c>
      <c r="C3607" s="14">
        <v>0.0</v>
      </c>
      <c r="D3607" s="14">
        <v>0.0</v>
      </c>
      <c r="E3607" s="14">
        <v>0.0</v>
      </c>
      <c r="F3607" s="14">
        <v>21.105</v>
      </c>
      <c r="G3607" s="14">
        <v>0.0</v>
      </c>
      <c r="H3607" s="14">
        <v>13.455</v>
      </c>
      <c r="J3607" s="15" t="str">
        <f t="shared" si="1"/>
        <v/>
      </c>
      <c r="K3607" s="17" t="str">
        <f t="shared" ref="K3607:Q3607" si="3584">IFERROR(IF(right(left($A3607,7),2)=right(left($A3608,7),2),"",sum(B3584:B3607)),"")</f>
        <v/>
      </c>
      <c r="L3607" s="17" t="str">
        <f t="shared" si="3584"/>
        <v/>
      </c>
      <c r="M3607" s="17" t="str">
        <f t="shared" si="3584"/>
        <v/>
      </c>
      <c r="N3607" s="17" t="str">
        <f t="shared" si="3584"/>
        <v/>
      </c>
      <c r="O3607" s="17" t="str">
        <f t="shared" si="3584"/>
        <v/>
      </c>
      <c r="P3607" s="17" t="str">
        <f t="shared" si="3584"/>
        <v/>
      </c>
      <c r="Q3607" s="17" t="str">
        <f t="shared" si="3584"/>
        <v/>
      </c>
      <c r="R3607" s="15"/>
      <c r="S3607" s="15"/>
      <c r="T3607" s="15"/>
      <c r="U3607" s="15"/>
      <c r="V3607" s="15"/>
      <c r="W3607" s="15"/>
    </row>
    <row r="3608">
      <c r="A3608" s="14" t="s">
        <v>3663</v>
      </c>
      <c r="B3608" s="14">
        <v>0.0</v>
      </c>
      <c r="C3608" s="14">
        <v>0.0</v>
      </c>
      <c r="D3608" s="14">
        <v>0.0</v>
      </c>
      <c r="E3608" s="14">
        <v>0.0</v>
      </c>
      <c r="F3608" s="14">
        <v>19.5484</v>
      </c>
      <c r="G3608" s="14">
        <v>0.0</v>
      </c>
      <c r="H3608" s="14">
        <v>20.631</v>
      </c>
      <c r="J3608" s="15" t="str">
        <f t="shared" si="1"/>
        <v/>
      </c>
      <c r="K3608" s="17" t="str">
        <f t="shared" ref="K3608:Q3608" si="3585">IFERROR(IF(right(left($A3608,7),2)=right(left($A3609,7),2),"",sum(B3585:B3608)),"")</f>
        <v/>
      </c>
      <c r="L3608" s="17" t="str">
        <f t="shared" si="3585"/>
        <v/>
      </c>
      <c r="M3608" s="17" t="str">
        <f t="shared" si="3585"/>
        <v/>
      </c>
      <c r="N3608" s="17" t="str">
        <f t="shared" si="3585"/>
        <v/>
      </c>
      <c r="O3608" s="17" t="str">
        <f t="shared" si="3585"/>
        <v/>
      </c>
      <c r="P3608" s="17" t="str">
        <f t="shared" si="3585"/>
        <v/>
      </c>
      <c r="Q3608" s="17" t="str">
        <f t="shared" si="3585"/>
        <v/>
      </c>
      <c r="R3608" s="15"/>
      <c r="S3608" s="15"/>
      <c r="T3608" s="15"/>
      <c r="U3608" s="15"/>
      <c r="V3608" s="15"/>
      <c r="W3608" s="15"/>
    </row>
    <row r="3609">
      <c r="A3609" s="14" t="s">
        <v>3664</v>
      </c>
      <c r="B3609" s="14">
        <v>3.0</v>
      </c>
      <c r="C3609" s="14">
        <v>0.0</v>
      </c>
      <c r="D3609" s="14">
        <v>0.0</v>
      </c>
      <c r="E3609" s="14">
        <v>4.366</v>
      </c>
      <c r="F3609" s="14">
        <v>35.0</v>
      </c>
      <c r="G3609" s="14">
        <v>0.7</v>
      </c>
      <c r="H3609" s="14">
        <v>10.764</v>
      </c>
      <c r="J3609" s="15" t="str">
        <f t="shared" si="1"/>
        <v/>
      </c>
      <c r="K3609" s="17" t="str">
        <f t="shared" ref="K3609:Q3609" si="3586">IFERROR(IF(right(left($A3609,7),2)=right(left($A3610,7),2),"",sum(B3586:B3609)),"")</f>
        <v/>
      </c>
      <c r="L3609" s="17" t="str">
        <f t="shared" si="3586"/>
        <v/>
      </c>
      <c r="M3609" s="17" t="str">
        <f t="shared" si="3586"/>
        <v/>
      </c>
      <c r="N3609" s="17" t="str">
        <f t="shared" si="3586"/>
        <v/>
      </c>
      <c r="O3609" s="17" t="str">
        <f t="shared" si="3586"/>
        <v/>
      </c>
      <c r="P3609" s="17" t="str">
        <f t="shared" si="3586"/>
        <v/>
      </c>
      <c r="Q3609" s="17" t="str">
        <f t="shared" si="3586"/>
        <v/>
      </c>
      <c r="R3609" s="15"/>
      <c r="S3609" s="15"/>
      <c r="T3609" s="15"/>
      <c r="U3609" s="15"/>
      <c r="V3609" s="15"/>
      <c r="W3609" s="15"/>
    </row>
    <row r="3610">
      <c r="A3610" s="14" t="s">
        <v>3665</v>
      </c>
      <c r="B3610" s="14">
        <v>0.0</v>
      </c>
      <c r="C3610" s="14">
        <v>0.0</v>
      </c>
      <c r="D3610" s="14">
        <v>0.0</v>
      </c>
      <c r="E3610" s="14">
        <v>0.0</v>
      </c>
      <c r="F3610" s="14">
        <v>15.705</v>
      </c>
      <c r="G3610" s="14">
        <v>26.73</v>
      </c>
      <c r="H3610" s="14">
        <v>13.455</v>
      </c>
      <c r="J3610" s="15" t="str">
        <f t="shared" si="1"/>
        <v/>
      </c>
      <c r="K3610" s="17" t="str">
        <f t="shared" ref="K3610:Q3610" si="3587">IFERROR(IF(right(left($A3610,7),2)=right(left($A3611,7),2),"",sum(B3587:B3610)),"")</f>
        <v/>
      </c>
      <c r="L3610" s="17" t="str">
        <f t="shared" si="3587"/>
        <v/>
      </c>
      <c r="M3610" s="17" t="str">
        <f t="shared" si="3587"/>
        <v/>
      </c>
      <c r="N3610" s="17" t="str">
        <f t="shared" si="3587"/>
        <v/>
      </c>
      <c r="O3610" s="17" t="str">
        <f t="shared" si="3587"/>
        <v/>
      </c>
      <c r="P3610" s="17" t="str">
        <f t="shared" si="3587"/>
        <v/>
      </c>
      <c r="Q3610" s="17" t="str">
        <f t="shared" si="3587"/>
        <v/>
      </c>
      <c r="R3610" s="15"/>
      <c r="S3610" s="15"/>
      <c r="T3610" s="15"/>
      <c r="U3610" s="15"/>
      <c r="V3610" s="15"/>
      <c r="W3610" s="15"/>
    </row>
    <row r="3611">
      <c r="A3611" s="14" t="s">
        <v>3666</v>
      </c>
      <c r="B3611" s="14">
        <v>0.0</v>
      </c>
      <c r="C3611" s="14">
        <v>0.0</v>
      </c>
      <c r="D3611" s="14">
        <v>0.0</v>
      </c>
      <c r="E3611" s="14">
        <v>0.0</v>
      </c>
      <c r="F3611" s="14">
        <v>10.977</v>
      </c>
      <c r="G3611" s="14">
        <v>33.387</v>
      </c>
      <c r="H3611" s="14">
        <v>16.146</v>
      </c>
      <c r="J3611" s="15" t="str">
        <f t="shared" si="1"/>
        <v/>
      </c>
      <c r="K3611" s="17" t="str">
        <f t="shared" ref="K3611:Q3611" si="3588">IFERROR(IF(right(left($A3611,7),2)=right(left($A3612,7),2),"",sum(B3588:B3611)),"")</f>
        <v/>
      </c>
      <c r="L3611" s="17" t="str">
        <f t="shared" si="3588"/>
        <v/>
      </c>
      <c r="M3611" s="17" t="str">
        <f t="shared" si="3588"/>
        <v/>
      </c>
      <c r="N3611" s="17" t="str">
        <f t="shared" si="3588"/>
        <v/>
      </c>
      <c r="O3611" s="17" t="str">
        <f t="shared" si="3588"/>
        <v/>
      </c>
      <c r="P3611" s="17" t="str">
        <f t="shared" si="3588"/>
        <v/>
      </c>
      <c r="Q3611" s="17" t="str">
        <f t="shared" si="3588"/>
        <v/>
      </c>
      <c r="R3611" s="15"/>
      <c r="S3611" s="15"/>
      <c r="T3611" s="15"/>
      <c r="U3611" s="15"/>
      <c r="V3611" s="15"/>
      <c r="W3611" s="15"/>
    </row>
    <row r="3612">
      <c r="A3612" s="14" t="s">
        <v>3667</v>
      </c>
      <c r="B3612" s="14">
        <v>0.0</v>
      </c>
      <c r="C3612" s="14">
        <v>0.0</v>
      </c>
      <c r="D3612" s="14">
        <v>0.0</v>
      </c>
      <c r="E3612" s="14">
        <v>0.0</v>
      </c>
      <c r="F3612" s="14">
        <v>1.233</v>
      </c>
      <c r="G3612" s="14">
        <v>35.793</v>
      </c>
      <c r="H3612" s="14">
        <v>28.704</v>
      </c>
      <c r="J3612" s="15" t="str">
        <f t="shared" si="1"/>
        <v/>
      </c>
      <c r="K3612" s="17" t="str">
        <f t="shared" ref="K3612:Q3612" si="3589">IFERROR(IF(right(left($A3612,7),2)=right(left($A3613,7),2),"",sum(B3589:B3612)),"")</f>
        <v/>
      </c>
      <c r="L3612" s="17" t="str">
        <f t="shared" si="3589"/>
        <v/>
      </c>
      <c r="M3612" s="17" t="str">
        <f t="shared" si="3589"/>
        <v/>
      </c>
      <c r="N3612" s="17" t="str">
        <f t="shared" si="3589"/>
        <v/>
      </c>
      <c r="O3612" s="17" t="str">
        <f t="shared" si="3589"/>
        <v/>
      </c>
      <c r="P3612" s="17" t="str">
        <f t="shared" si="3589"/>
        <v/>
      </c>
      <c r="Q3612" s="17" t="str">
        <f t="shared" si="3589"/>
        <v/>
      </c>
      <c r="R3612" s="15"/>
      <c r="S3612" s="15"/>
      <c r="T3612" s="15"/>
      <c r="U3612" s="15"/>
      <c r="V3612" s="15"/>
      <c r="W3612" s="15"/>
    </row>
    <row r="3613">
      <c r="A3613" s="14" t="s">
        <v>3668</v>
      </c>
      <c r="B3613" s="14">
        <v>0.0</v>
      </c>
      <c r="C3613" s="14">
        <v>0.0</v>
      </c>
      <c r="D3613" s="14">
        <v>0.0</v>
      </c>
      <c r="E3613" s="14">
        <v>0.0</v>
      </c>
      <c r="F3613" s="14">
        <v>2.84</v>
      </c>
      <c r="G3613" s="14">
        <v>36.442</v>
      </c>
      <c r="H3613" s="14">
        <v>21.528</v>
      </c>
      <c r="J3613" s="15" t="str">
        <f t="shared" si="1"/>
        <v/>
      </c>
      <c r="K3613" s="17" t="str">
        <f t="shared" ref="K3613:Q3613" si="3590">IFERROR(IF(right(left($A3613,7),2)=right(left($A3614,7),2),"",sum(B3590:B3613)),"")</f>
        <v/>
      </c>
      <c r="L3613" s="17" t="str">
        <f t="shared" si="3590"/>
        <v/>
      </c>
      <c r="M3613" s="17" t="str">
        <f t="shared" si="3590"/>
        <v/>
      </c>
      <c r="N3613" s="17" t="str">
        <f t="shared" si="3590"/>
        <v/>
      </c>
      <c r="O3613" s="17" t="str">
        <f t="shared" si="3590"/>
        <v/>
      </c>
      <c r="P3613" s="17" t="str">
        <f t="shared" si="3590"/>
        <v/>
      </c>
      <c r="Q3613" s="17" t="str">
        <f t="shared" si="3590"/>
        <v/>
      </c>
      <c r="R3613" s="15"/>
      <c r="S3613" s="15"/>
      <c r="T3613" s="15"/>
      <c r="U3613" s="15"/>
      <c r="V3613" s="15"/>
      <c r="W3613" s="15"/>
    </row>
    <row r="3614">
      <c r="A3614" s="14" t="s">
        <v>3669</v>
      </c>
      <c r="B3614" s="14">
        <v>0.0</v>
      </c>
      <c r="C3614" s="14">
        <v>0.0</v>
      </c>
      <c r="D3614" s="14">
        <v>0.0</v>
      </c>
      <c r="E3614" s="14">
        <v>0.0</v>
      </c>
      <c r="F3614" s="14">
        <v>0.0</v>
      </c>
      <c r="G3614" s="14">
        <v>37.842000000000006</v>
      </c>
      <c r="H3614" s="14">
        <v>25.188</v>
      </c>
      <c r="J3614" s="15" t="str">
        <f t="shared" si="1"/>
        <v/>
      </c>
      <c r="K3614" s="17" t="str">
        <f t="shared" ref="K3614:Q3614" si="3591">IFERROR(IF(right(left($A3614,7),2)=right(left($A3615,7),2),"",sum(B3591:B3614)),"")</f>
        <v/>
      </c>
      <c r="L3614" s="17" t="str">
        <f t="shared" si="3591"/>
        <v/>
      </c>
      <c r="M3614" s="17" t="str">
        <f t="shared" si="3591"/>
        <v/>
      </c>
      <c r="N3614" s="17" t="str">
        <f t="shared" si="3591"/>
        <v/>
      </c>
      <c r="O3614" s="17" t="str">
        <f t="shared" si="3591"/>
        <v/>
      </c>
      <c r="P3614" s="17" t="str">
        <f t="shared" si="3591"/>
        <v/>
      </c>
      <c r="Q3614" s="17" t="str">
        <f t="shared" si="3591"/>
        <v/>
      </c>
      <c r="R3614" s="15"/>
      <c r="S3614" s="15"/>
      <c r="T3614" s="15"/>
      <c r="U3614" s="15"/>
      <c r="V3614" s="15"/>
      <c r="W3614" s="15"/>
    </row>
    <row r="3615">
      <c r="A3615" s="14" t="s">
        <v>3670</v>
      </c>
      <c r="B3615" s="14">
        <v>2.1</v>
      </c>
      <c r="C3615" s="14">
        <v>0.0</v>
      </c>
      <c r="D3615" s="14">
        <v>0.0</v>
      </c>
      <c r="E3615" s="14">
        <v>0.0</v>
      </c>
      <c r="F3615" s="14">
        <v>0.0</v>
      </c>
      <c r="G3615" s="14">
        <v>35.64</v>
      </c>
      <c r="H3615" s="14">
        <v>21.57</v>
      </c>
      <c r="J3615" s="15" t="str">
        <f t="shared" si="1"/>
        <v/>
      </c>
      <c r="K3615" s="17" t="str">
        <f t="shared" ref="K3615:Q3615" si="3592">IFERROR(IF(right(left($A3615,7),2)=right(left($A3616,7),2),"",sum(B3592:B3615)),"")</f>
        <v/>
      </c>
      <c r="L3615" s="17" t="str">
        <f t="shared" si="3592"/>
        <v/>
      </c>
      <c r="M3615" s="17" t="str">
        <f t="shared" si="3592"/>
        <v/>
      </c>
      <c r="N3615" s="17" t="str">
        <f t="shared" si="3592"/>
        <v/>
      </c>
      <c r="O3615" s="17" t="str">
        <f t="shared" si="3592"/>
        <v/>
      </c>
      <c r="P3615" s="17" t="str">
        <f t="shared" si="3592"/>
        <v/>
      </c>
      <c r="Q3615" s="17" t="str">
        <f t="shared" si="3592"/>
        <v/>
      </c>
      <c r="R3615" s="15"/>
      <c r="S3615" s="15"/>
      <c r="T3615" s="15"/>
      <c r="U3615" s="15"/>
      <c r="V3615" s="15"/>
      <c r="W3615" s="15"/>
    </row>
    <row r="3616">
      <c r="A3616" s="14" t="s">
        <v>3671</v>
      </c>
      <c r="B3616" s="14">
        <v>0.0</v>
      </c>
      <c r="C3616" s="14">
        <v>0.0</v>
      </c>
      <c r="D3616" s="14">
        <v>0.0</v>
      </c>
      <c r="E3616" s="14">
        <v>0.0</v>
      </c>
      <c r="F3616" s="14">
        <v>0.0</v>
      </c>
      <c r="G3616" s="14">
        <v>28.0</v>
      </c>
      <c r="H3616" s="14">
        <v>32.54</v>
      </c>
      <c r="J3616" s="15" t="str">
        <f t="shared" si="1"/>
        <v/>
      </c>
      <c r="K3616" s="17" t="str">
        <f t="shared" ref="K3616:Q3616" si="3593">IFERROR(IF(right(left($A3616,7),2)=right(left($A3617,7),2),"",sum(B3593:B3616)),"")</f>
        <v/>
      </c>
      <c r="L3616" s="17" t="str">
        <f t="shared" si="3593"/>
        <v/>
      </c>
      <c r="M3616" s="17" t="str">
        <f t="shared" si="3593"/>
        <v/>
      </c>
      <c r="N3616" s="17" t="str">
        <f t="shared" si="3593"/>
        <v/>
      </c>
      <c r="O3616" s="17" t="str">
        <f t="shared" si="3593"/>
        <v/>
      </c>
      <c r="P3616" s="17" t="str">
        <f t="shared" si="3593"/>
        <v/>
      </c>
      <c r="Q3616" s="17" t="str">
        <f t="shared" si="3593"/>
        <v/>
      </c>
      <c r="R3616" s="15"/>
      <c r="S3616" s="15"/>
      <c r="T3616" s="15"/>
      <c r="U3616" s="15"/>
      <c r="V3616" s="15"/>
      <c r="W3616" s="15"/>
    </row>
    <row r="3617">
      <c r="A3617" s="14" t="s">
        <v>3672</v>
      </c>
      <c r="B3617" s="14">
        <v>0.0</v>
      </c>
      <c r="C3617" s="14">
        <v>0.0</v>
      </c>
      <c r="D3617" s="14">
        <v>0.0</v>
      </c>
      <c r="E3617" s="14">
        <v>0.0</v>
      </c>
      <c r="F3617" s="14">
        <v>3.001</v>
      </c>
      <c r="G3617" s="14">
        <v>25.979</v>
      </c>
      <c r="H3617" s="14">
        <v>26.91</v>
      </c>
      <c r="J3617" s="15" t="str">
        <f t="shared" si="1"/>
        <v/>
      </c>
      <c r="K3617" s="17" t="str">
        <f t="shared" ref="K3617:Q3617" si="3594">IFERROR(IF(right(left($A3617,7),2)=right(left($A3618,7),2),"",sum(B3594:B3617)),"")</f>
        <v/>
      </c>
      <c r="L3617" s="17" t="str">
        <f t="shared" si="3594"/>
        <v/>
      </c>
      <c r="M3617" s="17" t="str">
        <f t="shared" si="3594"/>
        <v/>
      </c>
      <c r="N3617" s="17" t="str">
        <f t="shared" si="3594"/>
        <v/>
      </c>
      <c r="O3617" s="17" t="str">
        <f t="shared" si="3594"/>
        <v/>
      </c>
      <c r="P3617" s="17" t="str">
        <f t="shared" si="3594"/>
        <v/>
      </c>
      <c r="Q3617" s="17" t="str">
        <f t="shared" si="3594"/>
        <v/>
      </c>
      <c r="R3617" s="15"/>
      <c r="S3617" s="15"/>
      <c r="T3617" s="15"/>
      <c r="U3617" s="15"/>
      <c r="V3617" s="15"/>
      <c r="W3617" s="15"/>
    </row>
    <row r="3618">
      <c r="A3618" s="14" t="s">
        <v>3673</v>
      </c>
      <c r="B3618" s="14">
        <v>0.0</v>
      </c>
      <c r="C3618" s="14">
        <v>0.0</v>
      </c>
      <c r="D3618" s="14">
        <v>0.0</v>
      </c>
      <c r="E3618" s="14">
        <v>0.0</v>
      </c>
      <c r="F3618" s="14">
        <v>29.758</v>
      </c>
      <c r="G3618" s="14">
        <v>0.0</v>
      </c>
      <c r="H3618" s="14">
        <v>23.322</v>
      </c>
      <c r="J3618" s="15" t="str">
        <f t="shared" si="1"/>
        <v/>
      </c>
      <c r="K3618" s="17" t="str">
        <f t="shared" ref="K3618:Q3618" si="3595">IFERROR(IF(right(left($A3618,7),2)=right(left($A3619,7),2),"",sum(B3595:B3618)),"")</f>
        <v/>
      </c>
      <c r="L3618" s="17" t="str">
        <f t="shared" si="3595"/>
        <v/>
      </c>
      <c r="M3618" s="17" t="str">
        <f t="shared" si="3595"/>
        <v/>
      </c>
      <c r="N3618" s="17" t="str">
        <f t="shared" si="3595"/>
        <v/>
      </c>
      <c r="O3618" s="17" t="str">
        <f t="shared" si="3595"/>
        <v/>
      </c>
      <c r="P3618" s="17" t="str">
        <f t="shared" si="3595"/>
        <v/>
      </c>
      <c r="Q3618" s="17" t="str">
        <f t="shared" si="3595"/>
        <v/>
      </c>
      <c r="R3618" s="15"/>
      <c r="S3618" s="15"/>
      <c r="T3618" s="15"/>
      <c r="U3618" s="15"/>
      <c r="V3618" s="15"/>
      <c r="W3618" s="15"/>
    </row>
    <row r="3619">
      <c r="A3619" s="14" t="s">
        <v>3674</v>
      </c>
      <c r="B3619" s="14">
        <v>0.15</v>
      </c>
      <c r="C3619" s="14">
        <v>0.0</v>
      </c>
      <c r="D3619" s="14">
        <v>0.0</v>
      </c>
      <c r="E3619" s="14">
        <v>0.0</v>
      </c>
      <c r="F3619" s="14">
        <v>35.0</v>
      </c>
      <c r="G3619" s="14">
        <v>0.0</v>
      </c>
      <c r="H3619" s="14">
        <v>26.91</v>
      </c>
      <c r="J3619" s="15" t="str">
        <f t="shared" si="1"/>
        <v/>
      </c>
      <c r="K3619" s="17" t="str">
        <f t="shared" ref="K3619:Q3619" si="3596">IFERROR(IF(right(left($A3619,7),2)=right(left($A3620,7),2),"",sum(B3596:B3619)),"")</f>
        <v/>
      </c>
      <c r="L3619" s="17" t="str">
        <f t="shared" si="3596"/>
        <v/>
      </c>
      <c r="M3619" s="17" t="str">
        <f t="shared" si="3596"/>
        <v/>
      </c>
      <c r="N3619" s="17" t="str">
        <f t="shared" si="3596"/>
        <v/>
      </c>
      <c r="O3619" s="17" t="str">
        <f t="shared" si="3596"/>
        <v/>
      </c>
      <c r="P3619" s="17" t="str">
        <f t="shared" si="3596"/>
        <v/>
      </c>
      <c r="Q3619" s="17" t="str">
        <f t="shared" si="3596"/>
        <v/>
      </c>
      <c r="R3619" s="15"/>
      <c r="S3619" s="15"/>
      <c r="T3619" s="15"/>
      <c r="U3619" s="15"/>
      <c r="V3619" s="15"/>
      <c r="W3619" s="15"/>
    </row>
    <row r="3620">
      <c r="A3620" s="14" t="s">
        <v>3675</v>
      </c>
      <c r="B3620" s="14">
        <v>2.85</v>
      </c>
      <c r="C3620" s="14">
        <v>0.0</v>
      </c>
      <c r="D3620" s="14">
        <v>0.0</v>
      </c>
      <c r="E3620" s="14">
        <v>1.585</v>
      </c>
      <c r="F3620" s="14">
        <v>35.0</v>
      </c>
      <c r="G3620" s="14">
        <v>0.0</v>
      </c>
      <c r="H3620" s="14">
        <v>22.425</v>
      </c>
      <c r="J3620" s="15" t="str">
        <f t="shared" si="1"/>
        <v/>
      </c>
      <c r="K3620" s="17" t="str">
        <f t="shared" ref="K3620:Q3620" si="3597">IFERROR(IF(right(left($A3620,7),2)=right(left($A3621,7),2),"",sum(B3597:B3620)),"")</f>
        <v/>
      </c>
      <c r="L3620" s="17" t="str">
        <f t="shared" si="3597"/>
        <v/>
      </c>
      <c r="M3620" s="17" t="str">
        <f t="shared" si="3597"/>
        <v/>
      </c>
      <c r="N3620" s="17" t="str">
        <f t="shared" si="3597"/>
        <v/>
      </c>
      <c r="O3620" s="17" t="str">
        <f t="shared" si="3597"/>
        <v/>
      </c>
      <c r="P3620" s="17" t="str">
        <f t="shared" si="3597"/>
        <v/>
      </c>
      <c r="Q3620" s="17" t="str">
        <f t="shared" si="3597"/>
        <v/>
      </c>
      <c r="R3620" s="15"/>
      <c r="S3620" s="15"/>
      <c r="T3620" s="15"/>
      <c r="U3620" s="15"/>
      <c r="V3620" s="15"/>
      <c r="W3620" s="15"/>
    </row>
    <row r="3621">
      <c r="A3621" s="14" t="s">
        <v>3676</v>
      </c>
      <c r="B3621" s="14">
        <v>0.0</v>
      </c>
      <c r="C3621" s="14">
        <v>0.0</v>
      </c>
      <c r="D3621" s="14">
        <v>0.0</v>
      </c>
      <c r="E3621" s="14">
        <v>0.325</v>
      </c>
      <c r="F3621" s="14">
        <v>35.0</v>
      </c>
      <c r="G3621" s="14">
        <v>0.0</v>
      </c>
      <c r="H3621" s="14">
        <v>31.395</v>
      </c>
      <c r="J3621" s="15" t="str">
        <f t="shared" si="1"/>
        <v/>
      </c>
      <c r="K3621" s="17" t="str">
        <f t="shared" ref="K3621:Q3621" si="3598">IFERROR(IF(right(left($A3621,7),2)=right(left($A3622,7),2),"",sum(B3598:B3621)),"")</f>
        <v/>
      </c>
      <c r="L3621" s="17" t="str">
        <f t="shared" si="3598"/>
        <v/>
      </c>
      <c r="M3621" s="17" t="str">
        <f t="shared" si="3598"/>
        <v/>
      </c>
      <c r="N3621" s="17" t="str">
        <f t="shared" si="3598"/>
        <v/>
      </c>
      <c r="O3621" s="17" t="str">
        <f t="shared" si="3598"/>
        <v/>
      </c>
      <c r="P3621" s="17" t="str">
        <f t="shared" si="3598"/>
        <v/>
      </c>
      <c r="Q3621" s="17" t="str">
        <f t="shared" si="3598"/>
        <v/>
      </c>
      <c r="R3621" s="15"/>
      <c r="S3621" s="15"/>
      <c r="T3621" s="15"/>
      <c r="U3621" s="15"/>
      <c r="V3621" s="15"/>
      <c r="W3621" s="15"/>
    </row>
    <row r="3622">
      <c r="A3622" s="14" t="s">
        <v>3677</v>
      </c>
      <c r="B3622" s="14">
        <v>0.0</v>
      </c>
      <c r="C3622" s="14">
        <v>0.0</v>
      </c>
      <c r="D3622" s="14">
        <v>0.0</v>
      </c>
      <c r="E3622" s="14">
        <v>8.0</v>
      </c>
      <c r="F3622" s="14">
        <v>35.0</v>
      </c>
      <c r="G3622" s="14">
        <v>0.0</v>
      </c>
      <c r="H3622" s="14">
        <v>26.91</v>
      </c>
      <c r="J3622" s="15" t="str">
        <f t="shared" si="1"/>
        <v/>
      </c>
      <c r="K3622" s="17" t="str">
        <f t="shared" ref="K3622:Q3622" si="3599">IFERROR(IF(right(left($A3622,7),2)=right(left($A3623,7),2),"",sum(B3599:B3622)),"")</f>
        <v/>
      </c>
      <c r="L3622" s="17" t="str">
        <f t="shared" si="3599"/>
        <v/>
      </c>
      <c r="M3622" s="17" t="str">
        <f t="shared" si="3599"/>
        <v/>
      </c>
      <c r="N3622" s="17" t="str">
        <f t="shared" si="3599"/>
        <v/>
      </c>
      <c r="O3622" s="17" t="str">
        <f t="shared" si="3599"/>
        <v/>
      </c>
      <c r="P3622" s="17" t="str">
        <f t="shared" si="3599"/>
        <v/>
      </c>
      <c r="Q3622" s="17" t="str">
        <f t="shared" si="3599"/>
        <v/>
      </c>
      <c r="R3622" s="15"/>
      <c r="S3622" s="15"/>
      <c r="T3622" s="15"/>
      <c r="U3622" s="15"/>
      <c r="V3622" s="15"/>
      <c r="W3622" s="15"/>
    </row>
    <row r="3623">
      <c r="A3623" s="14" t="s">
        <v>3678</v>
      </c>
      <c r="B3623" s="14">
        <v>0.0</v>
      </c>
      <c r="C3623" s="14">
        <v>0.0</v>
      </c>
      <c r="D3623" s="14">
        <v>0.0</v>
      </c>
      <c r="E3623" s="14">
        <v>10.557</v>
      </c>
      <c r="F3623" s="14">
        <v>35.0</v>
      </c>
      <c r="G3623" s="14">
        <v>0.0</v>
      </c>
      <c r="H3623" s="14">
        <v>17.043</v>
      </c>
      <c r="J3623" s="15" t="str">
        <f t="shared" si="1"/>
        <v/>
      </c>
      <c r="K3623" s="17" t="str">
        <f t="shared" ref="K3623:Q3623" si="3600">IFERROR(IF(right(left($A3623,7),2)=right(left($A3624,7),2),"",sum(B3600:B3623)),"")</f>
        <v/>
      </c>
      <c r="L3623" s="17" t="str">
        <f t="shared" si="3600"/>
        <v/>
      </c>
      <c r="M3623" s="17" t="str">
        <f t="shared" si="3600"/>
        <v/>
      </c>
      <c r="N3623" s="17" t="str">
        <f t="shared" si="3600"/>
        <v/>
      </c>
      <c r="O3623" s="17" t="str">
        <f t="shared" si="3600"/>
        <v/>
      </c>
      <c r="P3623" s="17" t="str">
        <f t="shared" si="3600"/>
        <v/>
      </c>
      <c r="Q3623" s="17" t="str">
        <f t="shared" si="3600"/>
        <v/>
      </c>
      <c r="R3623" s="15"/>
      <c r="S3623" s="15"/>
      <c r="T3623" s="15"/>
      <c r="U3623" s="15"/>
      <c r="V3623" s="15"/>
      <c r="W3623" s="15"/>
    </row>
    <row r="3624">
      <c r="A3624" s="14" t="s">
        <v>3679</v>
      </c>
      <c r="B3624" s="14">
        <v>0.0</v>
      </c>
      <c r="C3624" s="14">
        <v>0.0</v>
      </c>
      <c r="D3624" s="14">
        <v>0.0</v>
      </c>
      <c r="E3624" s="14">
        <v>4.881</v>
      </c>
      <c r="F3624" s="14">
        <v>35.0</v>
      </c>
      <c r="G3624" s="14">
        <v>0.0</v>
      </c>
      <c r="H3624" s="14">
        <v>15.249</v>
      </c>
      <c r="J3624" s="15" t="str">
        <f t="shared" si="1"/>
        <v/>
      </c>
      <c r="K3624" s="17" t="str">
        <f t="shared" ref="K3624:Q3624" si="3601">IFERROR(IF(right(left($A3624,7),2)=right(left($A3625,7),2),"",sum(B3601:B3624)),"")</f>
        <v/>
      </c>
      <c r="L3624" s="17" t="str">
        <f t="shared" si="3601"/>
        <v/>
      </c>
      <c r="M3624" s="17" t="str">
        <f t="shared" si="3601"/>
        <v/>
      </c>
      <c r="N3624" s="17" t="str">
        <f t="shared" si="3601"/>
        <v/>
      </c>
      <c r="O3624" s="17" t="str">
        <f t="shared" si="3601"/>
        <v/>
      </c>
      <c r="P3624" s="17" t="str">
        <f t="shared" si="3601"/>
        <v/>
      </c>
      <c r="Q3624" s="17" t="str">
        <f t="shared" si="3601"/>
        <v/>
      </c>
      <c r="R3624" s="15"/>
      <c r="S3624" s="15"/>
      <c r="T3624" s="15"/>
      <c r="U3624" s="15"/>
      <c r="V3624" s="15"/>
      <c r="W3624" s="15"/>
    </row>
    <row r="3625">
      <c r="A3625" s="14" t="s">
        <v>3680</v>
      </c>
      <c r="B3625" s="14">
        <v>0.0</v>
      </c>
      <c r="C3625" s="14">
        <v>0.0</v>
      </c>
      <c r="D3625" s="14">
        <v>0.0</v>
      </c>
      <c r="E3625" s="14">
        <v>1.032</v>
      </c>
      <c r="F3625" s="14">
        <v>35.0</v>
      </c>
      <c r="G3625" s="14">
        <v>0.0</v>
      </c>
      <c r="H3625" s="14">
        <v>12.558</v>
      </c>
      <c r="J3625" s="15" t="str">
        <f t="shared" si="1"/>
        <v>2030W47</v>
      </c>
      <c r="K3625" s="17">
        <f t="shared" ref="K3625:Q3625" si="3602">IFERROR(IF(right(left($A3625,7),2)=right(left($A3626,7),2),"",sum(B3602:B3625)),"")</f>
        <v>8.1</v>
      </c>
      <c r="L3625" s="17">
        <f t="shared" si="3602"/>
        <v>0</v>
      </c>
      <c r="M3625" s="17">
        <f t="shared" si="3602"/>
        <v>0</v>
      </c>
      <c r="N3625" s="17">
        <f t="shared" si="3602"/>
        <v>30.746</v>
      </c>
      <c r="O3625" s="17">
        <f t="shared" si="3602"/>
        <v>456.2714</v>
      </c>
      <c r="P3625" s="17">
        <f t="shared" si="3602"/>
        <v>260.513</v>
      </c>
      <c r="Q3625" s="17">
        <f t="shared" si="3602"/>
        <v>512.549</v>
      </c>
      <c r="R3625" s="18">
        <f>sum(K3625:Q3625)</f>
        <v>1268.1794</v>
      </c>
      <c r="S3625" s="15"/>
      <c r="T3625" s="15"/>
      <c r="U3625" s="15"/>
      <c r="V3625" s="15"/>
      <c r="W3625" s="15"/>
    </row>
    <row r="3626">
      <c r="A3626" s="14" t="s">
        <v>3681</v>
      </c>
      <c r="B3626" s="14">
        <v>0.0</v>
      </c>
      <c r="C3626" s="14">
        <v>0.0</v>
      </c>
      <c r="D3626" s="14">
        <v>0.0</v>
      </c>
      <c r="E3626" s="14">
        <v>0.0</v>
      </c>
      <c r="F3626" s="14">
        <v>9.983</v>
      </c>
      <c r="G3626" s="14">
        <v>0.0</v>
      </c>
      <c r="H3626" s="14">
        <v>27.807</v>
      </c>
      <c r="J3626" s="15" t="str">
        <f t="shared" si="1"/>
        <v/>
      </c>
      <c r="K3626" s="17" t="str">
        <f t="shared" ref="K3626:Q3626" si="3603">IFERROR(IF(right(left($A3626,7),2)=right(left($A3627,7),2),"",sum(B3603:B3626)),"")</f>
        <v/>
      </c>
      <c r="L3626" s="17" t="str">
        <f t="shared" si="3603"/>
        <v/>
      </c>
      <c r="M3626" s="17" t="str">
        <f t="shared" si="3603"/>
        <v/>
      </c>
      <c r="N3626" s="17" t="str">
        <f t="shared" si="3603"/>
        <v/>
      </c>
      <c r="O3626" s="17" t="str">
        <f t="shared" si="3603"/>
        <v/>
      </c>
      <c r="P3626" s="17" t="str">
        <f t="shared" si="3603"/>
        <v/>
      </c>
      <c r="Q3626" s="17" t="str">
        <f t="shared" si="3603"/>
        <v/>
      </c>
      <c r="R3626" s="15"/>
      <c r="S3626" s="15"/>
      <c r="T3626" s="15"/>
      <c r="U3626" s="15"/>
      <c r="V3626" s="15"/>
      <c r="W3626" s="15"/>
    </row>
    <row r="3627">
      <c r="A3627" s="14" t="s">
        <v>3682</v>
      </c>
      <c r="B3627" s="14">
        <v>0.0</v>
      </c>
      <c r="C3627" s="14">
        <v>0.0</v>
      </c>
      <c r="D3627" s="14">
        <v>0.0</v>
      </c>
      <c r="E3627" s="14">
        <v>0.0</v>
      </c>
      <c r="F3627" s="14">
        <v>5.352</v>
      </c>
      <c r="G3627" s="14">
        <v>0.0</v>
      </c>
      <c r="H3627" s="14">
        <v>30.498</v>
      </c>
      <c r="J3627" s="15" t="str">
        <f t="shared" si="1"/>
        <v/>
      </c>
      <c r="K3627" s="17" t="str">
        <f t="shared" ref="K3627:Q3627" si="3604">IFERROR(IF(right(left($A3627,7),2)=right(left($A3628,7),2),"",sum(B3604:B3627)),"")</f>
        <v/>
      </c>
      <c r="L3627" s="17" t="str">
        <f t="shared" si="3604"/>
        <v/>
      </c>
      <c r="M3627" s="17" t="str">
        <f t="shared" si="3604"/>
        <v/>
      </c>
      <c r="N3627" s="17" t="str">
        <f t="shared" si="3604"/>
        <v/>
      </c>
      <c r="O3627" s="17" t="str">
        <f t="shared" si="3604"/>
        <v/>
      </c>
      <c r="P3627" s="17" t="str">
        <f t="shared" si="3604"/>
        <v/>
      </c>
      <c r="Q3627" s="17" t="str">
        <f t="shared" si="3604"/>
        <v/>
      </c>
      <c r="R3627" s="15"/>
      <c r="S3627" s="15"/>
      <c r="T3627" s="15"/>
      <c r="U3627" s="15"/>
      <c r="V3627" s="15"/>
      <c r="W3627" s="15"/>
    </row>
    <row r="3628">
      <c r="A3628" s="14" t="s">
        <v>3683</v>
      </c>
      <c r="B3628" s="14">
        <v>0.0</v>
      </c>
      <c r="C3628" s="14">
        <v>0.0</v>
      </c>
      <c r="D3628" s="14">
        <v>0.0</v>
      </c>
      <c r="E3628" s="14">
        <v>0.0</v>
      </c>
      <c r="F3628" s="14">
        <v>1.285</v>
      </c>
      <c r="G3628" s="14">
        <v>0.0</v>
      </c>
      <c r="H3628" s="14">
        <v>31.395</v>
      </c>
      <c r="J3628" s="15" t="str">
        <f t="shared" si="1"/>
        <v/>
      </c>
      <c r="K3628" s="17" t="str">
        <f t="shared" ref="K3628:Q3628" si="3605">IFERROR(IF(right(left($A3628,7),2)=right(left($A3629,7),2),"",sum(B3605:B3628)),"")</f>
        <v/>
      </c>
      <c r="L3628" s="17" t="str">
        <f t="shared" si="3605"/>
        <v/>
      </c>
      <c r="M3628" s="17" t="str">
        <f t="shared" si="3605"/>
        <v/>
      </c>
      <c r="N3628" s="17" t="str">
        <f t="shared" si="3605"/>
        <v/>
      </c>
      <c r="O3628" s="17" t="str">
        <f t="shared" si="3605"/>
        <v/>
      </c>
      <c r="P3628" s="17" t="str">
        <f t="shared" si="3605"/>
        <v/>
      </c>
      <c r="Q3628" s="17" t="str">
        <f t="shared" si="3605"/>
        <v/>
      </c>
      <c r="R3628" s="15"/>
      <c r="S3628" s="15"/>
      <c r="T3628" s="15"/>
      <c r="U3628" s="15"/>
      <c r="V3628" s="15"/>
      <c r="W3628" s="15"/>
    </row>
    <row r="3629">
      <c r="A3629" s="14" t="s">
        <v>3684</v>
      </c>
      <c r="B3629" s="14">
        <v>0.0</v>
      </c>
      <c r="C3629" s="14">
        <v>0.0</v>
      </c>
      <c r="D3629" s="14">
        <v>0.0</v>
      </c>
      <c r="E3629" s="14">
        <v>0.0</v>
      </c>
      <c r="F3629" s="14">
        <v>0.0</v>
      </c>
      <c r="G3629" s="14">
        <v>0.0</v>
      </c>
      <c r="H3629" s="14">
        <v>35.05</v>
      </c>
      <c r="J3629" s="15" t="str">
        <f t="shared" si="1"/>
        <v/>
      </c>
      <c r="K3629" s="17" t="str">
        <f t="shared" ref="K3629:Q3629" si="3606">IFERROR(IF(right(left($A3629,7),2)=right(left($A3630,7),2),"",sum(B3606:B3629)),"")</f>
        <v/>
      </c>
      <c r="L3629" s="17" t="str">
        <f t="shared" si="3606"/>
        <v/>
      </c>
      <c r="M3629" s="17" t="str">
        <f t="shared" si="3606"/>
        <v/>
      </c>
      <c r="N3629" s="17" t="str">
        <f t="shared" si="3606"/>
        <v/>
      </c>
      <c r="O3629" s="17" t="str">
        <f t="shared" si="3606"/>
        <v/>
      </c>
      <c r="P3629" s="17" t="str">
        <f t="shared" si="3606"/>
        <v/>
      </c>
      <c r="Q3629" s="17" t="str">
        <f t="shared" si="3606"/>
        <v/>
      </c>
      <c r="R3629" s="15"/>
      <c r="S3629" s="15"/>
      <c r="T3629" s="15"/>
      <c r="U3629" s="15"/>
      <c r="V3629" s="15"/>
      <c r="W3629" s="15"/>
    </row>
    <row r="3630">
      <c r="A3630" s="14" t="s">
        <v>3685</v>
      </c>
      <c r="B3630" s="14">
        <v>0.0</v>
      </c>
      <c r="C3630" s="14">
        <v>0.0</v>
      </c>
      <c r="D3630" s="14">
        <v>0.0</v>
      </c>
      <c r="E3630" s="14">
        <v>0.0</v>
      </c>
      <c r="F3630" s="14">
        <v>5.354</v>
      </c>
      <c r="G3630" s="14">
        <v>0.0</v>
      </c>
      <c r="H3630" s="14">
        <v>25.116</v>
      </c>
      <c r="J3630" s="15" t="str">
        <f t="shared" si="1"/>
        <v/>
      </c>
      <c r="K3630" s="17" t="str">
        <f t="shared" ref="K3630:Q3630" si="3607">IFERROR(IF(right(left($A3630,7),2)=right(left($A3631,7),2),"",sum(B3607:B3630)),"")</f>
        <v/>
      </c>
      <c r="L3630" s="17" t="str">
        <f t="shared" si="3607"/>
        <v/>
      </c>
      <c r="M3630" s="17" t="str">
        <f t="shared" si="3607"/>
        <v/>
      </c>
      <c r="N3630" s="17" t="str">
        <f t="shared" si="3607"/>
        <v/>
      </c>
      <c r="O3630" s="17" t="str">
        <f t="shared" si="3607"/>
        <v/>
      </c>
      <c r="P3630" s="17" t="str">
        <f t="shared" si="3607"/>
        <v/>
      </c>
      <c r="Q3630" s="17" t="str">
        <f t="shared" si="3607"/>
        <v/>
      </c>
      <c r="R3630" s="15"/>
      <c r="S3630" s="15"/>
      <c r="T3630" s="15"/>
      <c r="U3630" s="15"/>
      <c r="V3630" s="15"/>
      <c r="W3630" s="15"/>
    </row>
    <row r="3631">
      <c r="A3631" s="14" t="s">
        <v>3686</v>
      </c>
      <c r="B3631" s="14">
        <v>0.0</v>
      </c>
      <c r="C3631" s="14">
        <v>0.0</v>
      </c>
      <c r="D3631" s="14">
        <v>0.0</v>
      </c>
      <c r="E3631" s="14">
        <v>0.0</v>
      </c>
      <c r="F3631" s="14">
        <v>0.0</v>
      </c>
      <c r="G3631" s="14">
        <v>0.0</v>
      </c>
      <c r="H3631" s="14">
        <v>33.189</v>
      </c>
      <c r="J3631" s="15" t="str">
        <f t="shared" si="1"/>
        <v/>
      </c>
      <c r="K3631" s="17" t="str">
        <f t="shared" ref="K3631:Q3631" si="3608">IFERROR(IF(right(left($A3631,7),2)=right(left($A3632,7),2),"",sum(B3608:B3631)),"")</f>
        <v/>
      </c>
      <c r="L3631" s="17" t="str">
        <f t="shared" si="3608"/>
        <v/>
      </c>
      <c r="M3631" s="17" t="str">
        <f t="shared" si="3608"/>
        <v/>
      </c>
      <c r="N3631" s="17" t="str">
        <f t="shared" si="3608"/>
        <v/>
      </c>
      <c r="O3631" s="17" t="str">
        <f t="shared" si="3608"/>
        <v/>
      </c>
      <c r="P3631" s="17" t="str">
        <f t="shared" si="3608"/>
        <v/>
      </c>
      <c r="Q3631" s="17" t="str">
        <f t="shared" si="3608"/>
        <v/>
      </c>
      <c r="R3631" s="15"/>
      <c r="S3631" s="15"/>
      <c r="T3631" s="15"/>
      <c r="U3631" s="15"/>
      <c r="V3631" s="15"/>
      <c r="W3631" s="15"/>
    </row>
    <row r="3632">
      <c r="A3632" s="14" t="s">
        <v>3687</v>
      </c>
      <c r="B3632" s="14">
        <v>2.94865</v>
      </c>
      <c r="C3632" s="14">
        <v>0.0</v>
      </c>
      <c r="D3632" s="14">
        <v>0.0</v>
      </c>
      <c r="E3632" s="14">
        <v>0.0</v>
      </c>
      <c r="F3632" s="14">
        <v>2.53235</v>
      </c>
      <c r="G3632" s="14">
        <v>0.0</v>
      </c>
      <c r="H3632" s="14">
        <v>33.189</v>
      </c>
      <c r="J3632" s="15" t="str">
        <f t="shared" si="1"/>
        <v/>
      </c>
      <c r="K3632" s="17" t="str">
        <f t="shared" ref="K3632:Q3632" si="3609">IFERROR(IF(right(left($A3632,7),2)=right(left($A3633,7),2),"",sum(B3609:B3632)),"")</f>
        <v/>
      </c>
      <c r="L3632" s="17" t="str">
        <f t="shared" si="3609"/>
        <v/>
      </c>
      <c r="M3632" s="17" t="str">
        <f t="shared" si="3609"/>
        <v/>
      </c>
      <c r="N3632" s="17" t="str">
        <f t="shared" si="3609"/>
        <v/>
      </c>
      <c r="O3632" s="17" t="str">
        <f t="shared" si="3609"/>
        <v/>
      </c>
      <c r="P3632" s="17" t="str">
        <f t="shared" si="3609"/>
        <v/>
      </c>
      <c r="Q3632" s="17" t="str">
        <f t="shared" si="3609"/>
        <v/>
      </c>
      <c r="R3632" s="15"/>
      <c r="S3632" s="15"/>
      <c r="T3632" s="15"/>
      <c r="U3632" s="15"/>
      <c r="V3632" s="15"/>
      <c r="W3632" s="15"/>
    </row>
    <row r="3633">
      <c r="A3633" s="14" t="s">
        <v>3688</v>
      </c>
      <c r="B3633" s="14">
        <v>0.0</v>
      </c>
      <c r="C3633" s="14">
        <v>0.0</v>
      </c>
      <c r="D3633" s="14">
        <v>0.0</v>
      </c>
      <c r="E3633" s="14">
        <v>0.0</v>
      </c>
      <c r="F3633" s="14">
        <v>23.677</v>
      </c>
      <c r="G3633" s="14">
        <v>0.0</v>
      </c>
      <c r="H3633" s="14">
        <v>26.013</v>
      </c>
      <c r="J3633" s="15" t="str">
        <f t="shared" si="1"/>
        <v/>
      </c>
      <c r="K3633" s="17" t="str">
        <f t="shared" ref="K3633:Q3633" si="3610">IFERROR(IF(right(left($A3633,7),2)=right(left($A3634,7),2),"",sum(B3610:B3633)),"")</f>
        <v/>
      </c>
      <c r="L3633" s="17" t="str">
        <f t="shared" si="3610"/>
        <v/>
      </c>
      <c r="M3633" s="17" t="str">
        <f t="shared" si="3610"/>
        <v/>
      </c>
      <c r="N3633" s="17" t="str">
        <f t="shared" si="3610"/>
        <v/>
      </c>
      <c r="O3633" s="17" t="str">
        <f t="shared" si="3610"/>
        <v/>
      </c>
      <c r="P3633" s="17" t="str">
        <f t="shared" si="3610"/>
        <v/>
      </c>
      <c r="Q3633" s="17" t="str">
        <f t="shared" si="3610"/>
        <v/>
      </c>
      <c r="R3633" s="15"/>
      <c r="S3633" s="15"/>
      <c r="T3633" s="15"/>
      <c r="U3633" s="15"/>
      <c r="V3633" s="15"/>
      <c r="W3633" s="15"/>
    </row>
    <row r="3634">
      <c r="A3634" s="14" t="s">
        <v>3689</v>
      </c>
      <c r="B3634" s="14">
        <v>0.0</v>
      </c>
      <c r="C3634" s="14">
        <v>0.0</v>
      </c>
      <c r="D3634" s="14">
        <v>0.0</v>
      </c>
      <c r="E3634" s="14">
        <v>0.0</v>
      </c>
      <c r="F3634" s="14">
        <v>0.0</v>
      </c>
      <c r="G3634" s="14">
        <v>26.195999999999998</v>
      </c>
      <c r="H3634" s="14">
        <v>28.704</v>
      </c>
      <c r="J3634" s="15" t="str">
        <f t="shared" si="1"/>
        <v/>
      </c>
      <c r="K3634" s="17" t="str">
        <f t="shared" ref="K3634:Q3634" si="3611">IFERROR(IF(right(left($A3634,7),2)=right(left($A3635,7),2),"",sum(B3611:B3634)),"")</f>
        <v/>
      </c>
      <c r="L3634" s="17" t="str">
        <f t="shared" si="3611"/>
        <v/>
      </c>
      <c r="M3634" s="17" t="str">
        <f t="shared" si="3611"/>
        <v/>
      </c>
      <c r="N3634" s="17" t="str">
        <f t="shared" si="3611"/>
        <v/>
      </c>
      <c r="O3634" s="17" t="str">
        <f t="shared" si="3611"/>
        <v/>
      </c>
      <c r="P3634" s="17" t="str">
        <f t="shared" si="3611"/>
        <v/>
      </c>
      <c r="Q3634" s="17" t="str">
        <f t="shared" si="3611"/>
        <v/>
      </c>
      <c r="R3634" s="15"/>
      <c r="S3634" s="15"/>
      <c r="T3634" s="15"/>
      <c r="U3634" s="15"/>
      <c r="V3634" s="15"/>
      <c r="W3634" s="15"/>
    </row>
    <row r="3635">
      <c r="A3635" s="14" t="s">
        <v>3690</v>
      </c>
      <c r="B3635" s="14">
        <v>0.0</v>
      </c>
      <c r="C3635" s="14">
        <v>0.0</v>
      </c>
      <c r="D3635" s="14">
        <v>0.0</v>
      </c>
      <c r="E3635" s="14">
        <v>0.0</v>
      </c>
      <c r="F3635" s="14">
        <v>0.0</v>
      </c>
      <c r="G3635" s="14">
        <v>34.138000000000005</v>
      </c>
      <c r="H3635" s="14">
        <v>24.802</v>
      </c>
      <c r="J3635" s="15" t="str">
        <f t="shared" si="1"/>
        <v/>
      </c>
      <c r="K3635" s="17" t="str">
        <f t="shared" ref="K3635:Q3635" si="3612">IFERROR(IF(right(left($A3635,7),2)=right(left($A3636,7),2),"",sum(B3612:B3635)),"")</f>
        <v/>
      </c>
      <c r="L3635" s="17" t="str">
        <f t="shared" si="3612"/>
        <v/>
      </c>
      <c r="M3635" s="17" t="str">
        <f t="shared" si="3612"/>
        <v/>
      </c>
      <c r="N3635" s="17" t="str">
        <f t="shared" si="3612"/>
        <v/>
      </c>
      <c r="O3635" s="17" t="str">
        <f t="shared" si="3612"/>
        <v/>
      </c>
      <c r="P3635" s="17" t="str">
        <f t="shared" si="3612"/>
        <v/>
      </c>
      <c r="Q3635" s="17" t="str">
        <f t="shared" si="3612"/>
        <v/>
      </c>
      <c r="R3635" s="15"/>
      <c r="S3635" s="15"/>
      <c r="T3635" s="15"/>
      <c r="U3635" s="15"/>
      <c r="V3635" s="15"/>
      <c r="W3635" s="15"/>
    </row>
    <row r="3636">
      <c r="A3636" s="14" t="s">
        <v>3691</v>
      </c>
      <c r="B3636" s="14">
        <v>0.0</v>
      </c>
      <c r="C3636" s="14">
        <v>0.0</v>
      </c>
      <c r="D3636" s="14">
        <v>0.0</v>
      </c>
      <c r="E3636" s="14">
        <v>0.0</v>
      </c>
      <c r="F3636" s="14">
        <v>0.0</v>
      </c>
      <c r="G3636" s="14">
        <v>36.442</v>
      </c>
      <c r="H3636" s="14">
        <v>21.528</v>
      </c>
      <c r="J3636" s="15" t="str">
        <f t="shared" si="1"/>
        <v/>
      </c>
      <c r="K3636" s="17" t="str">
        <f t="shared" ref="K3636:Q3636" si="3613">IFERROR(IF(right(left($A3636,7),2)=right(left($A3637,7),2),"",sum(B3613:B3636)),"")</f>
        <v/>
      </c>
      <c r="L3636" s="17" t="str">
        <f t="shared" si="3613"/>
        <v/>
      </c>
      <c r="M3636" s="17" t="str">
        <f t="shared" si="3613"/>
        <v/>
      </c>
      <c r="N3636" s="17" t="str">
        <f t="shared" si="3613"/>
        <v/>
      </c>
      <c r="O3636" s="17" t="str">
        <f t="shared" si="3613"/>
        <v/>
      </c>
      <c r="P3636" s="17" t="str">
        <f t="shared" si="3613"/>
        <v/>
      </c>
      <c r="Q3636" s="17" t="str">
        <f t="shared" si="3613"/>
        <v/>
      </c>
      <c r="R3636" s="15"/>
      <c r="S3636" s="15"/>
      <c r="T3636" s="15"/>
      <c r="U3636" s="15"/>
      <c r="V3636" s="15"/>
      <c r="W3636" s="15"/>
    </row>
    <row r="3637">
      <c r="A3637" s="14" t="s">
        <v>3692</v>
      </c>
      <c r="B3637" s="14">
        <v>0.0</v>
      </c>
      <c r="C3637" s="14">
        <v>0.0</v>
      </c>
      <c r="D3637" s="14">
        <v>0.0</v>
      </c>
      <c r="E3637" s="14">
        <v>0.0</v>
      </c>
      <c r="F3637" s="14">
        <v>0.0</v>
      </c>
      <c r="G3637" s="14">
        <v>34.888999999999996</v>
      </c>
      <c r="H3637" s="14">
        <v>18.861</v>
      </c>
      <c r="J3637" s="15" t="str">
        <f t="shared" si="1"/>
        <v/>
      </c>
      <c r="K3637" s="17" t="str">
        <f t="shared" ref="K3637:Q3637" si="3614">IFERROR(IF(right(left($A3637,7),2)=right(left($A3638,7),2),"",sum(B3614:B3637)),"")</f>
        <v/>
      </c>
      <c r="L3637" s="17" t="str">
        <f t="shared" si="3614"/>
        <v/>
      </c>
      <c r="M3637" s="17" t="str">
        <f t="shared" si="3614"/>
        <v/>
      </c>
      <c r="N3637" s="17" t="str">
        <f t="shared" si="3614"/>
        <v/>
      </c>
      <c r="O3637" s="17" t="str">
        <f t="shared" si="3614"/>
        <v/>
      </c>
      <c r="P3637" s="17" t="str">
        <f t="shared" si="3614"/>
        <v/>
      </c>
      <c r="Q3637" s="17" t="str">
        <f t="shared" si="3614"/>
        <v/>
      </c>
      <c r="R3637" s="15"/>
      <c r="S3637" s="15"/>
      <c r="T3637" s="15"/>
      <c r="U3637" s="15"/>
      <c r="V3637" s="15"/>
      <c r="W3637" s="15"/>
    </row>
    <row r="3638">
      <c r="A3638" s="14" t="s">
        <v>3693</v>
      </c>
      <c r="B3638" s="14">
        <v>0.0</v>
      </c>
      <c r="C3638" s="14">
        <v>0.0</v>
      </c>
      <c r="D3638" s="14">
        <v>0.0</v>
      </c>
      <c r="E3638" s="14">
        <v>0.0</v>
      </c>
      <c r="F3638" s="14">
        <v>0.0</v>
      </c>
      <c r="G3638" s="14">
        <v>35.793</v>
      </c>
      <c r="H3638" s="14">
        <v>23.367</v>
      </c>
      <c r="J3638" s="15" t="str">
        <f t="shared" si="1"/>
        <v/>
      </c>
      <c r="K3638" s="17" t="str">
        <f t="shared" ref="K3638:Q3638" si="3615">IFERROR(IF(right(left($A3638,7),2)=right(left($A3639,7),2),"",sum(B3615:B3638)),"")</f>
        <v/>
      </c>
      <c r="L3638" s="17" t="str">
        <f t="shared" si="3615"/>
        <v/>
      </c>
      <c r="M3638" s="17" t="str">
        <f t="shared" si="3615"/>
        <v/>
      </c>
      <c r="N3638" s="17" t="str">
        <f t="shared" si="3615"/>
        <v/>
      </c>
      <c r="O3638" s="17" t="str">
        <f t="shared" si="3615"/>
        <v/>
      </c>
      <c r="P3638" s="17" t="str">
        <f t="shared" si="3615"/>
        <v/>
      </c>
      <c r="Q3638" s="17" t="str">
        <f t="shared" si="3615"/>
        <v/>
      </c>
      <c r="R3638" s="15"/>
      <c r="S3638" s="15"/>
      <c r="T3638" s="15"/>
      <c r="U3638" s="15"/>
      <c r="V3638" s="15"/>
      <c r="W3638" s="15"/>
    </row>
    <row r="3639">
      <c r="A3639" s="14" t="s">
        <v>3694</v>
      </c>
      <c r="B3639" s="14">
        <v>0.0</v>
      </c>
      <c r="C3639" s="14">
        <v>0.0</v>
      </c>
      <c r="D3639" s="14">
        <v>0.0</v>
      </c>
      <c r="E3639" s="14">
        <v>0.0</v>
      </c>
      <c r="F3639" s="14">
        <v>0.0</v>
      </c>
      <c r="G3639" s="14">
        <v>34.138000000000005</v>
      </c>
      <c r="H3639" s="14">
        <v>18.972</v>
      </c>
      <c r="J3639" s="15" t="str">
        <f t="shared" si="1"/>
        <v/>
      </c>
      <c r="K3639" s="17" t="str">
        <f t="shared" ref="K3639:Q3639" si="3616">IFERROR(IF(right(left($A3639,7),2)=right(left($A3640,7),2),"",sum(B3616:B3639)),"")</f>
        <v/>
      </c>
      <c r="L3639" s="17" t="str">
        <f t="shared" si="3616"/>
        <v/>
      </c>
      <c r="M3639" s="17" t="str">
        <f t="shared" si="3616"/>
        <v/>
      </c>
      <c r="N3639" s="17" t="str">
        <f t="shared" si="3616"/>
        <v/>
      </c>
      <c r="O3639" s="17" t="str">
        <f t="shared" si="3616"/>
        <v/>
      </c>
      <c r="P3639" s="17" t="str">
        <f t="shared" si="3616"/>
        <v/>
      </c>
      <c r="Q3639" s="17" t="str">
        <f t="shared" si="3616"/>
        <v/>
      </c>
      <c r="R3639" s="15"/>
      <c r="S3639" s="15"/>
      <c r="T3639" s="15"/>
      <c r="U3639" s="15"/>
      <c r="V3639" s="15"/>
      <c r="W3639" s="15"/>
    </row>
    <row r="3640">
      <c r="A3640" s="14" t="s">
        <v>3695</v>
      </c>
      <c r="B3640" s="14">
        <v>0.0</v>
      </c>
      <c r="C3640" s="14">
        <v>0.0</v>
      </c>
      <c r="D3640" s="14">
        <v>0.0</v>
      </c>
      <c r="E3640" s="14">
        <v>0.0</v>
      </c>
      <c r="F3640" s="14">
        <v>0.0</v>
      </c>
      <c r="G3640" s="14">
        <v>27.583</v>
      </c>
      <c r="H3640" s="14">
        <v>27.8964</v>
      </c>
      <c r="J3640" s="15" t="str">
        <f t="shared" si="1"/>
        <v/>
      </c>
      <c r="K3640" s="17" t="str">
        <f t="shared" ref="K3640:Q3640" si="3617">IFERROR(IF(right(left($A3640,7),2)=right(left($A3641,7),2),"",sum(B3617:B3640)),"")</f>
        <v/>
      </c>
      <c r="L3640" s="17" t="str">
        <f t="shared" si="3617"/>
        <v/>
      </c>
      <c r="M3640" s="17" t="str">
        <f t="shared" si="3617"/>
        <v/>
      </c>
      <c r="N3640" s="17" t="str">
        <f t="shared" si="3617"/>
        <v/>
      </c>
      <c r="O3640" s="17" t="str">
        <f t="shared" si="3617"/>
        <v/>
      </c>
      <c r="P3640" s="17" t="str">
        <f t="shared" si="3617"/>
        <v/>
      </c>
      <c r="Q3640" s="17" t="str">
        <f t="shared" si="3617"/>
        <v/>
      </c>
      <c r="R3640" s="15"/>
      <c r="S3640" s="15"/>
      <c r="T3640" s="15"/>
      <c r="U3640" s="15"/>
      <c r="V3640" s="15"/>
      <c r="W3640" s="15"/>
    </row>
    <row r="3641">
      <c r="A3641" s="14" t="s">
        <v>3696</v>
      </c>
      <c r="B3641" s="14">
        <v>0.0</v>
      </c>
      <c r="C3641" s="14">
        <v>0.0</v>
      </c>
      <c r="D3641" s="14">
        <v>0.0</v>
      </c>
      <c r="E3641" s="14">
        <v>0.0</v>
      </c>
      <c r="F3641" s="14">
        <v>0.0</v>
      </c>
      <c r="G3641" s="14">
        <v>21.735</v>
      </c>
      <c r="H3641" s="14">
        <v>31.395</v>
      </c>
      <c r="J3641" s="15" t="str">
        <f t="shared" si="1"/>
        <v/>
      </c>
      <c r="K3641" s="17" t="str">
        <f t="shared" ref="K3641:Q3641" si="3618">IFERROR(IF(right(left($A3641,7),2)=right(left($A3642,7),2),"",sum(B3618:B3641)),"")</f>
        <v/>
      </c>
      <c r="L3641" s="17" t="str">
        <f t="shared" si="3618"/>
        <v/>
      </c>
      <c r="M3641" s="17" t="str">
        <f t="shared" si="3618"/>
        <v/>
      </c>
      <c r="N3641" s="17" t="str">
        <f t="shared" si="3618"/>
        <v/>
      </c>
      <c r="O3641" s="17" t="str">
        <f t="shared" si="3618"/>
        <v/>
      </c>
      <c r="P3641" s="17" t="str">
        <f t="shared" si="3618"/>
        <v/>
      </c>
      <c r="Q3641" s="17" t="str">
        <f t="shared" si="3618"/>
        <v/>
      </c>
      <c r="R3641" s="15"/>
      <c r="S3641" s="15"/>
      <c r="T3641" s="15"/>
      <c r="U3641" s="15"/>
      <c r="V3641" s="15"/>
      <c r="W3641" s="15"/>
    </row>
    <row r="3642">
      <c r="A3642" s="14" t="s">
        <v>3697</v>
      </c>
      <c r="B3642" s="14">
        <v>3.0</v>
      </c>
      <c r="C3642" s="14">
        <v>0.0</v>
      </c>
      <c r="D3642" s="14">
        <v>0.0</v>
      </c>
      <c r="E3642" s="14">
        <v>0.0</v>
      </c>
      <c r="F3642" s="14">
        <v>16.995</v>
      </c>
      <c r="G3642" s="14">
        <v>0.0</v>
      </c>
      <c r="H3642" s="14">
        <v>31.395</v>
      </c>
      <c r="J3642" s="15" t="str">
        <f t="shared" si="1"/>
        <v/>
      </c>
      <c r="K3642" s="17" t="str">
        <f t="shared" ref="K3642:Q3642" si="3619">IFERROR(IF(right(left($A3642,7),2)=right(left($A3643,7),2),"",sum(B3619:B3642)),"")</f>
        <v/>
      </c>
      <c r="L3642" s="17" t="str">
        <f t="shared" si="3619"/>
        <v/>
      </c>
      <c r="M3642" s="17" t="str">
        <f t="shared" si="3619"/>
        <v/>
      </c>
      <c r="N3642" s="17" t="str">
        <f t="shared" si="3619"/>
        <v/>
      </c>
      <c r="O3642" s="17" t="str">
        <f t="shared" si="3619"/>
        <v/>
      </c>
      <c r="P3642" s="17" t="str">
        <f t="shared" si="3619"/>
        <v/>
      </c>
      <c r="Q3642" s="17" t="str">
        <f t="shared" si="3619"/>
        <v/>
      </c>
      <c r="R3642" s="15"/>
      <c r="S3642" s="15"/>
      <c r="T3642" s="15"/>
      <c r="U3642" s="15"/>
      <c r="V3642" s="15"/>
      <c r="W3642" s="15"/>
    </row>
    <row r="3643">
      <c r="A3643" s="14" t="s">
        <v>3698</v>
      </c>
      <c r="B3643" s="14">
        <v>0.0</v>
      </c>
      <c r="C3643" s="14">
        <v>0.0</v>
      </c>
      <c r="D3643" s="14">
        <v>0.0</v>
      </c>
      <c r="E3643" s="14">
        <v>0.0</v>
      </c>
      <c r="F3643" s="14">
        <v>22.185</v>
      </c>
      <c r="G3643" s="14">
        <v>0.0</v>
      </c>
      <c r="H3643" s="14">
        <v>31.395</v>
      </c>
      <c r="J3643" s="15" t="str">
        <f t="shared" si="1"/>
        <v/>
      </c>
      <c r="K3643" s="17" t="str">
        <f t="shared" ref="K3643:Q3643" si="3620">IFERROR(IF(right(left($A3643,7),2)=right(left($A3644,7),2),"",sum(B3620:B3643)),"")</f>
        <v/>
      </c>
      <c r="L3643" s="17" t="str">
        <f t="shared" si="3620"/>
        <v/>
      </c>
      <c r="M3643" s="17" t="str">
        <f t="shared" si="3620"/>
        <v/>
      </c>
      <c r="N3643" s="17" t="str">
        <f t="shared" si="3620"/>
        <v/>
      </c>
      <c r="O3643" s="17" t="str">
        <f t="shared" si="3620"/>
        <v/>
      </c>
      <c r="P3643" s="17" t="str">
        <f t="shared" si="3620"/>
        <v/>
      </c>
      <c r="Q3643" s="17" t="str">
        <f t="shared" si="3620"/>
        <v/>
      </c>
      <c r="R3643" s="15"/>
      <c r="S3643" s="15"/>
      <c r="T3643" s="15"/>
      <c r="U3643" s="15"/>
      <c r="V3643" s="15"/>
      <c r="W3643" s="15"/>
    </row>
    <row r="3644">
      <c r="A3644" s="14" t="s">
        <v>3699</v>
      </c>
      <c r="B3644" s="14">
        <v>0.0</v>
      </c>
      <c r="C3644" s="14">
        <v>0.0</v>
      </c>
      <c r="D3644" s="14">
        <v>0.0</v>
      </c>
      <c r="E3644" s="14">
        <v>0.0</v>
      </c>
      <c r="F3644" s="14">
        <v>23.964</v>
      </c>
      <c r="G3644" s="14">
        <v>0.0</v>
      </c>
      <c r="H3644" s="14">
        <v>34.086</v>
      </c>
      <c r="J3644" s="15" t="str">
        <f t="shared" si="1"/>
        <v/>
      </c>
      <c r="K3644" s="17" t="str">
        <f t="shared" ref="K3644:Q3644" si="3621">IFERROR(IF(right(left($A3644,7),2)=right(left($A3645,7),2),"",sum(B3621:B3644)),"")</f>
        <v/>
      </c>
      <c r="L3644" s="17" t="str">
        <f t="shared" si="3621"/>
        <v/>
      </c>
      <c r="M3644" s="17" t="str">
        <f t="shared" si="3621"/>
        <v/>
      </c>
      <c r="N3644" s="17" t="str">
        <f t="shared" si="3621"/>
        <v/>
      </c>
      <c r="O3644" s="17" t="str">
        <f t="shared" si="3621"/>
        <v/>
      </c>
      <c r="P3644" s="17" t="str">
        <f t="shared" si="3621"/>
        <v/>
      </c>
      <c r="Q3644" s="17" t="str">
        <f t="shared" si="3621"/>
        <v/>
      </c>
      <c r="R3644" s="15"/>
      <c r="S3644" s="15"/>
      <c r="T3644" s="15"/>
      <c r="U3644" s="15"/>
      <c r="V3644" s="15"/>
      <c r="W3644" s="15"/>
    </row>
    <row r="3645">
      <c r="A3645" s="14" t="s">
        <v>3700</v>
      </c>
      <c r="B3645" s="14">
        <v>0.0</v>
      </c>
      <c r="C3645" s="14">
        <v>0.0</v>
      </c>
      <c r="D3645" s="14">
        <v>0.0</v>
      </c>
      <c r="E3645" s="14">
        <v>0.0</v>
      </c>
      <c r="F3645" s="14">
        <v>30.897</v>
      </c>
      <c r="G3645" s="14">
        <v>0.0</v>
      </c>
      <c r="H3645" s="14">
        <v>26.013</v>
      </c>
      <c r="J3645" s="15" t="str">
        <f t="shared" si="1"/>
        <v/>
      </c>
      <c r="K3645" s="17" t="str">
        <f t="shared" ref="K3645:Q3645" si="3622">IFERROR(IF(right(left($A3645,7),2)=right(left($A3646,7),2),"",sum(B3622:B3645)),"")</f>
        <v/>
      </c>
      <c r="L3645" s="17" t="str">
        <f t="shared" si="3622"/>
        <v/>
      </c>
      <c r="M3645" s="17" t="str">
        <f t="shared" si="3622"/>
        <v/>
      </c>
      <c r="N3645" s="17" t="str">
        <f t="shared" si="3622"/>
        <v/>
      </c>
      <c r="O3645" s="17" t="str">
        <f t="shared" si="3622"/>
        <v/>
      </c>
      <c r="P3645" s="17" t="str">
        <f t="shared" si="3622"/>
        <v/>
      </c>
      <c r="Q3645" s="17" t="str">
        <f t="shared" si="3622"/>
        <v/>
      </c>
      <c r="R3645" s="15"/>
      <c r="S3645" s="15"/>
      <c r="T3645" s="15"/>
      <c r="U3645" s="15"/>
      <c r="V3645" s="15"/>
      <c r="W3645" s="15"/>
    </row>
    <row r="3646">
      <c r="A3646" s="14" t="s">
        <v>3701</v>
      </c>
      <c r="B3646" s="14">
        <v>0.0</v>
      </c>
      <c r="C3646" s="14">
        <v>0.0</v>
      </c>
      <c r="D3646" s="14">
        <v>0.0</v>
      </c>
      <c r="E3646" s="14">
        <v>0.0</v>
      </c>
      <c r="F3646" s="14">
        <v>27.097</v>
      </c>
      <c r="G3646" s="14">
        <v>0.0</v>
      </c>
      <c r="H3646" s="14">
        <v>34.983</v>
      </c>
      <c r="J3646" s="15" t="str">
        <f t="shared" si="1"/>
        <v/>
      </c>
      <c r="K3646" s="17" t="str">
        <f t="shared" ref="K3646:Q3646" si="3623">IFERROR(IF(right(left($A3646,7),2)=right(left($A3647,7),2),"",sum(B3623:B3646)),"")</f>
        <v/>
      </c>
      <c r="L3646" s="17" t="str">
        <f t="shared" si="3623"/>
        <v/>
      </c>
      <c r="M3646" s="17" t="str">
        <f t="shared" si="3623"/>
        <v/>
      </c>
      <c r="N3646" s="17" t="str">
        <f t="shared" si="3623"/>
        <v/>
      </c>
      <c r="O3646" s="17" t="str">
        <f t="shared" si="3623"/>
        <v/>
      </c>
      <c r="P3646" s="17" t="str">
        <f t="shared" si="3623"/>
        <v/>
      </c>
      <c r="Q3646" s="17" t="str">
        <f t="shared" si="3623"/>
        <v/>
      </c>
      <c r="R3646" s="15"/>
      <c r="S3646" s="15"/>
      <c r="T3646" s="15"/>
      <c r="U3646" s="15"/>
      <c r="V3646" s="15"/>
      <c r="W3646" s="15"/>
    </row>
    <row r="3647">
      <c r="A3647" s="14" t="s">
        <v>3702</v>
      </c>
      <c r="B3647" s="14">
        <v>0.0</v>
      </c>
      <c r="C3647" s="14">
        <v>0.0</v>
      </c>
      <c r="D3647" s="14">
        <v>0.0</v>
      </c>
      <c r="E3647" s="14">
        <v>0.0</v>
      </c>
      <c r="F3647" s="14">
        <v>16.218</v>
      </c>
      <c r="G3647" s="14">
        <v>0.0</v>
      </c>
      <c r="H3647" s="14">
        <v>41.262</v>
      </c>
      <c r="J3647" s="15" t="str">
        <f t="shared" si="1"/>
        <v/>
      </c>
      <c r="K3647" s="17" t="str">
        <f t="shared" ref="K3647:Q3647" si="3624">IFERROR(IF(right(left($A3647,7),2)=right(left($A3648,7),2),"",sum(B3624:B3647)),"")</f>
        <v/>
      </c>
      <c r="L3647" s="17" t="str">
        <f t="shared" si="3624"/>
        <v/>
      </c>
      <c r="M3647" s="17" t="str">
        <f t="shared" si="3624"/>
        <v/>
      </c>
      <c r="N3647" s="17" t="str">
        <f t="shared" si="3624"/>
        <v/>
      </c>
      <c r="O3647" s="17" t="str">
        <f t="shared" si="3624"/>
        <v/>
      </c>
      <c r="P3647" s="17" t="str">
        <f t="shared" si="3624"/>
        <v/>
      </c>
      <c r="Q3647" s="17" t="str">
        <f t="shared" si="3624"/>
        <v/>
      </c>
      <c r="R3647" s="15"/>
      <c r="S3647" s="15"/>
      <c r="T3647" s="15"/>
      <c r="U3647" s="15"/>
      <c r="V3647" s="15"/>
      <c r="W3647" s="15"/>
    </row>
    <row r="3648">
      <c r="A3648" s="14" t="s">
        <v>3703</v>
      </c>
      <c r="B3648" s="14">
        <v>0.0</v>
      </c>
      <c r="C3648" s="14">
        <v>0.0</v>
      </c>
      <c r="D3648" s="14">
        <v>0.0</v>
      </c>
      <c r="E3648" s="14">
        <v>0.0</v>
      </c>
      <c r="F3648" s="14">
        <v>14.239</v>
      </c>
      <c r="G3648" s="14">
        <v>0.0</v>
      </c>
      <c r="H3648" s="14">
        <v>38.571</v>
      </c>
      <c r="J3648" s="15" t="str">
        <f t="shared" si="1"/>
        <v/>
      </c>
      <c r="K3648" s="17" t="str">
        <f t="shared" ref="K3648:Q3648" si="3625">IFERROR(IF(right(left($A3648,7),2)=right(left($A3649,7),2),"",sum(B3625:B3648)),"")</f>
        <v/>
      </c>
      <c r="L3648" s="17" t="str">
        <f t="shared" si="3625"/>
        <v/>
      </c>
      <c r="M3648" s="17" t="str">
        <f t="shared" si="3625"/>
        <v/>
      </c>
      <c r="N3648" s="17" t="str">
        <f t="shared" si="3625"/>
        <v/>
      </c>
      <c r="O3648" s="17" t="str">
        <f t="shared" si="3625"/>
        <v/>
      </c>
      <c r="P3648" s="17" t="str">
        <f t="shared" si="3625"/>
        <v/>
      </c>
      <c r="Q3648" s="17" t="str">
        <f t="shared" si="3625"/>
        <v/>
      </c>
      <c r="R3648" s="15"/>
      <c r="S3648" s="15"/>
      <c r="T3648" s="15"/>
      <c r="U3648" s="15"/>
      <c r="V3648" s="15"/>
      <c r="W3648" s="15"/>
    </row>
    <row r="3649">
      <c r="A3649" s="14" t="s">
        <v>3704</v>
      </c>
      <c r="B3649" s="14">
        <v>0.0</v>
      </c>
      <c r="C3649" s="14">
        <v>0.0</v>
      </c>
      <c r="D3649" s="14">
        <v>0.0</v>
      </c>
      <c r="E3649" s="14">
        <v>0.0</v>
      </c>
      <c r="F3649" s="14">
        <v>7.523</v>
      </c>
      <c r="G3649" s="14">
        <v>0.0</v>
      </c>
      <c r="H3649" s="14">
        <v>36.777</v>
      </c>
      <c r="J3649" s="15" t="str">
        <f t="shared" si="1"/>
        <v>2030W48</v>
      </c>
      <c r="K3649" s="17">
        <f t="shared" ref="K3649:Q3649" si="3626">IFERROR(IF(right(left($A3649,7),2)=right(left($A3650,7),2),"",sum(B3626:B3649)),"")</f>
        <v>5.94865</v>
      </c>
      <c r="L3649" s="17">
        <f t="shared" si="3626"/>
        <v>0</v>
      </c>
      <c r="M3649" s="17">
        <f t="shared" si="3626"/>
        <v>0</v>
      </c>
      <c r="N3649" s="17">
        <f t="shared" si="3626"/>
        <v>0</v>
      </c>
      <c r="O3649" s="17">
        <f t="shared" si="3626"/>
        <v>207.30135</v>
      </c>
      <c r="P3649" s="17">
        <f t="shared" si="3626"/>
        <v>250.914</v>
      </c>
      <c r="Q3649" s="17">
        <f t="shared" si="3626"/>
        <v>712.2644</v>
      </c>
      <c r="R3649" s="18">
        <f>sum(K3649:Q3649)</f>
        <v>1176.4284</v>
      </c>
      <c r="S3649" s="15"/>
      <c r="T3649" s="15"/>
      <c r="U3649" s="15"/>
      <c r="V3649" s="15"/>
      <c r="W3649" s="15"/>
    </row>
    <row r="3650">
      <c r="A3650" s="14" t="s">
        <v>3705</v>
      </c>
      <c r="B3650" s="14">
        <v>0.0</v>
      </c>
      <c r="C3650" s="14">
        <v>0.0</v>
      </c>
      <c r="D3650" s="14">
        <v>0.0</v>
      </c>
      <c r="E3650" s="14">
        <v>0.0</v>
      </c>
      <c r="F3650" s="14">
        <v>16.401</v>
      </c>
      <c r="G3650" s="14">
        <v>0.0</v>
      </c>
      <c r="H3650" s="14">
        <v>24.219</v>
      </c>
      <c r="J3650" s="15" t="str">
        <f t="shared" si="1"/>
        <v/>
      </c>
      <c r="K3650" s="17" t="str">
        <f t="shared" ref="K3650:Q3650" si="3627">IFERROR(IF(right(left($A3650,7),2)=right(left($A3651,7),2),"",sum(B3627:B3650)),"")</f>
        <v/>
      </c>
      <c r="L3650" s="17" t="str">
        <f t="shared" si="3627"/>
        <v/>
      </c>
      <c r="M3650" s="17" t="str">
        <f t="shared" si="3627"/>
        <v/>
      </c>
      <c r="N3650" s="17" t="str">
        <f t="shared" si="3627"/>
        <v/>
      </c>
      <c r="O3650" s="17" t="str">
        <f t="shared" si="3627"/>
        <v/>
      </c>
      <c r="P3650" s="17" t="str">
        <f t="shared" si="3627"/>
        <v/>
      </c>
      <c r="Q3650" s="17" t="str">
        <f t="shared" si="3627"/>
        <v/>
      </c>
      <c r="R3650" s="15"/>
      <c r="S3650" s="15"/>
      <c r="T3650" s="15"/>
      <c r="U3650" s="15"/>
      <c r="V3650" s="15"/>
      <c r="W3650" s="15"/>
    </row>
    <row r="3651">
      <c r="A3651" s="14" t="s">
        <v>3706</v>
      </c>
      <c r="B3651" s="14">
        <v>0.0</v>
      </c>
      <c r="C3651" s="14">
        <v>0.0</v>
      </c>
      <c r="D3651" s="14">
        <v>0.0</v>
      </c>
      <c r="E3651" s="14">
        <v>0.0</v>
      </c>
      <c r="F3651" s="14">
        <v>8.187</v>
      </c>
      <c r="G3651" s="14">
        <v>0.0</v>
      </c>
      <c r="H3651" s="14">
        <v>26.013</v>
      </c>
      <c r="J3651" s="15" t="str">
        <f t="shared" si="1"/>
        <v/>
      </c>
      <c r="K3651" s="17" t="str">
        <f t="shared" ref="K3651:Q3651" si="3628">IFERROR(IF(right(left($A3651,7),2)=right(left($A3652,7),2),"",sum(B3628:B3651)),"")</f>
        <v/>
      </c>
      <c r="L3651" s="17" t="str">
        <f t="shared" si="3628"/>
        <v/>
      </c>
      <c r="M3651" s="17" t="str">
        <f t="shared" si="3628"/>
        <v/>
      </c>
      <c r="N3651" s="17" t="str">
        <f t="shared" si="3628"/>
        <v/>
      </c>
      <c r="O3651" s="17" t="str">
        <f t="shared" si="3628"/>
        <v/>
      </c>
      <c r="P3651" s="17" t="str">
        <f t="shared" si="3628"/>
        <v/>
      </c>
      <c r="Q3651" s="17" t="str">
        <f t="shared" si="3628"/>
        <v/>
      </c>
      <c r="R3651" s="15"/>
      <c r="S3651" s="15"/>
      <c r="T3651" s="15"/>
      <c r="U3651" s="15"/>
      <c r="V3651" s="15"/>
      <c r="W3651" s="15"/>
    </row>
    <row r="3652">
      <c r="A3652" s="14" t="s">
        <v>3707</v>
      </c>
      <c r="B3652" s="14">
        <v>0.0</v>
      </c>
      <c r="C3652" s="14">
        <v>0.0</v>
      </c>
      <c r="D3652" s="14">
        <v>0.0</v>
      </c>
      <c r="E3652" s="14">
        <v>0.0</v>
      </c>
      <c r="F3652" s="14">
        <v>6.697</v>
      </c>
      <c r="G3652" s="14">
        <v>0.0</v>
      </c>
      <c r="H3652" s="14">
        <v>26.013</v>
      </c>
      <c r="J3652" s="15" t="str">
        <f t="shared" si="1"/>
        <v/>
      </c>
      <c r="K3652" s="17" t="str">
        <f t="shared" ref="K3652:Q3652" si="3629">IFERROR(IF(right(left($A3652,7),2)=right(left($A3653,7),2),"",sum(B3629:B3652)),"")</f>
        <v/>
      </c>
      <c r="L3652" s="17" t="str">
        <f t="shared" si="3629"/>
        <v/>
      </c>
      <c r="M3652" s="17" t="str">
        <f t="shared" si="3629"/>
        <v/>
      </c>
      <c r="N3652" s="17" t="str">
        <f t="shared" si="3629"/>
        <v/>
      </c>
      <c r="O3652" s="17" t="str">
        <f t="shared" si="3629"/>
        <v/>
      </c>
      <c r="P3652" s="17" t="str">
        <f t="shared" si="3629"/>
        <v/>
      </c>
      <c r="Q3652" s="17" t="str">
        <f t="shared" si="3629"/>
        <v/>
      </c>
      <c r="R3652" s="15"/>
      <c r="S3652" s="15"/>
      <c r="T3652" s="15"/>
      <c r="U3652" s="15"/>
      <c r="V3652" s="15"/>
      <c r="W3652" s="15"/>
    </row>
    <row r="3653">
      <c r="A3653" s="14" t="s">
        <v>3708</v>
      </c>
      <c r="B3653" s="14">
        <v>0.0</v>
      </c>
      <c r="C3653" s="14">
        <v>0.0</v>
      </c>
      <c r="D3653" s="14">
        <v>0.0</v>
      </c>
      <c r="E3653" s="14">
        <v>0.0</v>
      </c>
      <c r="F3653" s="14">
        <v>2.846</v>
      </c>
      <c r="G3653" s="14">
        <v>0.0</v>
      </c>
      <c r="H3653" s="14">
        <v>28.704</v>
      </c>
      <c r="J3653" s="15" t="str">
        <f t="shared" si="1"/>
        <v/>
      </c>
      <c r="K3653" s="17" t="str">
        <f t="shared" ref="K3653:Q3653" si="3630">IFERROR(IF(right(left($A3653,7),2)=right(left($A3654,7),2),"",sum(B3630:B3653)),"")</f>
        <v/>
      </c>
      <c r="L3653" s="17" t="str">
        <f t="shared" si="3630"/>
        <v/>
      </c>
      <c r="M3653" s="17" t="str">
        <f t="shared" si="3630"/>
        <v/>
      </c>
      <c r="N3653" s="17" t="str">
        <f t="shared" si="3630"/>
        <v/>
      </c>
      <c r="O3653" s="17" t="str">
        <f t="shared" si="3630"/>
        <v/>
      </c>
      <c r="P3653" s="17" t="str">
        <f t="shared" si="3630"/>
        <v/>
      </c>
      <c r="Q3653" s="17" t="str">
        <f t="shared" si="3630"/>
        <v/>
      </c>
      <c r="R3653" s="15"/>
      <c r="S3653" s="15"/>
      <c r="T3653" s="15"/>
      <c r="U3653" s="15"/>
      <c r="V3653" s="15"/>
      <c r="W3653" s="15"/>
    </row>
    <row r="3654">
      <c r="A3654" s="14" t="s">
        <v>3709</v>
      </c>
      <c r="B3654" s="14">
        <v>0.0</v>
      </c>
      <c r="C3654" s="14">
        <v>0.0</v>
      </c>
      <c r="D3654" s="14">
        <v>0.0</v>
      </c>
      <c r="E3654" s="14">
        <v>0.0</v>
      </c>
      <c r="F3654" s="14">
        <v>1.429</v>
      </c>
      <c r="G3654" s="14">
        <v>0.0</v>
      </c>
      <c r="H3654" s="14">
        <v>29.601</v>
      </c>
      <c r="J3654" s="15" t="str">
        <f t="shared" si="1"/>
        <v/>
      </c>
      <c r="K3654" s="17" t="str">
        <f t="shared" ref="K3654:Q3654" si="3631">IFERROR(IF(right(left($A3654,7),2)=right(left($A3655,7),2),"",sum(B3631:B3654)),"")</f>
        <v/>
      </c>
      <c r="L3654" s="17" t="str">
        <f t="shared" si="3631"/>
        <v/>
      </c>
      <c r="M3654" s="17" t="str">
        <f t="shared" si="3631"/>
        <v/>
      </c>
      <c r="N3654" s="17" t="str">
        <f t="shared" si="3631"/>
        <v/>
      </c>
      <c r="O3654" s="17" t="str">
        <f t="shared" si="3631"/>
        <v/>
      </c>
      <c r="P3654" s="17" t="str">
        <f t="shared" si="3631"/>
        <v/>
      </c>
      <c r="Q3654" s="17" t="str">
        <f t="shared" si="3631"/>
        <v/>
      </c>
      <c r="R3654" s="15"/>
      <c r="S3654" s="15"/>
      <c r="T3654" s="15"/>
      <c r="U3654" s="15"/>
      <c r="V3654" s="15"/>
      <c r="W3654" s="15"/>
    </row>
    <row r="3655">
      <c r="A3655" s="14" t="s">
        <v>3710</v>
      </c>
      <c r="B3655" s="14">
        <v>0.0</v>
      </c>
      <c r="C3655" s="14">
        <v>0.0</v>
      </c>
      <c r="D3655" s="14">
        <v>0.0</v>
      </c>
      <c r="E3655" s="14">
        <v>0.0</v>
      </c>
      <c r="F3655" s="14">
        <v>7.574</v>
      </c>
      <c r="G3655" s="14">
        <v>0.0</v>
      </c>
      <c r="H3655" s="14">
        <v>25.116</v>
      </c>
      <c r="J3655" s="15" t="str">
        <f t="shared" si="1"/>
        <v/>
      </c>
      <c r="K3655" s="17" t="str">
        <f t="shared" ref="K3655:Q3655" si="3632">IFERROR(IF(right(left($A3655,7),2)=right(left($A3656,7),2),"",sum(B3632:B3655)),"")</f>
        <v/>
      </c>
      <c r="L3655" s="17" t="str">
        <f t="shared" si="3632"/>
        <v/>
      </c>
      <c r="M3655" s="17" t="str">
        <f t="shared" si="3632"/>
        <v/>
      </c>
      <c r="N3655" s="17" t="str">
        <f t="shared" si="3632"/>
        <v/>
      </c>
      <c r="O3655" s="17" t="str">
        <f t="shared" si="3632"/>
        <v/>
      </c>
      <c r="P3655" s="17" t="str">
        <f t="shared" si="3632"/>
        <v/>
      </c>
      <c r="Q3655" s="17" t="str">
        <f t="shared" si="3632"/>
        <v/>
      </c>
      <c r="R3655" s="15"/>
      <c r="S3655" s="15"/>
      <c r="T3655" s="15"/>
      <c r="U3655" s="15"/>
      <c r="V3655" s="15"/>
      <c r="W3655" s="15"/>
    </row>
    <row r="3656">
      <c r="A3656" s="14" t="s">
        <v>3711</v>
      </c>
      <c r="B3656" s="14">
        <v>0.0</v>
      </c>
      <c r="C3656" s="14">
        <v>0.0</v>
      </c>
      <c r="D3656" s="14">
        <v>0.0</v>
      </c>
      <c r="E3656" s="14">
        <v>0.0</v>
      </c>
      <c r="F3656" s="14">
        <v>12.927</v>
      </c>
      <c r="G3656" s="14">
        <v>0.0</v>
      </c>
      <c r="H3656" s="14">
        <v>26.013</v>
      </c>
      <c r="J3656" s="15" t="str">
        <f t="shared" si="1"/>
        <v/>
      </c>
      <c r="K3656" s="17" t="str">
        <f t="shared" ref="K3656:Q3656" si="3633">IFERROR(IF(right(left($A3656,7),2)=right(left($A3657,7),2),"",sum(B3633:B3656)),"")</f>
        <v/>
      </c>
      <c r="L3656" s="17" t="str">
        <f t="shared" si="3633"/>
        <v/>
      </c>
      <c r="M3656" s="17" t="str">
        <f t="shared" si="3633"/>
        <v/>
      </c>
      <c r="N3656" s="17" t="str">
        <f t="shared" si="3633"/>
        <v/>
      </c>
      <c r="O3656" s="17" t="str">
        <f t="shared" si="3633"/>
        <v/>
      </c>
      <c r="P3656" s="17" t="str">
        <f t="shared" si="3633"/>
        <v/>
      </c>
      <c r="Q3656" s="17" t="str">
        <f t="shared" si="3633"/>
        <v/>
      </c>
      <c r="R3656" s="15"/>
      <c r="S3656" s="15"/>
      <c r="T3656" s="15"/>
      <c r="U3656" s="15"/>
      <c r="V3656" s="15"/>
      <c r="W3656" s="15"/>
    </row>
    <row r="3657">
      <c r="A3657" s="14" t="s">
        <v>3712</v>
      </c>
      <c r="B3657" s="14">
        <v>0.0</v>
      </c>
      <c r="C3657" s="14">
        <v>0.0</v>
      </c>
      <c r="D3657" s="14">
        <v>0.0</v>
      </c>
      <c r="E3657" s="14">
        <v>0.0</v>
      </c>
      <c r="F3657" s="14">
        <v>21.314</v>
      </c>
      <c r="G3657" s="14">
        <v>0.0</v>
      </c>
      <c r="H3657" s="14">
        <v>25.116</v>
      </c>
      <c r="J3657" s="15" t="str">
        <f t="shared" si="1"/>
        <v/>
      </c>
      <c r="K3657" s="17" t="str">
        <f t="shared" ref="K3657:Q3657" si="3634">IFERROR(IF(right(left($A3657,7),2)=right(left($A3658,7),2),"",sum(B3634:B3657)),"")</f>
        <v/>
      </c>
      <c r="L3657" s="17" t="str">
        <f t="shared" si="3634"/>
        <v/>
      </c>
      <c r="M3657" s="17" t="str">
        <f t="shared" si="3634"/>
        <v/>
      </c>
      <c r="N3657" s="17" t="str">
        <f t="shared" si="3634"/>
        <v/>
      </c>
      <c r="O3657" s="17" t="str">
        <f t="shared" si="3634"/>
        <v/>
      </c>
      <c r="P3657" s="17" t="str">
        <f t="shared" si="3634"/>
        <v/>
      </c>
      <c r="Q3657" s="17" t="str">
        <f t="shared" si="3634"/>
        <v/>
      </c>
      <c r="R3657" s="15"/>
      <c r="S3657" s="15"/>
      <c r="T3657" s="15"/>
      <c r="U3657" s="15"/>
      <c r="V3657" s="15"/>
      <c r="W3657" s="15"/>
    </row>
    <row r="3658">
      <c r="A3658" s="14" t="s">
        <v>3713</v>
      </c>
      <c r="B3658" s="14">
        <v>0.0</v>
      </c>
      <c r="C3658" s="14">
        <v>0.0</v>
      </c>
      <c r="D3658" s="14">
        <v>0.0</v>
      </c>
      <c r="E3658" s="14">
        <v>0.0</v>
      </c>
      <c r="F3658" s="14">
        <v>1.628</v>
      </c>
      <c r="G3658" s="14">
        <v>29.632</v>
      </c>
      <c r="H3658" s="14">
        <v>26.91</v>
      </c>
      <c r="J3658" s="15" t="str">
        <f t="shared" si="1"/>
        <v/>
      </c>
      <c r="K3658" s="17" t="str">
        <f t="shared" ref="K3658:Q3658" si="3635">IFERROR(IF(right(left($A3658,7),2)=right(left($A3659,7),2),"",sum(B3635:B3658)),"")</f>
        <v/>
      </c>
      <c r="L3658" s="17" t="str">
        <f t="shared" si="3635"/>
        <v/>
      </c>
      <c r="M3658" s="17" t="str">
        <f t="shared" si="3635"/>
        <v/>
      </c>
      <c r="N3658" s="17" t="str">
        <f t="shared" si="3635"/>
        <v/>
      </c>
      <c r="O3658" s="17" t="str">
        <f t="shared" si="3635"/>
        <v/>
      </c>
      <c r="P3658" s="17" t="str">
        <f t="shared" si="3635"/>
        <v/>
      </c>
      <c r="Q3658" s="17" t="str">
        <f t="shared" si="3635"/>
        <v/>
      </c>
      <c r="R3658" s="15"/>
      <c r="S3658" s="15"/>
      <c r="T3658" s="15"/>
      <c r="U3658" s="15"/>
      <c r="V3658" s="15"/>
      <c r="W3658" s="15"/>
    </row>
    <row r="3659">
      <c r="A3659" s="14" t="s">
        <v>3714</v>
      </c>
      <c r="B3659" s="14">
        <v>0.0</v>
      </c>
      <c r="C3659" s="14">
        <v>0.0</v>
      </c>
      <c r="D3659" s="14">
        <v>0.0</v>
      </c>
      <c r="E3659" s="14">
        <v>0.0</v>
      </c>
      <c r="F3659" s="14">
        <v>4.62</v>
      </c>
      <c r="G3659" s="14">
        <v>33.438</v>
      </c>
      <c r="H3659" s="14">
        <v>23.322</v>
      </c>
      <c r="J3659" s="15" t="str">
        <f t="shared" si="1"/>
        <v/>
      </c>
      <c r="K3659" s="17" t="str">
        <f t="shared" ref="K3659:Q3659" si="3636">IFERROR(IF(right(left($A3659,7),2)=right(left($A3660,7),2),"",sum(B3636:B3659)),"")</f>
        <v/>
      </c>
      <c r="L3659" s="17" t="str">
        <f t="shared" si="3636"/>
        <v/>
      </c>
      <c r="M3659" s="17" t="str">
        <f t="shared" si="3636"/>
        <v/>
      </c>
      <c r="N3659" s="17" t="str">
        <f t="shared" si="3636"/>
        <v/>
      </c>
      <c r="O3659" s="17" t="str">
        <f t="shared" si="3636"/>
        <v/>
      </c>
      <c r="P3659" s="17" t="str">
        <f t="shared" si="3636"/>
        <v/>
      </c>
      <c r="Q3659" s="17" t="str">
        <f t="shared" si="3636"/>
        <v/>
      </c>
      <c r="R3659" s="15"/>
      <c r="S3659" s="15"/>
      <c r="T3659" s="15"/>
      <c r="U3659" s="15"/>
      <c r="V3659" s="15"/>
      <c r="W3659" s="15"/>
    </row>
    <row r="3660">
      <c r="A3660" s="14" t="s">
        <v>3715</v>
      </c>
      <c r="B3660" s="14">
        <v>0.0</v>
      </c>
      <c r="C3660" s="14">
        <v>0.0</v>
      </c>
      <c r="D3660" s="14">
        <v>0.0</v>
      </c>
      <c r="E3660" s="14">
        <v>0.0</v>
      </c>
      <c r="F3660" s="14">
        <v>0.0</v>
      </c>
      <c r="G3660" s="14">
        <v>27.5804</v>
      </c>
      <c r="H3660" s="14">
        <v>33.189</v>
      </c>
      <c r="J3660" s="15" t="str">
        <f t="shared" si="1"/>
        <v/>
      </c>
      <c r="K3660" s="17" t="str">
        <f t="shared" ref="K3660:Q3660" si="3637">IFERROR(IF(right(left($A3660,7),2)=right(left($A3661,7),2),"",sum(B3637:B3660)),"")</f>
        <v/>
      </c>
      <c r="L3660" s="17" t="str">
        <f t="shared" si="3637"/>
        <v/>
      </c>
      <c r="M3660" s="17" t="str">
        <f t="shared" si="3637"/>
        <v/>
      </c>
      <c r="N3660" s="17" t="str">
        <f t="shared" si="3637"/>
        <v/>
      </c>
      <c r="O3660" s="17" t="str">
        <f t="shared" si="3637"/>
        <v/>
      </c>
      <c r="P3660" s="17" t="str">
        <f t="shared" si="3637"/>
        <v/>
      </c>
      <c r="Q3660" s="17" t="str">
        <f t="shared" si="3637"/>
        <v/>
      </c>
      <c r="R3660" s="15"/>
      <c r="S3660" s="15"/>
      <c r="T3660" s="15"/>
      <c r="U3660" s="15"/>
      <c r="V3660" s="15"/>
      <c r="W3660" s="15"/>
    </row>
    <row r="3661">
      <c r="A3661" s="14" t="s">
        <v>3716</v>
      </c>
      <c r="B3661" s="14">
        <v>0.0</v>
      </c>
      <c r="C3661" s="14">
        <v>0.0</v>
      </c>
      <c r="D3661" s="14">
        <v>0.0</v>
      </c>
      <c r="E3661" s="14">
        <v>0.0</v>
      </c>
      <c r="F3661" s="14">
        <v>0.0</v>
      </c>
      <c r="G3661" s="14">
        <v>38.745999999999995</v>
      </c>
      <c r="H3661" s="14">
        <v>21.744</v>
      </c>
      <c r="J3661" s="15" t="str">
        <f t="shared" si="1"/>
        <v/>
      </c>
      <c r="K3661" s="17" t="str">
        <f t="shared" ref="K3661:Q3661" si="3638">IFERROR(IF(right(left($A3661,7),2)=right(left($A3662,7),2),"",sum(B3638:B3661)),"")</f>
        <v/>
      </c>
      <c r="L3661" s="17" t="str">
        <f t="shared" si="3638"/>
        <v/>
      </c>
      <c r="M3661" s="17" t="str">
        <f t="shared" si="3638"/>
        <v/>
      </c>
      <c r="N3661" s="17" t="str">
        <f t="shared" si="3638"/>
        <v/>
      </c>
      <c r="O3661" s="17" t="str">
        <f t="shared" si="3638"/>
        <v/>
      </c>
      <c r="P3661" s="17" t="str">
        <f t="shared" si="3638"/>
        <v/>
      </c>
      <c r="Q3661" s="17" t="str">
        <f t="shared" si="3638"/>
        <v/>
      </c>
      <c r="R3661" s="15"/>
      <c r="S3661" s="15"/>
      <c r="T3661" s="15"/>
      <c r="U3661" s="15"/>
      <c r="V3661" s="15"/>
      <c r="W3661" s="15"/>
    </row>
    <row r="3662">
      <c r="A3662" s="14" t="s">
        <v>3717</v>
      </c>
      <c r="B3662" s="14">
        <v>0.0</v>
      </c>
      <c r="C3662" s="14">
        <v>0.0</v>
      </c>
      <c r="D3662" s="14">
        <v>0.0</v>
      </c>
      <c r="E3662" s="14">
        <v>0.0</v>
      </c>
      <c r="F3662" s="14">
        <v>0.0</v>
      </c>
      <c r="G3662" s="14">
        <v>37.1</v>
      </c>
      <c r="H3662" s="14">
        <v>22.79</v>
      </c>
      <c r="J3662" s="15" t="str">
        <f t="shared" si="1"/>
        <v/>
      </c>
      <c r="K3662" s="17" t="str">
        <f t="shared" ref="K3662:Q3662" si="3639">IFERROR(IF(right(left($A3662,7),2)=right(left($A3663,7),2),"",sum(B3639:B3662)),"")</f>
        <v/>
      </c>
      <c r="L3662" s="17" t="str">
        <f t="shared" si="3639"/>
        <v/>
      </c>
      <c r="M3662" s="17" t="str">
        <f t="shared" si="3639"/>
        <v/>
      </c>
      <c r="N3662" s="17" t="str">
        <f t="shared" si="3639"/>
        <v/>
      </c>
      <c r="O3662" s="17" t="str">
        <f t="shared" si="3639"/>
        <v/>
      </c>
      <c r="P3662" s="17" t="str">
        <f t="shared" si="3639"/>
        <v/>
      </c>
      <c r="Q3662" s="17" t="str">
        <f t="shared" si="3639"/>
        <v/>
      </c>
      <c r="R3662" s="15"/>
      <c r="S3662" s="15"/>
      <c r="T3662" s="15"/>
      <c r="U3662" s="15"/>
      <c r="V3662" s="15"/>
      <c r="W3662" s="15"/>
    </row>
    <row r="3663">
      <c r="A3663" s="14" t="s">
        <v>3718</v>
      </c>
      <c r="B3663" s="14">
        <v>0.0</v>
      </c>
      <c r="C3663" s="14">
        <v>0.0</v>
      </c>
      <c r="D3663" s="14">
        <v>0.0</v>
      </c>
      <c r="E3663" s="14">
        <v>0.0</v>
      </c>
      <c r="F3663" s="14">
        <v>0.0</v>
      </c>
      <c r="G3663" s="14">
        <v>42.348</v>
      </c>
      <c r="H3663" s="14">
        <v>14.532</v>
      </c>
      <c r="J3663" s="15" t="str">
        <f t="shared" si="1"/>
        <v/>
      </c>
      <c r="K3663" s="17" t="str">
        <f t="shared" ref="K3663:Q3663" si="3640">IFERROR(IF(right(left($A3663,7),2)=right(left($A3664,7),2),"",sum(B3640:B3663)),"")</f>
        <v/>
      </c>
      <c r="L3663" s="17" t="str">
        <f t="shared" si="3640"/>
        <v/>
      </c>
      <c r="M3663" s="17" t="str">
        <f t="shared" si="3640"/>
        <v/>
      </c>
      <c r="N3663" s="17" t="str">
        <f t="shared" si="3640"/>
        <v/>
      </c>
      <c r="O3663" s="17" t="str">
        <f t="shared" si="3640"/>
        <v/>
      </c>
      <c r="P3663" s="17" t="str">
        <f t="shared" si="3640"/>
        <v/>
      </c>
      <c r="Q3663" s="17" t="str">
        <f t="shared" si="3640"/>
        <v/>
      </c>
      <c r="R3663" s="15"/>
      <c r="S3663" s="15"/>
      <c r="T3663" s="15"/>
      <c r="U3663" s="15"/>
      <c r="V3663" s="15"/>
      <c r="W3663" s="15"/>
    </row>
    <row r="3664">
      <c r="A3664" s="14" t="s">
        <v>3719</v>
      </c>
      <c r="B3664" s="14">
        <v>0.0</v>
      </c>
      <c r="C3664" s="14">
        <v>0.0</v>
      </c>
      <c r="D3664" s="14">
        <v>0.0</v>
      </c>
      <c r="E3664" s="14">
        <v>0.0</v>
      </c>
      <c r="F3664" s="14">
        <v>0.868</v>
      </c>
      <c r="G3664" s="14">
        <v>34.291000000000004</v>
      </c>
      <c r="H3664" s="14">
        <v>20.631</v>
      </c>
      <c r="J3664" s="15" t="str">
        <f t="shared" si="1"/>
        <v/>
      </c>
      <c r="K3664" s="17" t="str">
        <f t="shared" ref="K3664:Q3664" si="3641">IFERROR(IF(right(left($A3664,7),2)=right(left($A3665,7),2),"",sum(B3641:B3664)),"")</f>
        <v/>
      </c>
      <c r="L3664" s="17" t="str">
        <f t="shared" si="3641"/>
        <v/>
      </c>
      <c r="M3664" s="17" t="str">
        <f t="shared" si="3641"/>
        <v/>
      </c>
      <c r="N3664" s="17" t="str">
        <f t="shared" si="3641"/>
        <v/>
      </c>
      <c r="O3664" s="17" t="str">
        <f t="shared" si="3641"/>
        <v/>
      </c>
      <c r="P3664" s="17" t="str">
        <f t="shared" si="3641"/>
        <v/>
      </c>
      <c r="Q3664" s="17" t="str">
        <f t="shared" si="3641"/>
        <v/>
      </c>
      <c r="R3664" s="15"/>
      <c r="S3664" s="15"/>
      <c r="T3664" s="15"/>
      <c r="U3664" s="15"/>
      <c r="V3664" s="15"/>
      <c r="W3664" s="15"/>
    </row>
    <row r="3665">
      <c r="A3665" s="14" t="s">
        <v>3720</v>
      </c>
      <c r="B3665" s="14">
        <v>0.0</v>
      </c>
      <c r="C3665" s="14">
        <v>0.0</v>
      </c>
      <c r="D3665" s="14">
        <v>0.0</v>
      </c>
      <c r="E3665" s="14">
        <v>0.0</v>
      </c>
      <c r="F3665" s="14">
        <v>4.185</v>
      </c>
      <c r="G3665" s="14">
        <v>28.983</v>
      </c>
      <c r="H3665" s="14">
        <v>23.322</v>
      </c>
      <c r="J3665" s="15" t="str">
        <f t="shared" si="1"/>
        <v/>
      </c>
      <c r="K3665" s="17" t="str">
        <f t="shared" ref="K3665:Q3665" si="3642">IFERROR(IF(right(left($A3665,7),2)=right(left($A3666,7),2),"",sum(B3642:B3665)),"")</f>
        <v/>
      </c>
      <c r="L3665" s="17" t="str">
        <f t="shared" si="3642"/>
        <v/>
      </c>
      <c r="M3665" s="17" t="str">
        <f t="shared" si="3642"/>
        <v/>
      </c>
      <c r="N3665" s="17" t="str">
        <f t="shared" si="3642"/>
        <v/>
      </c>
      <c r="O3665" s="17" t="str">
        <f t="shared" si="3642"/>
        <v/>
      </c>
      <c r="P3665" s="17" t="str">
        <f t="shared" si="3642"/>
        <v/>
      </c>
      <c r="Q3665" s="17" t="str">
        <f t="shared" si="3642"/>
        <v/>
      </c>
      <c r="R3665" s="15"/>
      <c r="S3665" s="15"/>
      <c r="T3665" s="15"/>
      <c r="U3665" s="15"/>
      <c r="V3665" s="15"/>
      <c r="W3665" s="15"/>
    </row>
    <row r="3666">
      <c r="A3666" s="14" t="s">
        <v>3721</v>
      </c>
      <c r="B3666" s="14">
        <v>0.0</v>
      </c>
      <c r="C3666" s="14">
        <v>0.0</v>
      </c>
      <c r="D3666" s="14">
        <v>0.0</v>
      </c>
      <c r="E3666" s="14">
        <v>0.0</v>
      </c>
      <c r="F3666" s="14">
        <v>32.596</v>
      </c>
      <c r="G3666" s="14">
        <v>0.0</v>
      </c>
      <c r="H3666" s="14">
        <v>19.734</v>
      </c>
      <c r="J3666" s="15" t="str">
        <f t="shared" si="1"/>
        <v/>
      </c>
      <c r="K3666" s="17" t="str">
        <f t="shared" ref="K3666:Q3666" si="3643">IFERROR(IF(right(left($A3666,7),2)=right(left($A3667,7),2),"",sum(B3643:B3666)),"")</f>
        <v/>
      </c>
      <c r="L3666" s="17" t="str">
        <f t="shared" si="3643"/>
        <v/>
      </c>
      <c r="M3666" s="17" t="str">
        <f t="shared" si="3643"/>
        <v/>
      </c>
      <c r="N3666" s="17" t="str">
        <f t="shared" si="3643"/>
        <v/>
      </c>
      <c r="O3666" s="17" t="str">
        <f t="shared" si="3643"/>
        <v/>
      </c>
      <c r="P3666" s="17" t="str">
        <f t="shared" si="3643"/>
        <v/>
      </c>
      <c r="Q3666" s="17" t="str">
        <f t="shared" si="3643"/>
        <v/>
      </c>
      <c r="R3666" s="15"/>
      <c r="S3666" s="15"/>
      <c r="T3666" s="15"/>
      <c r="U3666" s="15"/>
      <c r="V3666" s="15"/>
      <c r="W3666" s="15"/>
    </row>
    <row r="3667">
      <c r="A3667" s="14" t="s">
        <v>3722</v>
      </c>
      <c r="B3667" s="14">
        <v>0.0</v>
      </c>
      <c r="C3667" s="14">
        <v>0.0</v>
      </c>
      <c r="D3667" s="14">
        <v>0.0</v>
      </c>
      <c r="E3667" s="14">
        <v>8.791</v>
      </c>
      <c r="F3667" s="14">
        <v>35.0</v>
      </c>
      <c r="G3667" s="14">
        <v>0.0</v>
      </c>
      <c r="H3667" s="14">
        <v>15.249</v>
      </c>
      <c r="J3667" s="15" t="str">
        <f t="shared" si="1"/>
        <v/>
      </c>
      <c r="K3667" s="17" t="str">
        <f t="shared" ref="K3667:Q3667" si="3644">IFERROR(IF(right(left($A3667,7),2)=right(left($A3668,7),2),"",sum(B3644:B3667)),"")</f>
        <v/>
      </c>
      <c r="L3667" s="17" t="str">
        <f t="shared" si="3644"/>
        <v/>
      </c>
      <c r="M3667" s="17" t="str">
        <f t="shared" si="3644"/>
        <v/>
      </c>
      <c r="N3667" s="17" t="str">
        <f t="shared" si="3644"/>
        <v/>
      </c>
      <c r="O3667" s="17" t="str">
        <f t="shared" si="3644"/>
        <v/>
      </c>
      <c r="P3667" s="17" t="str">
        <f t="shared" si="3644"/>
        <v/>
      </c>
      <c r="Q3667" s="17" t="str">
        <f t="shared" si="3644"/>
        <v/>
      </c>
      <c r="R3667" s="15"/>
      <c r="S3667" s="15"/>
      <c r="T3667" s="15"/>
      <c r="U3667" s="15"/>
      <c r="V3667" s="15"/>
      <c r="W3667" s="15"/>
    </row>
    <row r="3668">
      <c r="A3668" s="14" t="s">
        <v>3723</v>
      </c>
      <c r="B3668" s="14">
        <v>3.0</v>
      </c>
      <c r="C3668" s="14">
        <v>0.0</v>
      </c>
      <c r="D3668" s="14">
        <v>0.0</v>
      </c>
      <c r="E3668" s="14">
        <v>7.698</v>
      </c>
      <c r="F3668" s="14">
        <v>35.0</v>
      </c>
      <c r="G3668" s="14">
        <v>0.0</v>
      </c>
      <c r="H3668" s="14">
        <v>14.352</v>
      </c>
      <c r="J3668" s="15" t="str">
        <f t="shared" si="1"/>
        <v/>
      </c>
      <c r="K3668" s="17" t="str">
        <f t="shared" ref="K3668:Q3668" si="3645">IFERROR(IF(right(left($A3668,7),2)=right(left($A3669,7),2),"",sum(B3645:B3668)),"")</f>
        <v/>
      </c>
      <c r="L3668" s="17" t="str">
        <f t="shared" si="3645"/>
        <v/>
      </c>
      <c r="M3668" s="17" t="str">
        <f t="shared" si="3645"/>
        <v/>
      </c>
      <c r="N3668" s="17" t="str">
        <f t="shared" si="3645"/>
        <v/>
      </c>
      <c r="O3668" s="17" t="str">
        <f t="shared" si="3645"/>
        <v/>
      </c>
      <c r="P3668" s="17" t="str">
        <f t="shared" si="3645"/>
        <v/>
      </c>
      <c r="Q3668" s="17" t="str">
        <f t="shared" si="3645"/>
        <v/>
      </c>
      <c r="R3668" s="15"/>
      <c r="S3668" s="15"/>
      <c r="T3668" s="15"/>
      <c r="U3668" s="15"/>
      <c r="V3668" s="15"/>
      <c r="W3668" s="15"/>
    </row>
    <row r="3669">
      <c r="A3669" s="14" t="s">
        <v>3724</v>
      </c>
      <c r="B3669" s="14">
        <v>0.0</v>
      </c>
      <c r="C3669" s="14">
        <v>0.0</v>
      </c>
      <c r="D3669" s="14">
        <v>0.0</v>
      </c>
      <c r="E3669" s="14">
        <v>13.721</v>
      </c>
      <c r="F3669" s="14">
        <v>35.0</v>
      </c>
      <c r="G3669" s="14">
        <v>0.0</v>
      </c>
      <c r="H3669" s="14">
        <v>15.249</v>
      </c>
      <c r="J3669" s="15" t="str">
        <f t="shared" si="1"/>
        <v/>
      </c>
      <c r="K3669" s="17" t="str">
        <f t="shared" ref="K3669:Q3669" si="3646">IFERROR(IF(right(left($A3669,7),2)=right(left($A3670,7),2),"",sum(B3646:B3669)),"")</f>
        <v/>
      </c>
      <c r="L3669" s="17" t="str">
        <f t="shared" si="3646"/>
        <v/>
      </c>
      <c r="M3669" s="17" t="str">
        <f t="shared" si="3646"/>
        <v/>
      </c>
      <c r="N3669" s="17" t="str">
        <f t="shared" si="3646"/>
        <v/>
      </c>
      <c r="O3669" s="17" t="str">
        <f t="shared" si="3646"/>
        <v/>
      </c>
      <c r="P3669" s="17" t="str">
        <f t="shared" si="3646"/>
        <v/>
      </c>
      <c r="Q3669" s="17" t="str">
        <f t="shared" si="3646"/>
        <v/>
      </c>
      <c r="R3669" s="15"/>
      <c r="S3669" s="15"/>
      <c r="T3669" s="15"/>
      <c r="U3669" s="15"/>
      <c r="V3669" s="15"/>
      <c r="W3669" s="15"/>
    </row>
    <row r="3670">
      <c r="A3670" s="14" t="s">
        <v>3725</v>
      </c>
      <c r="B3670" s="14">
        <v>0.0</v>
      </c>
      <c r="C3670" s="14">
        <v>0.0</v>
      </c>
      <c r="D3670" s="14">
        <v>0.0</v>
      </c>
      <c r="E3670" s="14">
        <v>15.641</v>
      </c>
      <c r="F3670" s="14">
        <v>35.0</v>
      </c>
      <c r="G3670" s="14">
        <v>0.0</v>
      </c>
      <c r="H3670" s="14">
        <v>15.249</v>
      </c>
      <c r="J3670" s="15" t="str">
        <f t="shared" si="1"/>
        <v/>
      </c>
      <c r="K3670" s="17" t="str">
        <f t="shared" ref="K3670:Q3670" si="3647">IFERROR(IF(right(left($A3670,7),2)=right(left($A3671,7),2),"",sum(B3647:B3670)),"")</f>
        <v/>
      </c>
      <c r="L3670" s="17" t="str">
        <f t="shared" si="3647"/>
        <v/>
      </c>
      <c r="M3670" s="17" t="str">
        <f t="shared" si="3647"/>
        <v/>
      </c>
      <c r="N3670" s="17" t="str">
        <f t="shared" si="3647"/>
        <v/>
      </c>
      <c r="O3670" s="17" t="str">
        <f t="shared" si="3647"/>
        <v/>
      </c>
      <c r="P3670" s="17" t="str">
        <f t="shared" si="3647"/>
        <v/>
      </c>
      <c r="Q3670" s="17" t="str">
        <f t="shared" si="3647"/>
        <v/>
      </c>
      <c r="R3670" s="15"/>
      <c r="S3670" s="15"/>
      <c r="T3670" s="15"/>
      <c r="U3670" s="15"/>
      <c r="V3670" s="15"/>
      <c r="W3670" s="15"/>
    </row>
    <row r="3671">
      <c r="A3671" s="14" t="s">
        <v>3726</v>
      </c>
      <c r="B3671" s="14">
        <v>0.0</v>
      </c>
      <c r="C3671" s="14">
        <v>0.0</v>
      </c>
      <c r="D3671" s="14">
        <v>0.0</v>
      </c>
      <c r="E3671" s="14">
        <v>13.785</v>
      </c>
      <c r="F3671" s="14">
        <v>35.0</v>
      </c>
      <c r="G3671" s="14">
        <v>0.0</v>
      </c>
      <c r="H3671" s="14">
        <v>13.455</v>
      </c>
      <c r="J3671" s="15" t="str">
        <f t="shared" si="1"/>
        <v/>
      </c>
      <c r="K3671" s="17" t="str">
        <f t="shared" ref="K3671:Q3671" si="3648">IFERROR(IF(right(left($A3671,7),2)=right(left($A3672,7),2),"",sum(B3648:B3671)),"")</f>
        <v/>
      </c>
      <c r="L3671" s="17" t="str">
        <f t="shared" si="3648"/>
        <v/>
      </c>
      <c r="M3671" s="17" t="str">
        <f t="shared" si="3648"/>
        <v/>
      </c>
      <c r="N3671" s="17" t="str">
        <f t="shared" si="3648"/>
        <v/>
      </c>
      <c r="O3671" s="17" t="str">
        <f t="shared" si="3648"/>
        <v/>
      </c>
      <c r="P3671" s="17" t="str">
        <f t="shared" si="3648"/>
        <v/>
      </c>
      <c r="Q3671" s="17" t="str">
        <f t="shared" si="3648"/>
        <v/>
      </c>
      <c r="R3671" s="15"/>
      <c r="S3671" s="15"/>
      <c r="T3671" s="15"/>
      <c r="U3671" s="15"/>
      <c r="V3671" s="15"/>
      <c r="W3671" s="15"/>
    </row>
    <row r="3672">
      <c r="A3672" s="14" t="s">
        <v>3727</v>
      </c>
      <c r="B3672" s="14">
        <v>0.0</v>
      </c>
      <c r="C3672" s="14">
        <v>0.0</v>
      </c>
      <c r="D3672" s="14">
        <v>0.0</v>
      </c>
      <c r="E3672" s="14">
        <v>3.838</v>
      </c>
      <c r="F3672" s="14">
        <v>35.0</v>
      </c>
      <c r="G3672" s="14">
        <v>0.0</v>
      </c>
      <c r="H3672" s="14">
        <v>14.352</v>
      </c>
      <c r="J3672" s="15" t="str">
        <f t="shared" si="1"/>
        <v/>
      </c>
      <c r="K3672" s="17" t="str">
        <f t="shared" ref="K3672:Q3672" si="3649">IFERROR(IF(right(left($A3672,7),2)=right(left($A3673,7),2),"",sum(B3649:B3672)),"")</f>
        <v/>
      </c>
      <c r="L3672" s="17" t="str">
        <f t="shared" si="3649"/>
        <v/>
      </c>
      <c r="M3672" s="17" t="str">
        <f t="shared" si="3649"/>
        <v/>
      </c>
      <c r="N3672" s="17" t="str">
        <f t="shared" si="3649"/>
        <v/>
      </c>
      <c r="O3672" s="17" t="str">
        <f t="shared" si="3649"/>
        <v/>
      </c>
      <c r="P3672" s="17" t="str">
        <f t="shared" si="3649"/>
        <v/>
      </c>
      <c r="Q3672" s="17" t="str">
        <f t="shared" si="3649"/>
        <v/>
      </c>
      <c r="R3672" s="15"/>
      <c r="S3672" s="15"/>
      <c r="T3672" s="15"/>
      <c r="U3672" s="15"/>
      <c r="V3672" s="15"/>
      <c r="W3672" s="15"/>
    </row>
    <row r="3673">
      <c r="A3673" s="14" t="s">
        <v>3728</v>
      </c>
      <c r="B3673" s="14">
        <v>0.0</v>
      </c>
      <c r="C3673" s="14">
        <v>0.0</v>
      </c>
      <c r="D3673" s="14">
        <v>0.0</v>
      </c>
      <c r="E3673" s="14">
        <v>0.0</v>
      </c>
      <c r="F3673" s="14">
        <v>28.277</v>
      </c>
      <c r="G3673" s="14">
        <v>0.0</v>
      </c>
      <c r="H3673" s="14">
        <v>17.043</v>
      </c>
      <c r="J3673" s="15" t="str">
        <f t="shared" si="1"/>
        <v>2030W49</v>
      </c>
      <c r="K3673" s="17">
        <f t="shared" ref="K3673:Q3673" si="3650">IFERROR(IF(right(left($A3673,7),2)=right(left($A3674,7),2),"",sum(B3650:B3673)),"")</f>
        <v>3</v>
      </c>
      <c r="L3673" s="17">
        <f t="shared" si="3650"/>
        <v>0</v>
      </c>
      <c r="M3673" s="17">
        <f t="shared" si="3650"/>
        <v>0</v>
      </c>
      <c r="N3673" s="17">
        <f t="shared" si="3650"/>
        <v>63.474</v>
      </c>
      <c r="O3673" s="17">
        <f t="shared" si="3650"/>
        <v>359.549</v>
      </c>
      <c r="P3673" s="17">
        <f t="shared" si="3650"/>
        <v>272.1184</v>
      </c>
      <c r="Q3673" s="17">
        <f t="shared" si="3650"/>
        <v>521.918</v>
      </c>
      <c r="R3673" s="18">
        <f>sum(K3673:Q3673)</f>
        <v>1220.0594</v>
      </c>
      <c r="S3673" s="15"/>
      <c r="T3673" s="15"/>
      <c r="U3673" s="15"/>
      <c r="V3673" s="15"/>
      <c r="W3673" s="15"/>
    </row>
    <row r="3674">
      <c r="A3674" s="14" t="s">
        <v>3729</v>
      </c>
      <c r="B3674" s="14">
        <v>0.0</v>
      </c>
      <c r="C3674" s="14">
        <v>0.0</v>
      </c>
      <c r="D3674" s="14">
        <v>0.0</v>
      </c>
      <c r="E3674" s="14">
        <v>0.0</v>
      </c>
      <c r="F3674" s="14">
        <v>7.571</v>
      </c>
      <c r="G3674" s="14">
        <v>0.0</v>
      </c>
      <c r="H3674" s="14">
        <v>33.189</v>
      </c>
      <c r="J3674" s="15" t="str">
        <f t="shared" si="1"/>
        <v/>
      </c>
      <c r="K3674" s="17" t="str">
        <f t="shared" ref="K3674:Q3674" si="3651">IFERROR(IF(right(left($A3674,7),2)=right(left($A3675,7),2),"",sum(B3651:B3674)),"")</f>
        <v/>
      </c>
      <c r="L3674" s="17" t="str">
        <f t="shared" si="3651"/>
        <v/>
      </c>
      <c r="M3674" s="17" t="str">
        <f t="shared" si="3651"/>
        <v/>
      </c>
      <c r="N3674" s="17" t="str">
        <f t="shared" si="3651"/>
        <v/>
      </c>
      <c r="O3674" s="17" t="str">
        <f t="shared" si="3651"/>
        <v/>
      </c>
      <c r="P3674" s="17" t="str">
        <f t="shared" si="3651"/>
        <v/>
      </c>
      <c r="Q3674" s="17" t="str">
        <f t="shared" si="3651"/>
        <v/>
      </c>
      <c r="R3674" s="15"/>
      <c r="S3674" s="15"/>
      <c r="T3674" s="15"/>
      <c r="U3674" s="15"/>
      <c r="V3674" s="15"/>
      <c r="W3674" s="15"/>
    </row>
    <row r="3675">
      <c r="A3675" s="14" t="s">
        <v>3730</v>
      </c>
      <c r="B3675" s="14">
        <v>0.0</v>
      </c>
      <c r="C3675" s="14">
        <v>0.0</v>
      </c>
      <c r="D3675" s="14">
        <v>0.0</v>
      </c>
      <c r="E3675" s="14">
        <v>0.0</v>
      </c>
      <c r="F3675" s="14">
        <v>0.0</v>
      </c>
      <c r="G3675" s="14">
        <v>0.0</v>
      </c>
      <c r="H3675" s="14">
        <v>38.0</v>
      </c>
      <c r="J3675" s="15" t="str">
        <f t="shared" si="1"/>
        <v/>
      </c>
      <c r="K3675" s="17" t="str">
        <f t="shared" ref="K3675:Q3675" si="3652">IFERROR(IF(right(left($A3675,7),2)=right(left($A3676,7),2),"",sum(B3652:B3675)),"")</f>
        <v/>
      </c>
      <c r="L3675" s="17" t="str">
        <f t="shared" si="3652"/>
        <v/>
      </c>
      <c r="M3675" s="17" t="str">
        <f t="shared" si="3652"/>
        <v/>
      </c>
      <c r="N3675" s="17" t="str">
        <f t="shared" si="3652"/>
        <v/>
      </c>
      <c r="O3675" s="17" t="str">
        <f t="shared" si="3652"/>
        <v/>
      </c>
      <c r="P3675" s="17" t="str">
        <f t="shared" si="3652"/>
        <v/>
      </c>
      <c r="Q3675" s="17" t="str">
        <f t="shared" si="3652"/>
        <v/>
      </c>
      <c r="R3675" s="15"/>
      <c r="S3675" s="15"/>
      <c r="T3675" s="15"/>
      <c r="U3675" s="15"/>
      <c r="V3675" s="15"/>
      <c r="W3675" s="15"/>
    </row>
    <row r="3676">
      <c r="A3676" s="14" t="s">
        <v>3731</v>
      </c>
      <c r="B3676" s="14">
        <v>0.0</v>
      </c>
      <c r="C3676" s="14">
        <v>0.0</v>
      </c>
      <c r="D3676" s="14">
        <v>0.0</v>
      </c>
      <c r="E3676" s="14">
        <v>0.0</v>
      </c>
      <c r="F3676" s="14">
        <v>0.0</v>
      </c>
      <c r="G3676" s="14">
        <v>0.0</v>
      </c>
      <c r="H3676" s="14">
        <v>33.0794</v>
      </c>
      <c r="J3676" s="15" t="str">
        <f t="shared" si="1"/>
        <v/>
      </c>
      <c r="K3676" s="17" t="str">
        <f t="shared" ref="K3676:Q3676" si="3653">IFERROR(IF(right(left($A3676,7),2)=right(left($A3677,7),2),"",sum(B3653:B3676)),"")</f>
        <v/>
      </c>
      <c r="L3676" s="17" t="str">
        <f t="shared" si="3653"/>
        <v/>
      </c>
      <c r="M3676" s="17" t="str">
        <f t="shared" si="3653"/>
        <v/>
      </c>
      <c r="N3676" s="17" t="str">
        <f t="shared" si="3653"/>
        <v/>
      </c>
      <c r="O3676" s="17" t="str">
        <f t="shared" si="3653"/>
        <v/>
      </c>
      <c r="P3676" s="17" t="str">
        <f t="shared" si="3653"/>
        <v/>
      </c>
      <c r="Q3676" s="17" t="str">
        <f t="shared" si="3653"/>
        <v/>
      </c>
      <c r="R3676" s="15"/>
      <c r="S3676" s="15"/>
      <c r="T3676" s="15"/>
      <c r="U3676" s="15"/>
      <c r="V3676" s="15"/>
      <c r="W3676" s="15"/>
    </row>
    <row r="3677">
      <c r="A3677" s="14" t="s">
        <v>3732</v>
      </c>
      <c r="B3677" s="14">
        <v>0.0</v>
      </c>
      <c r="C3677" s="14">
        <v>0.0</v>
      </c>
      <c r="D3677" s="14">
        <v>0.0</v>
      </c>
      <c r="E3677" s="14">
        <v>0.0</v>
      </c>
      <c r="F3677" s="14">
        <v>0.0</v>
      </c>
      <c r="G3677" s="14">
        <v>0.0</v>
      </c>
      <c r="H3677" s="14">
        <v>32.23</v>
      </c>
      <c r="J3677" s="15" t="str">
        <f t="shared" si="1"/>
        <v/>
      </c>
      <c r="K3677" s="17" t="str">
        <f t="shared" ref="K3677:Q3677" si="3654">IFERROR(IF(right(left($A3677,7),2)=right(left($A3678,7),2),"",sum(B3654:B3677)),"")</f>
        <v/>
      </c>
      <c r="L3677" s="17" t="str">
        <f t="shared" si="3654"/>
        <v/>
      </c>
      <c r="M3677" s="17" t="str">
        <f t="shared" si="3654"/>
        <v/>
      </c>
      <c r="N3677" s="17" t="str">
        <f t="shared" si="3654"/>
        <v/>
      </c>
      <c r="O3677" s="17" t="str">
        <f t="shared" si="3654"/>
        <v/>
      </c>
      <c r="P3677" s="17" t="str">
        <f t="shared" si="3654"/>
        <v/>
      </c>
      <c r="Q3677" s="17" t="str">
        <f t="shared" si="3654"/>
        <v/>
      </c>
      <c r="R3677" s="15"/>
      <c r="S3677" s="15"/>
      <c r="T3677" s="15"/>
      <c r="U3677" s="15"/>
      <c r="V3677" s="15"/>
      <c r="W3677" s="15"/>
    </row>
    <row r="3678">
      <c r="A3678" s="14" t="s">
        <v>3733</v>
      </c>
      <c r="B3678" s="14">
        <v>0.0</v>
      </c>
      <c r="C3678" s="14">
        <v>0.0</v>
      </c>
      <c r="D3678" s="14">
        <v>0.0</v>
      </c>
      <c r="E3678" s="14">
        <v>0.0</v>
      </c>
      <c r="F3678" s="14">
        <v>0.0</v>
      </c>
      <c r="G3678" s="14">
        <v>0.0</v>
      </c>
      <c r="H3678" s="14">
        <v>33.38</v>
      </c>
      <c r="J3678" s="15" t="str">
        <f t="shared" si="1"/>
        <v/>
      </c>
      <c r="K3678" s="17" t="str">
        <f t="shared" ref="K3678:Q3678" si="3655">IFERROR(IF(right(left($A3678,7),2)=right(left($A3679,7),2),"",sum(B3655:B3678)),"")</f>
        <v/>
      </c>
      <c r="L3678" s="17" t="str">
        <f t="shared" si="3655"/>
        <v/>
      </c>
      <c r="M3678" s="17" t="str">
        <f t="shared" si="3655"/>
        <v/>
      </c>
      <c r="N3678" s="17" t="str">
        <f t="shared" si="3655"/>
        <v/>
      </c>
      <c r="O3678" s="17" t="str">
        <f t="shared" si="3655"/>
        <v/>
      </c>
      <c r="P3678" s="17" t="str">
        <f t="shared" si="3655"/>
        <v/>
      </c>
      <c r="Q3678" s="17" t="str">
        <f t="shared" si="3655"/>
        <v/>
      </c>
      <c r="R3678" s="15"/>
      <c r="S3678" s="15"/>
      <c r="T3678" s="15"/>
      <c r="U3678" s="15"/>
      <c r="V3678" s="15"/>
      <c r="W3678" s="15"/>
    </row>
    <row r="3679">
      <c r="A3679" s="14" t="s">
        <v>3734</v>
      </c>
      <c r="B3679" s="14">
        <v>0.0</v>
      </c>
      <c r="C3679" s="14">
        <v>0.0</v>
      </c>
      <c r="D3679" s="14">
        <v>0.0</v>
      </c>
      <c r="E3679" s="14">
        <v>0.0</v>
      </c>
      <c r="F3679" s="14">
        <v>0.0</v>
      </c>
      <c r="G3679" s="14">
        <v>0.0</v>
      </c>
      <c r="H3679" s="14">
        <v>33.44</v>
      </c>
      <c r="J3679" s="15" t="str">
        <f t="shared" si="1"/>
        <v/>
      </c>
      <c r="K3679" s="17" t="str">
        <f t="shared" ref="K3679:Q3679" si="3656">IFERROR(IF(right(left($A3679,7),2)=right(left($A3680,7),2),"",sum(B3656:B3679)),"")</f>
        <v/>
      </c>
      <c r="L3679" s="17" t="str">
        <f t="shared" si="3656"/>
        <v/>
      </c>
      <c r="M3679" s="17" t="str">
        <f t="shared" si="3656"/>
        <v/>
      </c>
      <c r="N3679" s="17" t="str">
        <f t="shared" si="3656"/>
        <v/>
      </c>
      <c r="O3679" s="17" t="str">
        <f t="shared" si="3656"/>
        <v/>
      </c>
      <c r="P3679" s="17" t="str">
        <f t="shared" si="3656"/>
        <v/>
      </c>
      <c r="Q3679" s="17" t="str">
        <f t="shared" si="3656"/>
        <v/>
      </c>
      <c r="R3679" s="15"/>
      <c r="S3679" s="15"/>
      <c r="T3679" s="15"/>
      <c r="U3679" s="15"/>
      <c r="V3679" s="15"/>
      <c r="W3679" s="15"/>
    </row>
    <row r="3680">
      <c r="A3680" s="14" t="s">
        <v>3735</v>
      </c>
      <c r="B3680" s="14">
        <v>0.0</v>
      </c>
      <c r="C3680" s="14">
        <v>0.0</v>
      </c>
      <c r="D3680" s="14">
        <v>0.0</v>
      </c>
      <c r="E3680" s="14">
        <v>0.0</v>
      </c>
      <c r="F3680" s="14">
        <v>0.0</v>
      </c>
      <c r="G3680" s="14">
        <v>0.0</v>
      </c>
      <c r="H3680" s="14">
        <v>40.95</v>
      </c>
      <c r="J3680" s="15" t="str">
        <f t="shared" si="1"/>
        <v/>
      </c>
      <c r="K3680" s="17" t="str">
        <f t="shared" ref="K3680:Q3680" si="3657">IFERROR(IF(right(left($A3680,7),2)=right(left($A3681,7),2),"",sum(B3657:B3680)),"")</f>
        <v/>
      </c>
      <c r="L3680" s="17" t="str">
        <f t="shared" si="3657"/>
        <v/>
      </c>
      <c r="M3680" s="17" t="str">
        <f t="shared" si="3657"/>
        <v/>
      </c>
      <c r="N3680" s="17" t="str">
        <f t="shared" si="3657"/>
        <v/>
      </c>
      <c r="O3680" s="17" t="str">
        <f t="shared" si="3657"/>
        <v/>
      </c>
      <c r="P3680" s="17" t="str">
        <f t="shared" si="3657"/>
        <v/>
      </c>
      <c r="Q3680" s="17" t="str">
        <f t="shared" si="3657"/>
        <v/>
      </c>
      <c r="R3680" s="15"/>
      <c r="S3680" s="15"/>
      <c r="T3680" s="15"/>
      <c r="U3680" s="15"/>
      <c r="V3680" s="15"/>
      <c r="W3680" s="15"/>
    </row>
    <row r="3681">
      <c r="A3681" s="14" t="s">
        <v>3736</v>
      </c>
      <c r="B3681" s="14">
        <v>3.0</v>
      </c>
      <c r="C3681" s="14">
        <v>0.0</v>
      </c>
      <c r="D3681" s="14">
        <v>0.0</v>
      </c>
      <c r="E3681" s="14">
        <v>0.0</v>
      </c>
      <c r="F3681" s="14">
        <v>19.274</v>
      </c>
      <c r="G3681" s="14">
        <v>0.0</v>
      </c>
      <c r="H3681" s="14">
        <v>34.086</v>
      </c>
      <c r="J3681" s="15" t="str">
        <f t="shared" si="1"/>
        <v/>
      </c>
      <c r="K3681" s="17" t="str">
        <f t="shared" ref="K3681:Q3681" si="3658">IFERROR(IF(right(left($A3681,7),2)=right(left($A3682,7),2),"",sum(B3658:B3681)),"")</f>
        <v/>
      </c>
      <c r="L3681" s="17" t="str">
        <f t="shared" si="3658"/>
        <v/>
      </c>
      <c r="M3681" s="17" t="str">
        <f t="shared" si="3658"/>
        <v/>
      </c>
      <c r="N3681" s="17" t="str">
        <f t="shared" si="3658"/>
        <v/>
      </c>
      <c r="O3681" s="17" t="str">
        <f t="shared" si="3658"/>
        <v/>
      </c>
      <c r="P3681" s="17" t="str">
        <f t="shared" si="3658"/>
        <v/>
      </c>
      <c r="Q3681" s="17" t="str">
        <f t="shared" si="3658"/>
        <v/>
      </c>
      <c r="R3681" s="15"/>
      <c r="S3681" s="15"/>
      <c r="T3681" s="15"/>
      <c r="U3681" s="15"/>
      <c r="V3681" s="15"/>
      <c r="W3681" s="15"/>
    </row>
    <row r="3682">
      <c r="A3682" s="14" t="s">
        <v>3737</v>
      </c>
      <c r="B3682" s="14">
        <v>0.0</v>
      </c>
      <c r="C3682" s="14">
        <v>0.0</v>
      </c>
      <c r="D3682" s="14">
        <v>0.0</v>
      </c>
      <c r="E3682" s="14">
        <v>0.0</v>
      </c>
      <c r="F3682" s="14">
        <v>0.0</v>
      </c>
      <c r="G3682" s="14">
        <v>26.64</v>
      </c>
      <c r="H3682" s="14">
        <v>35.88</v>
      </c>
      <c r="J3682" s="15" t="str">
        <f t="shared" si="1"/>
        <v/>
      </c>
      <c r="K3682" s="17" t="str">
        <f t="shared" ref="K3682:Q3682" si="3659">IFERROR(IF(right(left($A3682,7),2)=right(left($A3683,7),2),"",sum(B3659:B3682)),"")</f>
        <v/>
      </c>
      <c r="L3682" s="17" t="str">
        <f t="shared" si="3659"/>
        <v/>
      </c>
      <c r="M3682" s="17" t="str">
        <f t="shared" si="3659"/>
        <v/>
      </c>
      <c r="N3682" s="17" t="str">
        <f t="shared" si="3659"/>
        <v/>
      </c>
      <c r="O3682" s="17" t="str">
        <f t="shared" si="3659"/>
        <v/>
      </c>
      <c r="P3682" s="17" t="str">
        <f t="shared" si="3659"/>
        <v/>
      </c>
      <c r="Q3682" s="17" t="str">
        <f t="shared" si="3659"/>
        <v/>
      </c>
      <c r="R3682" s="15"/>
      <c r="S3682" s="15"/>
      <c r="T3682" s="15"/>
      <c r="U3682" s="15"/>
      <c r="V3682" s="15"/>
      <c r="W3682" s="15"/>
    </row>
    <row r="3683">
      <c r="A3683" s="14" t="s">
        <v>3738</v>
      </c>
      <c r="B3683" s="14">
        <v>0.0</v>
      </c>
      <c r="C3683" s="14">
        <v>0.0</v>
      </c>
      <c r="D3683" s="14">
        <v>0.0</v>
      </c>
      <c r="E3683" s="14">
        <v>0.0</v>
      </c>
      <c r="F3683" s="14">
        <v>0.0</v>
      </c>
      <c r="G3683" s="14">
        <v>33.6</v>
      </c>
      <c r="H3683" s="14">
        <v>32.91</v>
      </c>
      <c r="J3683" s="15" t="str">
        <f t="shared" si="1"/>
        <v/>
      </c>
      <c r="K3683" s="17" t="str">
        <f t="shared" ref="K3683:Q3683" si="3660">IFERROR(IF(right(left($A3683,7),2)=right(left($A3684,7),2),"",sum(B3660:B3683)),"")</f>
        <v/>
      </c>
      <c r="L3683" s="17" t="str">
        <f t="shared" si="3660"/>
        <v/>
      </c>
      <c r="M3683" s="17" t="str">
        <f t="shared" si="3660"/>
        <v/>
      </c>
      <c r="N3683" s="17" t="str">
        <f t="shared" si="3660"/>
        <v/>
      </c>
      <c r="O3683" s="17" t="str">
        <f t="shared" si="3660"/>
        <v/>
      </c>
      <c r="P3683" s="17" t="str">
        <f t="shared" si="3660"/>
        <v/>
      </c>
      <c r="Q3683" s="17" t="str">
        <f t="shared" si="3660"/>
        <v/>
      </c>
      <c r="R3683" s="15"/>
      <c r="S3683" s="15"/>
      <c r="T3683" s="15"/>
      <c r="U3683" s="15"/>
      <c r="V3683" s="15"/>
      <c r="W3683" s="15"/>
    </row>
    <row r="3684">
      <c r="A3684" s="14" t="s">
        <v>3739</v>
      </c>
      <c r="B3684" s="14">
        <v>0.0</v>
      </c>
      <c r="C3684" s="14">
        <v>0.0</v>
      </c>
      <c r="D3684" s="14">
        <v>0.0</v>
      </c>
      <c r="E3684" s="14">
        <v>0.0</v>
      </c>
      <c r="F3684" s="14">
        <v>0.0</v>
      </c>
      <c r="G3684" s="14">
        <v>4.007</v>
      </c>
      <c r="H3684" s="14">
        <v>61.893</v>
      </c>
      <c r="J3684" s="15" t="str">
        <f t="shared" si="1"/>
        <v/>
      </c>
      <c r="K3684" s="17" t="str">
        <f t="shared" ref="K3684:Q3684" si="3661">IFERROR(IF(right(left($A3684,7),2)=right(left($A3685,7),2),"",sum(B3661:B3684)),"")</f>
        <v/>
      </c>
      <c r="L3684" s="17" t="str">
        <f t="shared" si="3661"/>
        <v/>
      </c>
      <c r="M3684" s="17" t="str">
        <f t="shared" si="3661"/>
        <v/>
      </c>
      <c r="N3684" s="17" t="str">
        <f t="shared" si="3661"/>
        <v/>
      </c>
      <c r="O3684" s="17" t="str">
        <f t="shared" si="3661"/>
        <v/>
      </c>
      <c r="P3684" s="17" t="str">
        <f t="shared" si="3661"/>
        <v/>
      </c>
      <c r="Q3684" s="17" t="str">
        <f t="shared" si="3661"/>
        <v/>
      </c>
      <c r="R3684" s="15"/>
      <c r="S3684" s="15"/>
      <c r="T3684" s="15"/>
      <c r="U3684" s="15"/>
      <c r="V3684" s="15"/>
      <c r="W3684" s="15"/>
    </row>
    <row r="3685">
      <c r="A3685" s="14" t="s">
        <v>3740</v>
      </c>
      <c r="B3685" s="14">
        <v>0.0</v>
      </c>
      <c r="C3685" s="14">
        <v>0.0</v>
      </c>
      <c r="D3685" s="14">
        <v>0.0</v>
      </c>
      <c r="E3685" s="14">
        <v>0.0</v>
      </c>
      <c r="F3685" s="14">
        <v>0.0</v>
      </c>
      <c r="G3685" s="14">
        <v>2.346</v>
      </c>
      <c r="H3685" s="14">
        <v>60.444</v>
      </c>
      <c r="J3685" s="15" t="str">
        <f t="shared" si="1"/>
        <v/>
      </c>
      <c r="K3685" s="17" t="str">
        <f t="shared" ref="K3685:Q3685" si="3662">IFERROR(IF(right(left($A3685,7),2)=right(left($A3686,7),2),"",sum(B3662:B3685)),"")</f>
        <v/>
      </c>
      <c r="L3685" s="17" t="str">
        <f t="shared" si="3662"/>
        <v/>
      </c>
      <c r="M3685" s="17" t="str">
        <f t="shared" si="3662"/>
        <v/>
      </c>
      <c r="N3685" s="17" t="str">
        <f t="shared" si="3662"/>
        <v/>
      </c>
      <c r="O3685" s="17" t="str">
        <f t="shared" si="3662"/>
        <v/>
      </c>
      <c r="P3685" s="17" t="str">
        <f t="shared" si="3662"/>
        <v/>
      </c>
      <c r="Q3685" s="17" t="str">
        <f t="shared" si="3662"/>
        <v/>
      </c>
      <c r="R3685" s="15"/>
      <c r="S3685" s="15"/>
      <c r="T3685" s="15"/>
      <c r="U3685" s="15"/>
      <c r="V3685" s="15"/>
      <c r="W3685" s="15"/>
    </row>
    <row r="3686">
      <c r="A3686" s="14" t="s">
        <v>3741</v>
      </c>
      <c r="B3686" s="14">
        <v>2.55</v>
      </c>
      <c r="C3686" s="14">
        <v>0.0</v>
      </c>
      <c r="D3686" s="14">
        <v>0.0</v>
      </c>
      <c r="E3686" s="14">
        <v>0.0</v>
      </c>
      <c r="F3686" s="14">
        <v>0.0</v>
      </c>
      <c r="G3686" s="14">
        <v>38.644</v>
      </c>
      <c r="H3686" s="14">
        <v>14.726</v>
      </c>
      <c r="J3686" s="15" t="str">
        <f t="shared" si="1"/>
        <v/>
      </c>
      <c r="K3686" s="17" t="str">
        <f t="shared" ref="K3686:Q3686" si="3663">IFERROR(IF(right(left($A3686,7),2)=right(left($A3687,7),2),"",sum(B3663:B3686)),"")</f>
        <v/>
      </c>
      <c r="L3686" s="17" t="str">
        <f t="shared" si="3663"/>
        <v/>
      </c>
      <c r="M3686" s="17" t="str">
        <f t="shared" si="3663"/>
        <v/>
      </c>
      <c r="N3686" s="17" t="str">
        <f t="shared" si="3663"/>
        <v/>
      </c>
      <c r="O3686" s="17" t="str">
        <f t="shared" si="3663"/>
        <v/>
      </c>
      <c r="P3686" s="17" t="str">
        <f t="shared" si="3663"/>
        <v/>
      </c>
      <c r="Q3686" s="17" t="str">
        <f t="shared" si="3663"/>
        <v/>
      </c>
      <c r="R3686" s="15"/>
      <c r="S3686" s="15"/>
      <c r="T3686" s="15"/>
      <c r="U3686" s="15"/>
      <c r="V3686" s="15"/>
      <c r="W3686" s="15"/>
    </row>
    <row r="3687">
      <c r="A3687" s="14" t="s">
        <v>3742</v>
      </c>
      <c r="B3687" s="14">
        <v>0.0</v>
      </c>
      <c r="C3687" s="14">
        <v>0.0</v>
      </c>
      <c r="D3687" s="14">
        <v>0.0</v>
      </c>
      <c r="E3687" s="14">
        <v>0.0</v>
      </c>
      <c r="F3687" s="14">
        <v>0.0</v>
      </c>
      <c r="G3687" s="14">
        <v>35.742000000000004</v>
      </c>
      <c r="H3687" s="14">
        <v>22.508</v>
      </c>
      <c r="J3687" s="15" t="str">
        <f t="shared" si="1"/>
        <v/>
      </c>
      <c r="K3687" s="17" t="str">
        <f t="shared" ref="K3687:Q3687" si="3664">IFERROR(IF(right(left($A3687,7),2)=right(left($A3688,7),2),"",sum(B3664:B3687)),"")</f>
        <v/>
      </c>
      <c r="L3687" s="17" t="str">
        <f t="shared" si="3664"/>
        <v/>
      </c>
      <c r="M3687" s="17" t="str">
        <f t="shared" si="3664"/>
        <v/>
      </c>
      <c r="N3687" s="17" t="str">
        <f t="shared" si="3664"/>
        <v/>
      </c>
      <c r="O3687" s="17" t="str">
        <f t="shared" si="3664"/>
        <v/>
      </c>
      <c r="P3687" s="17" t="str">
        <f t="shared" si="3664"/>
        <v/>
      </c>
      <c r="Q3687" s="17" t="str">
        <f t="shared" si="3664"/>
        <v/>
      </c>
      <c r="R3687" s="15"/>
      <c r="S3687" s="15"/>
      <c r="T3687" s="15"/>
      <c r="U3687" s="15"/>
      <c r="V3687" s="15"/>
      <c r="W3687" s="15"/>
    </row>
    <row r="3688">
      <c r="A3688" s="14" t="s">
        <v>3743</v>
      </c>
      <c r="B3688" s="14">
        <v>0.0</v>
      </c>
      <c r="C3688" s="14">
        <v>0.0</v>
      </c>
      <c r="D3688" s="14">
        <v>0.0</v>
      </c>
      <c r="E3688" s="14">
        <v>0.0</v>
      </c>
      <c r="F3688" s="14">
        <v>0.0</v>
      </c>
      <c r="G3688" s="14">
        <v>0.0</v>
      </c>
      <c r="H3688" s="14">
        <v>59.88</v>
      </c>
      <c r="J3688" s="15" t="str">
        <f t="shared" si="1"/>
        <v/>
      </c>
      <c r="K3688" s="17" t="str">
        <f t="shared" ref="K3688:Q3688" si="3665">IFERROR(IF(right(left($A3688,7),2)=right(left($A3689,7),2),"",sum(B3665:B3688)),"")</f>
        <v/>
      </c>
      <c r="L3688" s="17" t="str">
        <f t="shared" si="3665"/>
        <v/>
      </c>
      <c r="M3688" s="17" t="str">
        <f t="shared" si="3665"/>
        <v/>
      </c>
      <c r="N3688" s="17" t="str">
        <f t="shared" si="3665"/>
        <v/>
      </c>
      <c r="O3688" s="17" t="str">
        <f t="shared" si="3665"/>
        <v/>
      </c>
      <c r="P3688" s="17" t="str">
        <f t="shared" si="3665"/>
        <v/>
      </c>
      <c r="Q3688" s="17" t="str">
        <f t="shared" si="3665"/>
        <v/>
      </c>
      <c r="R3688" s="15"/>
      <c r="S3688" s="15"/>
      <c r="T3688" s="15"/>
      <c r="U3688" s="15"/>
      <c r="V3688" s="15"/>
      <c r="W3688" s="15"/>
    </row>
    <row r="3689">
      <c r="A3689" s="14" t="s">
        <v>3744</v>
      </c>
      <c r="B3689" s="14">
        <v>0.0</v>
      </c>
      <c r="C3689" s="14">
        <v>0.0</v>
      </c>
      <c r="D3689" s="14">
        <v>0.0</v>
      </c>
      <c r="E3689" s="14">
        <v>0.0</v>
      </c>
      <c r="F3689" s="14">
        <v>0.0</v>
      </c>
      <c r="G3689" s="14">
        <v>25.279</v>
      </c>
      <c r="H3689" s="14">
        <v>30.0104</v>
      </c>
      <c r="J3689" s="15" t="str">
        <f t="shared" si="1"/>
        <v/>
      </c>
      <c r="K3689" s="17" t="str">
        <f t="shared" ref="K3689:Q3689" si="3666">IFERROR(IF(right(left($A3689,7),2)=right(left($A3690,7),2),"",sum(B3666:B3689)),"")</f>
        <v/>
      </c>
      <c r="L3689" s="17" t="str">
        <f t="shared" si="3666"/>
        <v/>
      </c>
      <c r="M3689" s="17" t="str">
        <f t="shared" si="3666"/>
        <v/>
      </c>
      <c r="N3689" s="17" t="str">
        <f t="shared" si="3666"/>
        <v/>
      </c>
      <c r="O3689" s="17" t="str">
        <f t="shared" si="3666"/>
        <v/>
      </c>
      <c r="P3689" s="17" t="str">
        <f t="shared" si="3666"/>
        <v/>
      </c>
      <c r="Q3689" s="17" t="str">
        <f t="shared" si="3666"/>
        <v/>
      </c>
      <c r="R3689" s="15"/>
      <c r="S3689" s="15"/>
      <c r="T3689" s="15"/>
      <c r="U3689" s="15"/>
      <c r="V3689" s="15"/>
      <c r="W3689" s="15"/>
    </row>
    <row r="3690">
      <c r="A3690" s="14" t="s">
        <v>3745</v>
      </c>
      <c r="B3690" s="14">
        <v>0.0</v>
      </c>
      <c r="C3690" s="14">
        <v>0.0</v>
      </c>
      <c r="D3690" s="14">
        <v>0.0</v>
      </c>
      <c r="E3690" s="14">
        <v>0.0</v>
      </c>
      <c r="F3690" s="14">
        <v>18.253</v>
      </c>
      <c r="G3690" s="14">
        <v>0.0</v>
      </c>
      <c r="H3690" s="14">
        <v>36.777</v>
      </c>
      <c r="J3690" s="15" t="str">
        <f t="shared" si="1"/>
        <v/>
      </c>
      <c r="K3690" s="17" t="str">
        <f t="shared" ref="K3690:Q3690" si="3667">IFERROR(IF(right(left($A3690,7),2)=right(left($A3691,7),2),"",sum(B3667:B3690)),"")</f>
        <v/>
      </c>
      <c r="L3690" s="17" t="str">
        <f t="shared" si="3667"/>
        <v/>
      </c>
      <c r="M3690" s="17" t="str">
        <f t="shared" si="3667"/>
        <v/>
      </c>
      <c r="N3690" s="17" t="str">
        <f t="shared" si="3667"/>
        <v/>
      </c>
      <c r="O3690" s="17" t="str">
        <f t="shared" si="3667"/>
        <v/>
      </c>
      <c r="P3690" s="17" t="str">
        <f t="shared" si="3667"/>
        <v/>
      </c>
      <c r="Q3690" s="17" t="str">
        <f t="shared" si="3667"/>
        <v/>
      </c>
      <c r="R3690" s="15"/>
      <c r="S3690" s="15"/>
      <c r="T3690" s="15"/>
      <c r="U3690" s="15"/>
      <c r="V3690" s="15"/>
      <c r="W3690" s="15"/>
    </row>
    <row r="3691">
      <c r="A3691" s="14" t="s">
        <v>3746</v>
      </c>
      <c r="B3691" s="14">
        <v>0.0</v>
      </c>
      <c r="C3691" s="14">
        <v>0.0</v>
      </c>
      <c r="D3691" s="14">
        <v>0.0</v>
      </c>
      <c r="E3691" s="14">
        <v>0.0</v>
      </c>
      <c r="F3691" s="14">
        <v>22.157</v>
      </c>
      <c r="G3691" s="14">
        <v>0.0</v>
      </c>
      <c r="H3691" s="14">
        <v>34.983</v>
      </c>
      <c r="J3691" s="15" t="str">
        <f t="shared" si="1"/>
        <v/>
      </c>
      <c r="K3691" s="17" t="str">
        <f t="shared" ref="K3691:Q3691" si="3668">IFERROR(IF(right(left($A3691,7),2)=right(left($A3692,7),2),"",sum(B3668:B3691)),"")</f>
        <v/>
      </c>
      <c r="L3691" s="17" t="str">
        <f t="shared" si="3668"/>
        <v/>
      </c>
      <c r="M3691" s="17" t="str">
        <f t="shared" si="3668"/>
        <v/>
      </c>
      <c r="N3691" s="17" t="str">
        <f t="shared" si="3668"/>
        <v/>
      </c>
      <c r="O3691" s="17" t="str">
        <f t="shared" si="3668"/>
        <v/>
      </c>
      <c r="P3691" s="17" t="str">
        <f t="shared" si="3668"/>
        <v/>
      </c>
      <c r="Q3691" s="17" t="str">
        <f t="shared" si="3668"/>
        <v/>
      </c>
      <c r="R3691" s="15"/>
      <c r="S3691" s="15"/>
      <c r="T3691" s="15"/>
      <c r="U3691" s="15"/>
      <c r="V3691" s="15"/>
      <c r="W3691" s="15"/>
    </row>
    <row r="3692">
      <c r="A3692" s="14" t="s">
        <v>3747</v>
      </c>
      <c r="B3692" s="14">
        <v>3.0</v>
      </c>
      <c r="C3692" s="14">
        <v>0.0</v>
      </c>
      <c r="D3692" s="14">
        <v>0.0</v>
      </c>
      <c r="E3692" s="14">
        <v>1.934</v>
      </c>
      <c r="F3692" s="14">
        <v>35.0</v>
      </c>
      <c r="G3692" s="14">
        <v>0.0</v>
      </c>
      <c r="H3692" s="14">
        <v>25.116</v>
      </c>
      <c r="J3692" s="15" t="str">
        <f t="shared" si="1"/>
        <v/>
      </c>
      <c r="K3692" s="17" t="str">
        <f t="shared" ref="K3692:Q3692" si="3669">IFERROR(IF(right(left($A3692,7),2)=right(left($A3693,7),2),"",sum(B3669:B3692)),"")</f>
        <v/>
      </c>
      <c r="L3692" s="17" t="str">
        <f t="shared" si="3669"/>
        <v/>
      </c>
      <c r="M3692" s="17" t="str">
        <f t="shared" si="3669"/>
        <v/>
      </c>
      <c r="N3692" s="17" t="str">
        <f t="shared" si="3669"/>
        <v/>
      </c>
      <c r="O3692" s="17" t="str">
        <f t="shared" si="3669"/>
        <v/>
      </c>
      <c r="P3692" s="17" t="str">
        <f t="shared" si="3669"/>
        <v/>
      </c>
      <c r="Q3692" s="17" t="str">
        <f t="shared" si="3669"/>
        <v/>
      </c>
      <c r="R3692" s="15"/>
      <c r="S3692" s="15"/>
      <c r="T3692" s="15"/>
      <c r="U3692" s="15"/>
      <c r="V3692" s="15"/>
      <c r="W3692" s="15"/>
    </row>
    <row r="3693">
      <c r="A3693" s="14" t="s">
        <v>3748</v>
      </c>
      <c r="B3693" s="14">
        <v>0.0</v>
      </c>
      <c r="C3693" s="14">
        <v>0.0</v>
      </c>
      <c r="D3693" s="14">
        <v>0.0</v>
      </c>
      <c r="E3693" s="14">
        <v>0.0</v>
      </c>
      <c r="F3693" s="14">
        <v>28.587</v>
      </c>
      <c r="G3693" s="14">
        <v>0.0</v>
      </c>
      <c r="H3693" s="14">
        <v>34.983</v>
      </c>
      <c r="J3693" s="15" t="str">
        <f t="shared" si="1"/>
        <v/>
      </c>
      <c r="K3693" s="17" t="str">
        <f t="shared" ref="K3693:Q3693" si="3670">IFERROR(IF(right(left($A3693,7),2)=right(left($A3694,7),2),"",sum(B3670:B3693)),"")</f>
        <v/>
      </c>
      <c r="L3693" s="17" t="str">
        <f t="shared" si="3670"/>
        <v/>
      </c>
      <c r="M3693" s="17" t="str">
        <f t="shared" si="3670"/>
        <v/>
      </c>
      <c r="N3693" s="17" t="str">
        <f t="shared" si="3670"/>
        <v/>
      </c>
      <c r="O3693" s="17" t="str">
        <f t="shared" si="3670"/>
        <v/>
      </c>
      <c r="P3693" s="17" t="str">
        <f t="shared" si="3670"/>
        <v/>
      </c>
      <c r="Q3693" s="17" t="str">
        <f t="shared" si="3670"/>
        <v/>
      </c>
      <c r="R3693" s="15"/>
      <c r="S3693" s="15"/>
      <c r="T3693" s="15"/>
      <c r="U3693" s="15"/>
      <c r="V3693" s="15"/>
      <c r="W3693" s="15"/>
    </row>
    <row r="3694">
      <c r="A3694" s="14" t="s">
        <v>3749</v>
      </c>
      <c r="B3694" s="14">
        <v>0.0</v>
      </c>
      <c r="C3694" s="14">
        <v>0.0</v>
      </c>
      <c r="D3694" s="14">
        <v>0.0</v>
      </c>
      <c r="E3694" s="14">
        <v>0.0</v>
      </c>
      <c r="F3694" s="14">
        <v>19.267</v>
      </c>
      <c r="G3694" s="14">
        <v>0.0</v>
      </c>
      <c r="H3694" s="14">
        <v>43.953</v>
      </c>
      <c r="J3694" s="15" t="str">
        <f t="shared" si="1"/>
        <v/>
      </c>
      <c r="K3694" s="17" t="str">
        <f t="shared" ref="K3694:Q3694" si="3671">IFERROR(IF(right(left($A3694,7),2)=right(left($A3695,7),2),"",sum(B3671:B3694)),"")</f>
        <v/>
      </c>
      <c r="L3694" s="17" t="str">
        <f t="shared" si="3671"/>
        <v/>
      </c>
      <c r="M3694" s="17" t="str">
        <f t="shared" si="3671"/>
        <v/>
      </c>
      <c r="N3694" s="17" t="str">
        <f t="shared" si="3671"/>
        <v/>
      </c>
      <c r="O3694" s="17" t="str">
        <f t="shared" si="3671"/>
        <v/>
      </c>
      <c r="P3694" s="17" t="str">
        <f t="shared" si="3671"/>
        <v/>
      </c>
      <c r="Q3694" s="17" t="str">
        <f t="shared" si="3671"/>
        <v/>
      </c>
      <c r="R3694" s="15"/>
      <c r="S3694" s="15"/>
      <c r="T3694" s="15"/>
      <c r="U3694" s="15"/>
      <c r="V3694" s="15"/>
      <c r="W3694" s="15"/>
    </row>
    <row r="3695">
      <c r="A3695" s="14" t="s">
        <v>3750</v>
      </c>
      <c r="B3695" s="14">
        <v>0.0</v>
      </c>
      <c r="C3695" s="14">
        <v>0.0</v>
      </c>
      <c r="D3695" s="14">
        <v>0.0</v>
      </c>
      <c r="E3695" s="14">
        <v>0.0</v>
      </c>
      <c r="F3695" s="14">
        <v>17.05</v>
      </c>
      <c r="G3695" s="14">
        <v>0.0</v>
      </c>
      <c r="H3695" s="14">
        <v>44.85</v>
      </c>
      <c r="J3695" s="15" t="str">
        <f t="shared" si="1"/>
        <v/>
      </c>
      <c r="K3695" s="17" t="str">
        <f t="shared" ref="K3695:Q3695" si="3672">IFERROR(IF(right(left($A3695,7),2)=right(left($A3696,7),2),"",sum(B3672:B3695)),"")</f>
        <v/>
      </c>
      <c r="L3695" s="17" t="str">
        <f t="shared" si="3672"/>
        <v/>
      </c>
      <c r="M3695" s="17" t="str">
        <f t="shared" si="3672"/>
        <v/>
      </c>
      <c r="N3695" s="17" t="str">
        <f t="shared" si="3672"/>
        <v/>
      </c>
      <c r="O3695" s="17" t="str">
        <f t="shared" si="3672"/>
        <v/>
      </c>
      <c r="P3695" s="17" t="str">
        <f t="shared" si="3672"/>
        <v/>
      </c>
      <c r="Q3695" s="17" t="str">
        <f t="shared" si="3672"/>
        <v/>
      </c>
      <c r="R3695" s="15"/>
      <c r="S3695" s="15"/>
      <c r="T3695" s="15"/>
      <c r="U3695" s="15"/>
      <c r="V3695" s="15"/>
      <c r="W3695" s="15"/>
    </row>
    <row r="3696">
      <c r="A3696" s="14" t="s">
        <v>3751</v>
      </c>
      <c r="B3696" s="14">
        <v>0.0</v>
      </c>
      <c r="C3696" s="14">
        <v>0.0</v>
      </c>
      <c r="D3696" s="14">
        <v>0.0</v>
      </c>
      <c r="E3696" s="14">
        <v>0.0</v>
      </c>
      <c r="F3696" s="14">
        <v>10.724</v>
      </c>
      <c r="G3696" s="14">
        <v>0.0</v>
      </c>
      <c r="H3696" s="14">
        <v>43.056</v>
      </c>
      <c r="J3696" s="15" t="str">
        <f t="shared" si="1"/>
        <v/>
      </c>
      <c r="K3696" s="17" t="str">
        <f t="shared" ref="K3696:Q3696" si="3673">IFERROR(IF(right(left($A3696,7),2)=right(left($A3697,7),2),"",sum(B3673:B3696)),"")</f>
        <v/>
      </c>
      <c r="L3696" s="17" t="str">
        <f t="shared" si="3673"/>
        <v/>
      </c>
      <c r="M3696" s="17" t="str">
        <f t="shared" si="3673"/>
        <v/>
      </c>
      <c r="N3696" s="17" t="str">
        <f t="shared" si="3673"/>
        <v/>
      </c>
      <c r="O3696" s="17" t="str">
        <f t="shared" si="3673"/>
        <v/>
      </c>
      <c r="P3696" s="17" t="str">
        <f t="shared" si="3673"/>
        <v/>
      </c>
      <c r="Q3696" s="17" t="str">
        <f t="shared" si="3673"/>
        <v/>
      </c>
      <c r="R3696" s="15"/>
      <c r="S3696" s="15"/>
      <c r="T3696" s="15"/>
      <c r="U3696" s="15"/>
      <c r="V3696" s="15"/>
      <c r="W3696" s="15"/>
    </row>
    <row r="3697">
      <c r="A3697" s="14" t="s">
        <v>3752</v>
      </c>
      <c r="B3697" s="14">
        <v>0.0</v>
      </c>
      <c r="C3697" s="14">
        <v>0.0</v>
      </c>
      <c r="D3697" s="14">
        <v>0.0</v>
      </c>
      <c r="E3697" s="14">
        <v>0.0</v>
      </c>
      <c r="F3697" s="14">
        <v>12.451</v>
      </c>
      <c r="G3697" s="14">
        <v>0.0</v>
      </c>
      <c r="H3697" s="14">
        <v>33.189</v>
      </c>
      <c r="J3697" s="15" t="str">
        <f t="shared" si="1"/>
        <v>2030W50</v>
      </c>
      <c r="K3697" s="17">
        <f t="shared" ref="K3697:Q3697" si="3674">IFERROR(IF(right(left($A3697,7),2)=right(left($A3698,7),2),"",sum(B3674:B3697)),"")</f>
        <v>8.55</v>
      </c>
      <c r="L3697" s="17">
        <f t="shared" si="3674"/>
        <v>0</v>
      </c>
      <c r="M3697" s="17">
        <f t="shared" si="3674"/>
        <v>0</v>
      </c>
      <c r="N3697" s="17">
        <f t="shared" si="3674"/>
        <v>1.934</v>
      </c>
      <c r="O3697" s="17">
        <f t="shared" si="3674"/>
        <v>190.334</v>
      </c>
      <c r="P3697" s="17">
        <f t="shared" si="3674"/>
        <v>166.258</v>
      </c>
      <c r="Q3697" s="17">
        <f t="shared" si="3674"/>
        <v>893.5128</v>
      </c>
      <c r="R3697" s="18">
        <f>sum(K3697:Q3697)</f>
        <v>1260.5888</v>
      </c>
      <c r="S3697" s="15"/>
      <c r="T3697" s="15"/>
      <c r="U3697" s="15"/>
      <c r="V3697" s="15"/>
      <c r="W3697" s="15"/>
    </row>
    <row r="3698">
      <c r="A3698" s="14" t="s">
        <v>3753</v>
      </c>
      <c r="B3698" s="14">
        <v>0.0</v>
      </c>
      <c r="C3698" s="14">
        <v>0.0</v>
      </c>
      <c r="D3698" s="14">
        <v>0.0</v>
      </c>
      <c r="E3698" s="14">
        <v>0.0</v>
      </c>
      <c r="F3698" s="14">
        <v>0.0</v>
      </c>
      <c r="G3698" s="14">
        <v>0.0</v>
      </c>
      <c r="H3698" s="14">
        <v>38.41</v>
      </c>
      <c r="J3698" s="15" t="str">
        <f t="shared" si="1"/>
        <v/>
      </c>
      <c r="K3698" s="17" t="str">
        <f t="shared" ref="K3698:Q3698" si="3675">IFERROR(IF(right(left($A3698,7),2)=right(left($A3699,7),2),"",sum(B3675:B3698)),"")</f>
        <v/>
      </c>
      <c r="L3698" s="17" t="str">
        <f t="shared" si="3675"/>
        <v/>
      </c>
      <c r="M3698" s="17" t="str">
        <f t="shared" si="3675"/>
        <v/>
      </c>
      <c r="N3698" s="17" t="str">
        <f t="shared" si="3675"/>
        <v/>
      </c>
      <c r="O3698" s="17" t="str">
        <f t="shared" si="3675"/>
        <v/>
      </c>
      <c r="P3698" s="17" t="str">
        <f t="shared" si="3675"/>
        <v/>
      </c>
      <c r="Q3698" s="17" t="str">
        <f t="shared" si="3675"/>
        <v/>
      </c>
      <c r="R3698" s="15"/>
      <c r="S3698" s="15"/>
      <c r="T3698" s="15"/>
      <c r="U3698" s="15"/>
      <c r="V3698" s="15"/>
      <c r="W3698" s="15"/>
    </row>
    <row r="3699">
      <c r="A3699" s="14" t="s">
        <v>3754</v>
      </c>
      <c r="B3699" s="14">
        <v>0.0</v>
      </c>
      <c r="C3699" s="14">
        <v>0.0</v>
      </c>
      <c r="D3699" s="14">
        <v>0.0</v>
      </c>
      <c r="E3699" s="14">
        <v>0.0</v>
      </c>
      <c r="F3699" s="14">
        <v>0.0</v>
      </c>
      <c r="G3699" s="14">
        <v>0.0</v>
      </c>
      <c r="H3699" s="14">
        <v>34.62</v>
      </c>
      <c r="J3699" s="15" t="str">
        <f t="shared" si="1"/>
        <v/>
      </c>
      <c r="K3699" s="17" t="str">
        <f t="shared" ref="K3699:Q3699" si="3676">IFERROR(IF(right(left($A3699,7),2)=right(left($A3700,7),2),"",sum(B3676:B3699)),"")</f>
        <v/>
      </c>
      <c r="L3699" s="17" t="str">
        <f t="shared" si="3676"/>
        <v/>
      </c>
      <c r="M3699" s="17" t="str">
        <f t="shared" si="3676"/>
        <v/>
      </c>
      <c r="N3699" s="17" t="str">
        <f t="shared" si="3676"/>
        <v/>
      </c>
      <c r="O3699" s="17" t="str">
        <f t="shared" si="3676"/>
        <v/>
      </c>
      <c r="P3699" s="17" t="str">
        <f t="shared" si="3676"/>
        <v/>
      </c>
      <c r="Q3699" s="17" t="str">
        <f t="shared" si="3676"/>
        <v/>
      </c>
      <c r="R3699" s="15"/>
      <c r="S3699" s="15"/>
      <c r="T3699" s="15"/>
      <c r="U3699" s="15"/>
      <c r="V3699" s="15"/>
      <c r="W3699" s="15"/>
    </row>
    <row r="3700">
      <c r="A3700" s="14" t="s">
        <v>3755</v>
      </c>
      <c r="B3700" s="14">
        <v>0.0</v>
      </c>
      <c r="C3700" s="14">
        <v>0.0</v>
      </c>
      <c r="D3700" s="14">
        <v>0.0</v>
      </c>
      <c r="E3700" s="14">
        <v>0.0</v>
      </c>
      <c r="F3700" s="14">
        <v>0.0</v>
      </c>
      <c r="G3700" s="14">
        <v>0.0</v>
      </c>
      <c r="H3700" s="14">
        <v>32.99</v>
      </c>
      <c r="J3700" s="15" t="str">
        <f t="shared" si="1"/>
        <v/>
      </c>
      <c r="K3700" s="17" t="str">
        <f t="shared" ref="K3700:Q3700" si="3677">IFERROR(IF(right(left($A3700,7),2)=right(left($A3701,7),2),"",sum(B3677:B3700)),"")</f>
        <v/>
      </c>
      <c r="L3700" s="17" t="str">
        <f t="shared" si="3677"/>
        <v/>
      </c>
      <c r="M3700" s="17" t="str">
        <f t="shared" si="3677"/>
        <v/>
      </c>
      <c r="N3700" s="17" t="str">
        <f t="shared" si="3677"/>
        <v/>
      </c>
      <c r="O3700" s="17" t="str">
        <f t="shared" si="3677"/>
        <v/>
      </c>
      <c r="P3700" s="17" t="str">
        <f t="shared" si="3677"/>
        <v/>
      </c>
      <c r="Q3700" s="17" t="str">
        <f t="shared" si="3677"/>
        <v/>
      </c>
      <c r="R3700" s="15"/>
      <c r="S3700" s="15"/>
      <c r="T3700" s="15"/>
      <c r="U3700" s="15"/>
      <c r="V3700" s="15"/>
      <c r="W3700" s="15"/>
    </row>
    <row r="3701">
      <c r="A3701" s="14" t="s">
        <v>3756</v>
      </c>
      <c r="B3701" s="14">
        <v>0.0</v>
      </c>
      <c r="C3701" s="14">
        <v>0.0</v>
      </c>
      <c r="D3701" s="14">
        <v>0.0</v>
      </c>
      <c r="E3701" s="14">
        <v>0.0</v>
      </c>
      <c r="F3701" s="14">
        <v>0.0</v>
      </c>
      <c r="G3701" s="14">
        <v>0.0</v>
      </c>
      <c r="H3701" s="14">
        <v>33.38</v>
      </c>
      <c r="J3701" s="15" t="str">
        <f t="shared" si="1"/>
        <v/>
      </c>
      <c r="K3701" s="17" t="str">
        <f t="shared" ref="K3701:Q3701" si="3678">IFERROR(IF(right(left($A3701,7),2)=right(left($A3702,7),2),"",sum(B3678:B3701)),"")</f>
        <v/>
      </c>
      <c r="L3701" s="17" t="str">
        <f t="shared" si="3678"/>
        <v/>
      </c>
      <c r="M3701" s="17" t="str">
        <f t="shared" si="3678"/>
        <v/>
      </c>
      <c r="N3701" s="17" t="str">
        <f t="shared" si="3678"/>
        <v/>
      </c>
      <c r="O3701" s="17" t="str">
        <f t="shared" si="3678"/>
        <v/>
      </c>
      <c r="P3701" s="17" t="str">
        <f t="shared" si="3678"/>
        <v/>
      </c>
      <c r="Q3701" s="17" t="str">
        <f t="shared" si="3678"/>
        <v/>
      </c>
      <c r="R3701" s="15"/>
      <c r="S3701" s="15"/>
      <c r="T3701" s="15"/>
      <c r="U3701" s="15"/>
      <c r="V3701" s="15"/>
      <c r="W3701" s="15"/>
    </row>
    <row r="3702">
      <c r="A3702" s="14" t="s">
        <v>3757</v>
      </c>
      <c r="B3702" s="14">
        <v>2.1</v>
      </c>
      <c r="C3702" s="14">
        <v>0.0</v>
      </c>
      <c r="D3702" s="14">
        <v>0.0</v>
      </c>
      <c r="E3702" s="14">
        <v>0.0</v>
      </c>
      <c r="F3702" s="14">
        <v>0.0</v>
      </c>
      <c r="G3702" s="14">
        <v>0.0</v>
      </c>
      <c r="H3702" s="14">
        <v>31.82</v>
      </c>
      <c r="J3702" s="15" t="str">
        <f t="shared" si="1"/>
        <v/>
      </c>
      <c r="K3702" s="17" t="str">
        <f t="shared" ref="K3702:Q3702" si="3679">IFERROR(IF(right(left($A3702,7),2)=right(left($A3703,7),2),"",sum(B3679:B3702)),"")</f>
        <v/>
      </c>
      <c r="L3702" s="17" t="str">
        <f t="shared" si="3679"/>
        <v/>
      </c>
      <c r="M3702" s="17" t="str">
        <f t="shared" si="3679"/>
        <v/>
      </c>
      <c r="N3702" s="17" t="str">
        <f t="shared" si="3679"/>
        <v/>
      </c>
      <c r="O3702" s="17" t="str">
        <f t="shared" si="3679"/>
        <v/>
      </c>
      <c r="P3702" s="17" t="str">
        <f t="shared" si="3679"/>
        <v/>
      </c>
      <c r="Q3702" s="17" t="str">
        <f t="shared" si="3679"/>
        <v/>
      </c>
      <c r="R3702" s="15"/>
      <c r="S3702" s="15"/>
      <c r="T3702" s="15"/>
      <c r="U3702" s="15"/>
      <c r="V3702" s="15"/>
      <c r="W3702" s="15"/>
    </row>
    <row r="3703">
      <c r="A3703" s="14" t="s">
        <v>3758</v>
      </c>
      <c r="B3703" s="14">
        <v>0.0</v>
      </c>
      <c r="C3703" s="14">
        <v>0.0</v>
      </c>
      <c r="D3703" s="14">
        <v>0.0</v>
      </c>
      <c r="E3703" s="14">
        <v>0.0</v>
      </c>
      <c r="F3703" s="14">
        <v>0.0</v>
      </c>
      <c r="G3703" s="14">
        <v>0.0</v>
      </c>
      <c r="H3703" s="14">
        <v>32.91</v>
      </c>
      <c r="J3703" s="15" t="str">
        <f t="shared" si="1"/>
        <v/>
      </c>
      <c r="K3703" s="17" t="str">
        <f t="shared" ref="K3703:Q3703" si="3680">IFERROR(IF(right(left($A3703,7),2)=right(left($A3704,7),2),"",sum(B3680:B3703)),"")</f>
        <v/>
      </c>
      <c r="L3703" s="17" t="str">
        <f t="shared" si="3680"/>
        <v/>
      </c>
      <c r="M3703" s="17" t="str">
        <f t="shared" si="3680"/>
        <v/>
      </c>
      <c r="N3703" s="17" t="str">
        <f t="shared" si="3680"/>
        <v/>
      </c>
      <c r="O3703" s="17" t="str">
        <f t="shared" si="3680"/>
        <v/>
      </c>
      <c r="P3703" s="17" t="str">
        <f t="shared" si="3680"/>
        <v/>
      </c>
      <c r="Q3703" s="17" t="str">
        <f t="shared" si="3680"/>
        <v/>
      </c>
      <c r="R3703" s="15"/>
      <c r="S3703" s="15"/>
      <c r="T3703" s="15"/>
      <c r="U3703" s="15"/>
      <c r="V3703" s="15"/>
      <c r="W3703" s="15"/>
    </row>
    <row r="3704">
      <c r="A3704" s="14" t="s">
        <v>3759</v>
      </c>
      <c r="B3704" s="14">
        <v>0.0</v>
      </c>
      <c r="C3704" s="14">
        <v>0.0</v>
      </c>
      <c r="D3704" s="14">
        <v>0.0</v>
      </c>
      <c r="E3704" s="14">
        <v>0.0</v>
      </c>
      <c r="F3704" s="14">
        <v>0.0</v>
      </c>
      <c r="G3704" s="14">
        <v>0.0</v>
      </c>
      <c r="H3704" s="14">
        <v>39.6</v>
      </c>
      <c r="J3704" s="15" t="str">
        <f t="shared" si="1"/>
        <v/>
      </c>
      <c r="K3704" s="17" t="str">
        <f t="shared" ref="K3704:Q3704" si="3681">IFERROR(IF(right(left($A3704,7),2)=right(left($A3705,7),2),"",sum(B3681:B3704)),"")</f>
        <v/>
      </c>
      <c r="L3704" s="17" t="str">
        <f t="shared" si="3681"/>
        <v/>
      </c>
      <c r="M3704" s="17" t="str">
        <f t="shared" si="3681"/>
        <v/>
      </c>
      <c r="N3704" s="17" t="str">
        <f t="shared" si="3681"/>
        <v/>
      </c>
      <c r="O3704" s="17" t="str">
        <f t="shared" si="3681"/>
        <v/>
      </c>
      <c r="P3704" s="17" t="str">
        <f t="shared" si="3681"/>
        <v/>
      </c>
      <c r="Q3704" s="17" t="str">
        <f t="shared" si="3681"/>
        <v/>
      </c>
      <c r="R3704" s="15"/>
      <c r="S3704" s="15"/>
      <c r="T3704" s="15"/>
      <c r="U3704" s="15"/>
      <c r="V3704" s="15"/>
      <c r="W3704" s="15"/>
    </row>
    <row r="3705">
      <c r="A3705" s="14" t="s">
        <v>3760</v>
      </c>
      <c r="B3705" s="14">
        <v>0.0</v>
      </c>
      <c r="C3705" s="14">
        <v>0.0</v>
      </c>
      <c r="D3705" s="14">
        <v>0.0</v>
      </c>
      <c r="E3705" s="14">
        <v>0.0</v>
      </c>
      <c r="F3705" s="14">
        <v>17.538</v>
      </c>
      <c r="G3705" s="14">
        <v>0.0</v>
      </c>
      <c r="H3705" s="14">
        <v>32.292</v>
      </c>
      <c r="J3705" s="15" t="str">
        <f t="shared" si="1"/>
        <v/>
      </c>
      <c r="K3705" s="17" t="str">
        <f t="shared" ref="K3705:Q3705" si="3682">IFERROR(IF(right(left($A3705,7),2)=right(left($A3706,7),2),"",sum(B3682:B3705)),"")</f>
        <v/>
      </c>
      <c r="L3705" s="17" t="str">
        <f t="shared" si="3682"/>
        <v/>
      </c>
      <c r="M3705" s="17" t="str">
        <f t="shared" si="3682"/>
        <v/>
      </c>
      <c r="N3705" s="17" t="str">
        <f t="shared" si="3682"/>
        <v/>
      </c>
      <c r="O3705" s="17" t="str">
        <f t="shared" si="3682"/>
        <v/>
      </c>
      <c r="P3705" s="17" t="str">
        <f t="shared" si="3682"/>
        <v/>
      </c>
      <c r="Q3705" s="17" t="str">
        <f t="shared" si="3682"/>
        <v/>
      </c>
      <c r="R3705" s="15"/>
      <c r="S3705" s="15"/>
      <c r="T3705" s="15"/>
      <c r="U3705" s="15"/>
      <c r="V3705" s="15"/>
      <c r="W3705" s="15"/>
    </row>
    <row r="3706">
      <c r="A3706" s="14" t="s">
        <v>3761</v>
      </c>
      <c r="B3706" s="14">
        <v>3.0</v>
      </c>
      <c r="C3706" s="14">
        <v>0.0</v>
      </c>
      <c r="D3706" s="14">
        <v>0.0</v>
      </c>
      <c r="E3706" s="14">
        <v>0.0</v>
      </c>
      <c r="F3706" s="14">
        <v>20.434</v>
      </c>
      <c r="G3706" s="14">
        <v>5.206</v>
      </c>
      <c r="H3706" s="14">
        <v>26.91</v>
      </c>
      <c r="J3706" s="15" t="str">
        <f t="shared" si="1"/>
        <v/>
      </c>
      <c r="K3706" s="17" t="str">
        <f t="shared" ref="K3706:Q3706" si="3683">IFERROR(IF(right(left($A3706,7),2)=right(left($A3707,7),2),"",sum(B3683:B3706)),"")</f>
        <v/>
      </c>
      <c r="L3706" s="17" t="str">
        <f t="shared" si="3683"/>
        <v/>
      </c>
      <c r="M3706" s="17" t="str">
        <f t="shared" si="3683"/>
        <v/>
      </c>
      <c r="N3706" s="17" t="str">
        <f t="shared" si="3683"/>
        <v/>
      </c>
      <c r="O3706" s="17" t="str">
        <f t="shared" si="3683"/>
        <v/>
      </c>
      <c r="P3706" s="17" t="str">
        <f t="shared" si="3683"/>
        <v/>
      </c>
      <c r="Q3706" s="17" t="str">
        <f t="shared" si="3683"/>
        <v/>
      </c>
      <c r="R3706" s="15"/>
      <c r="S3706" s="15"/>
      <c r="T3706" s="15"/>
      <c r="U3706" s="15"/>
      <c r="V3706" s="15"/>
      <c r="W3706" s="15"/>
    </row>
    <row r="3707">
      <c r="A3707" s="14" t="s">
        <v>3762</v>
      </c>
      <c r="B3707" s="14">
        <v>0.0</v>
      </c>
      <c r="C3707" s="14">
        <v>0.0</v>
      </c>
      <c r="D3707" s="14">
        <v>0.0</v>
      </c>
      <c r="E3707" s="14">
        <v>0.0</v>
      </c>
      <c r="F3707" s="14">
        <v>0.0</v>
      </c>
      <c r="G3707" s="14">
        <v>30.353</v>
      </c>
      <c r="H3707" s="14">
        <v>27.807</v>
      </c>
      <c r="J3707" s="15" t="str">
        <f t="shared" si="1"/>
        <v/>
      </c>
      <c r="K3707" s="17" t="str">
        <f t="shared" ref="K3707:Q3707" si="3684">IFERROR(IF(right(left($A3707,7),2)=right(left($A3708,7),2),"",sum(B3684:B3707)),"")</f>
        <v/>
      </c>
      <c r="L3707" s="17" t="str">
        <f t="shared" si="3684"/>
        <v/>
      </c>
      <c r="M3707" s="17" t="str">
        <f t="shared" si="3684"/>
        <v/>
      </c>
      <c r="N3707" s="17" t="str">
        <f t="shared" si="3684"/>
        <v/>
      </c>
      <c r="O3707" s="17" t="str">
        <f t="shared" si="3684"/>
        <v/>
      </c>
      <c r="P3707" s="17" t="str">
        <f t="shared" si="3684"/>
        <v/>
      </c>
      <c r="Q3707" s="17" t="str">
        <f t="shared" si="3684"/>
        <v/>
      </c>
      <c r="R3707" s="15"/>
      <c r="S3707" s="15"/>
      <c r="T3707" s="15"/>
      <c r="U3707" s="15"/>
      <c r="V3707" s="15"/>
      <c r="W3707" s="15"/>
    </row>
    <row r="3708">
      <c r="A3708" s="14" t="s">
        <v>3763</v>
      </c>
      <c r="B3708" s="14">
        <v>0.0</v>
      </c>
      <c r="C3708" s="14">
        <v>0.0</v>
      </c>
      <c r="D3708" s="14">
        <v>0.0</v>
      </c>
      <c r="E3708" s="14">
        <v>0.0</v>
      </c>
      <c r="F3708" s="14">
        <v>0.0</v>
      </c>
      <c r="G3708" s="14">
        <v>20.72</v>
      </c>
      <c r="H3708" s="14">
        <v>35.88</v>
      </c>
      <c r="J3708" s="15" t="str">
        <f t="shared" si="1"/>
        <v/>
      </c>
      <c r="K3708" s="17" t="str">
        <f t="shared" ref="K3708:Q3708" si="3685">IFERROR(IF(right(left($A3708,7),2)=right(left($A3709,7),2),"",sum(B3685:B3708)),"")</f>
        <v/>
      </c>
      <c r="L3708" s="17" t="str">
        <f t="shared" si="3685"/>
        <v/>
      </c>
      <c r="M3708" s="17" t="str">
        <f t="shared" si="3685"/>
        <v/>
      </c>
      <c r="N3708" s="17" t="str">
        <f t="shared" si="3685"/>
        <v/>
      </c>
      <c r="O3708" s="17" t="str">
        <f t="shared" si="3685"/>
        <v/>
      </c>
      <c r="P3708" s="17" t="str">
        <f t="shared" si="3685"/>
        <v/>
      </c>
      <c r="Q3708" s="17" t="str">
        <f t="shared" si="3685"/>
        <v/>
      </c>
      <c r="R3708" s="15"/>
      <c r="S3708" s="15"/>
      <c r="T3708" s="15"/>
      <c r="U3708" s="15"/>
      <c r="V3708" s="15"/>
      <c r="W3708" s="15"/>
    </row>
    <row r="3709">
      <c r="A3709" s="14" t="s">
        <v>3764</v>
      </c>
      <c r="B3709" s="14">
        <v>0.0</v>
      </c>
      <c r="C3709" s="14">
        <v>0.0</v>
      </c>
      <c r="D3709" s="14">
        <v>0.0</v>
      </c>
      <c r="E3709" s="14">
        <v>0.0</v>
      </c>
      <c r="F3709" s="14">
        <v>0.0</v>
      </c>
      <c r="G3709" s="14">
        <v>35.64</v>
      </c>
      <c r="H3709" s="14">
        <v>21.66</v>
      </c>
      <c r="J3709" s="15" t="str">
        <f t="shared" si="1"/>
        <v/>
      </c>
      <c r="K3709" s="17" t="str">
        <f t="shared" ref="K3709:Q3709" si="3686">IFERROR(IF(right(left($A3709,7),2)=right(left($A3710,7),2),"",sum(B3686:B3709)),"")</f>
        <v/>
      </c>
      <c r="L3709" s="17" t="str">
        <f t="shared" si="3686"/>
        <v/>
      </c>
      <c r="M3709" s="17" t="str">
        <f t="shared" si="3686"/>
        <v/>
      </c>
      <c r="N3709" s="17" t="str">
        <f t="shared" si="3686"/>
        <v/>
      </c>
      <c r="O3709" s="17" t="str">
        <f t="shared" si="3686"/>
        <v/>
      </c>
      <c r="P3709" s="17" t="str">
        <f t="shared" si="3686"/>
        <v/>
      </c>
      <c r="Q3709" s="17" t="str">
        <f t="shared" si="3686"/>
        <v/>
      </c>
      <c r="R3709" s="15"/>
      <c r="S3709" s="15"/>
      <c r="T3709" s="15"/>
      <c r="U3709" s="15"/>
      <c r="V3709" s="15"/>
      <c r="W3709" s="15"/>
    </row>
    <row r="3710">
      <c r="A3710" s="14" t="s">
        <v>3765</v>
      </c>
      <c r="B3710" s="14">
        <v>0.0</v>
      </c>
      <c r="C3710" s="14">
        <v>0.0</v>
      </c>
      <c r="D3710" s="14">
        <v>0.0</v>
      </c>
      <c r="E3710" s="14">
        <v>0.0</v>
      </c>
      <c r="F3710" s="14">
        <v>0.0</v>
      </c>
      <c r="G3710" s="14">
        <v>36.492999999999995</v>
      </c>
      <c r="H3710" s="14">
        <v>19.557</v>
      </c>
      <c r="J3710" s="15" t="str">
        <f t="shared" si="1"/>
        <v/>
      </c>
      <c r="K3710" s="17" t="str">
        <f t="shared" ref="K3710:Q3710" si="3687">IFERROR(IF(right(left($A3710,7),2)=right(left($A3711,7),2),"",sum(B3687:B3710)),"")</f>
        <v/>
      </c>
      <c r="L3710" s="17" t="str">
        <f t="shared" si="3687"/>
        <v/>
      </c>
      <c r="M3710" s="17" t="str">
        <f t="shared" si="3687"/>
        <v/>
      </c>
      <c r="N3710" s="17" t="str">
        <f t="shared" si="3687"/>
        <v/>
      </c>
      <c r="O3710" s="17" t="str">
        <f t="shared" si="3687"/>
        <v/>
      </c>
      <c r="P3710" s="17" t="str">
        <f t="shared" si="3687"/>
        <v/>
      </c>
      <c r="Q3710" s="17" t="str">
        <f t="shared" si="3687"/>
        <v/>
      </c>
      <c r="R3710" s="15"/>
      <c r="S3710" s="15"/>
      <c r="T3710" s="15"/>
      <c r="U3710" s="15"/>
      <c r="V3710" s="15"/>
      <c r="W3710" s="15"/>
    </row>
    <row r="3711">
      <c r="A3711" s="14" t="s">
        <v>3766</v>
      </c>
      <c r="B3711" s="14">
        <v>0.0</v>
      </c>
      <c r="C3711" s="14">
        <v>0.0</v>
      </c>
      <c r="D3711" s="14">
        <v>0.0</v>
      </c>
      <c r="E3711" s="14">
        <v>0.0</v>
      </c>
      <c r="F3711" s="14">
        <v>0.0</v>
      </c>
      <c r="G3711" s="14">
        <v>37.142</v>
      </c>
      <c r="H3711" s="14">
        <v>18.918</v>
      </c>
      <c r="J3711" s="15" t="str">
        <f t="shared" si="1"/>
        <v/>
      </c>
      <c r="K3711" s="17" t="str">
        <f t="shared" ref="K3711:Q3711" si="3688">IFERROR(IF(right(left($A3711,7),2)=right(left($A3712,7),2),"",sum(B3688:B3711)),"")</f>
        <v/>
      </c>
      <c r="L3711" s="17" t="str">
        <f t="shared" si="3688"/>
        <v/>
      </c>
      <c r="M3711" s="17" t="str">
        <f t="shared" si="3688"/>
        <v/>
      </c>
      <c r="N3711" s="17" t="str">
        <f t="shared" si="3688"/>
        <v/>
      </c>
      <c r="O3711" s="17" t="str">
        <f t="shared" si="3688"/>
        <v/>
      </c>
      <c r="P3711" s="17" t="str">
        <f t="shared" si="3688"/>
        <v/>
      </c>
      <c r="Q3711" s="17" t="str">
        <f t="shared" si="3688"/>
        <v/>
      </c>
      <c r="R3711" s="15"/>
      <c r="S3711" s="15"/>
      <c r="T3711" s="15"/>
      <c r="U3711" s="15"/>
      <c r="V3711" s="15"/>
      <c r="W3711" s="15"/>
    </row>
    <row r="3712">
      <c r="A3712" s="14" t="s">
        <v>3767</v>
      </c>
      <c r="B3712" s="14">
        <v>0.0</v>
      </c>
      <c r="C3712" s="14">
        <v>0.0</v>
      </c>
      <c r="D3712" s="14">
        <v>0.0</v>
      </c>
      <c r="E3712" s="14">
        <v>0.0</v>
      </c>
      <c r="F3712" s="14">
        <v>0.0</v>
      </c>
      <c r="G3712" s="14">
        <v>31.936</v>
      </c>
      <c r="H3712" s="14">
        <v>18.314</v>
      </c>
      <c r="J3712" s="15" t="str">
        <f t="shared" si="1"/>
        <v/>
      </c>
      <c r="K3712" s="17" t="str">
        <f t="shared" ref="K3712:Q3712" si="3689">IFERROR(IF(right(left($A3712,7),2)=right(left($A3713,7),2),"",sum(B3689:B3712)),"")</f>
        <v/>
      </c>
      <c r="L3712" s="17" t="str">
        <f t="shared" si="3689"/>
        <v/>
      </c>
      <c r="M3712" s="17" t="str">
        <f t="shared" si="3689"/>
        <v/>
      </c>
      <c r="N3712" s="17" t="str">
        <f t="shared" si="3689"/>
        <v/>
      </c>
      <c r="O3712" s="17" t="str">
        <f t="shared" si="3689"/>
        <v/>
      </c>
      <c r="P3712" s="17" t="str">
        <f t="shared" si="3689"/>
        <v/>
      </c>
      <c r="Q3712" s="17" t="str">
        <f t="shared" si="3689"/>
        <v/>
      </c>
      <c r="R3712" s="15"/>
      <c r="S3712" s="15"/>
      <c r="T3712" s="15"/>
      <c r="U3712" s="15"/>
      <c r="V3712" s="15"/>
      <c r="W3712" s="15"/>
    </row>
    <row r="3713">
      <c r="A3713" s="14" t="s">
        <v>3768</v>
      </c>
      <c r="B3713" s="14">
        <v>0.0</v>
      </c>
      <c r="C3713" s="14">
        <v>0.0</v>
      </c>
      <c r="D3713" s="14">
        <v>0.0</v>
      </c>
      <c r="E3713" s="14">
        <v>0.0</v>
      </c>
      <c r="F3713" s="14">
        <v>0.0</v>
      </c>
      <c r="G3713" s="14">
        <v>22.974999999999998</v>
      </c>
      <c r="H3713" s="14">
        <v>29.4444</v>
      </c>
      <c r="J3713" s="15" t="str">
        <f t="shared" si="1"/>
        <v/>
      </c>
      <c r="K3713" s="17" t="str">
        <f t="shared" ref="K3713:Q3713" si="3690">IFERROR(IF(right(left($A3713,7),2)=right(left($A3714,7),2),"",sum(B3690:B3713)),"")</f>
        <v/>
      </c>
      <c r="L3713" s="17" t="str">
        <f t="shared" si="3690"/>
        <v/>
      </c>
      <c r="M3713" s="17" t="str">
        <f t="shared" si="3690"/>
        <v/>
      </c>
      <c r="N3713" s="17" t="str">
        <f t="shared" si="3690"/>
        <v/>
      </c>
      <c r="O3713" s="17" t="str">
        <f t="shared" si="3690"/>
        <v/>
      </c>
      <c r="P3713" s="17" t="str">
        <f t="shared" si="3690"/>
        <v/>
      </c>
      <c r="Q3713" s="17" t="str">
        <f t="shared" si="3690"/>
        <v/>
      </c>
      <c r="R3713" s="15"/>
      <c r="S3713" s="15"/>
      <c r="T3713" s="15"/>
      <c r="U3713" s="15"/>
      <c r="V3713" s="15"/>
      <c r="W3713" s="15"/>
    </row>
    <row r="3714">
      <c r="A3714" s="14" t="s">
        <v>3769</v>
      </c>
      <c r="B3714" s="14">
        <v>2.55</v>
      </c>
      <c r="C3714" s="14">
        <v>0.0</v>
      </c>
      <c r="D3714" s="14">
        <v>0.0</v>
      </c>
      <c r="E3714" s="14">
        <v>0.0</v>
      </c>
      <c r="F3714" s="14">
        <v>0.0</v>
      </c>
      <c r="G3714" s="14">
        <v>0.0</v>
      </c>
      <c r="H3714" s="14">
        <v>52.7</v>
      </c>
      <c r="J3714" s="15" t="str">
        <f t="shared" si="1"/>
        <v/>
      </c>
      <c r="K3714" s="17" t="str">
        <f t="shared" ref="K3714:Q3714" si="3691">IFERROR(IF(right(left($A3714,7),2)=right(left($A3715,7),2),"",sum(B3691:B3714)),"")</f>
        <v/>
      </c>
      <c r="L3714" s="17" t="str">
        <f t="shared" si="3691"/>
        <v/>
      </c>
      <c r="M3714" s="17" t="str">
        <f t="shared" si="3691"/>
        <v/>
      </c>
      <c r="N3714" s="17" t="str">
        <f t="shared" si="3691"/>
        <v/>
      </c>
      <c r="O3714" s="17" t="str">
        <f t="shared" si="3691"/>
        <v/>
      </c>
      <c r="P3714" s="17" t="str">
        <f t="shared" si="3691"/>
        <v/>
      </c>
      <c r="Q3714" s="17" t="str">
        <f t="shared" si="3691"/>
        <v/>
      </c>
      <c r="R3714" s="15"/>
      <c r="S3714" s="15"/>
      <c r="T3714" s="15"/>
      <c r="U3714" s="15"/>
      <c r="V3714" s="15"/>
      <c r="W3714" s="15"/>
    </row>
    <row r="3715">
      <c r="A3715" s="14" t="s">
        <v>3770</v>
      </c>
      <c r="B3715" s="14">
        <v>3.0</v>
      </c>
      <c r="C3715" s="14">
        <v>0.0</v>
      </c>
      <c r="D3715" s="14">
        <v>0.0</v>
      </c>
      <c r="E3715" s="14">
        <v>0.0</v>
      </c>
      <c r="F3715" s="14">
        <v>9.711</v>
      </c>
      <c r="G3715" s="14">
        <v>0.0</v>
      </c>
      <c r="H3715" s="14">
        <v>42.159</v>
      </c>
      <c r="J3715" s="15" t="str">
        <f t="shared" si="1"/>
        <v/>
      </c>
      <c r="K3715" s="17" t="str">
        <f t="shared" ref="K3715:Q3715" si="3692">IFERROR(IF(right(left($A3715,7),2)=right(left($A3716,7),2),"",sum(B3692:B3715)),"")</f>
        <v/>
      </c>
      <c r="L3715" s="17" t="str">
        <f t="shared" si="3692"/>
        <v/>
      </c>
      <c r="M3715" s="17" t="str">
        <f t="shared" si="3692"/>
        <v/>
      </c>
      <c r="N3715" s="17" t="str">
        <f t="shared" si="3692"/>
        <v/>
      </c>
      <c r="O3715" s="17" t="str">
        <f t="shared" si="3692"/>
        <v/>
      </c>
      <c r="P3715" s="17" t="str">
        <f t="shared" si="3692"/>
        <v/>
      </c>
      <c r="Q3715" s="17" t="str">
        <f t="shared" si="3692"/>
        <v/>
      </c>
      <c r="R3715" s="15"/>
      <c r="S3715" s="15"/>
      <c r="T3715" s="15"/>
      <c r="U3715" s="15"/>
      <c r="V3715" s="15"/>
      <c r="W3715" s="15"/>
    </row>
    <row r="3716">
      <c r="A3716" s="14" t="s">
        <v>3771</v>
      </c>
      <c r="B3716" s="14">
        <v>0.0</v>
      </c>
      <c r="C3716" s="14">
        <v>0.0</v>
      </c>
      <c r="D3716" s="14">
        <v>0.0</v>
      </c>
      <c r="E3716" s="14">
        <v>0.0</v>
      </c>
      <c r="F3716" s="14">
        <v>10.5</v>
      </c>
      <c r="G3716" s="14">
        <v>0.0</v>
      </c>
      <c r="H3716" s="14">
        <v>44.85</v>
      </c>
      <c r="J3716" s="15" t="str">
        <f t="shared" si="1"/>
        <v/>
      </c>
      <c r="K3716" s="17" t="str">
        <f t="shared" ref="K3716:Q3716" si="3693">IFERROR(IF(right(left($A3716,7),2)=right(left($A3717,7),2),"",sum(B3693:B3716)),"")</f>
        <v/>
      </c>
      <c r="L3716" s="17" t="str">
        <f t="shared" si="3693"/>
        <v/>
      </c>
      <c r="M3716" s="17" t="str">
        <f t="shared" si="3693"/>
        <v/>
      </c>
      <c r="N3716" s="17" t="str">
        <f t="shared" si="3693"/>
        <v/>
      </c>
      <c r="O3716" s="17" t="str">
        <f t="shared" si="3693"/>
        <v/>
      </c>
      <c r="P3716" s="17" t="str">
        <f t="shared" si="3693"/>
        <v/>
      </c>
      <c r="Q3716" s="17" t="str">
        <f t="shared" si="3693"/>
        <v/>
      </c>
      <c r="R3716" s="15"/>
      <c r="S3716" s="15"/>
      <c r="T3716" s="15"/>
      <c r="U3716" s="15"/>
      <c r="V3716" s="15"/>
      <c r="W3716" s="15"/>
    </row>
    <row r="3717">
      <c r="A3717" s="14" t="s">
        <v>3772</v>
      </c>
      <c r="B3717" s="14">
        <v>0.0</v>
      </c>
      <c r="C3717" s="14">
        <v>0.0</v>
      </c>
      <c r="D3717" s="14">
        <v>0.0</v>
      </c>
      <c r="E3717" s="14">
        <v>0.0</v>
      </c>
      <c r="F3717" s="14">
        <v>13.943</v>
      </c>
      <c r="G3717" s="14">
        <v>0.0</v>
      </c>
      <c r="H3717" s="14">
        <v>45.747</v>
      </c>
      <c r="J3717" s="15" t="str">
        <f t="shared" si="1"/>
        <v/>
      </c>
      <c r="K3717" s="17" t="str">
        <f t="shared" ref="K3717:Q3717" si="3694">IFERROR(IF(right(left($A3717,7),2)=right(left($A3718,7),2),"",sum(B3694:B3717)),"")</f>
        <v/>
      </c>
      <c r="L3717" s="17" t="str">
        <f t="shared" si="3694"/>
        <v/>
      </c>
      <c r="M3717" s="17" t="str">
        <f t="shared" si="3694"/>
        <v/>
      </c>
      <c r="N3717" s="17" t="str">
        <f t="shared" si="3694"/>
        <v/>
      </c>
      <c r="O3717" s="17" t="str">
        <f t="shared" si="3694"/>
        <v/>
      </c>
      <c r="P3717" s="17" t="str">
        <f t="shared" si="3694"/>
        <v/>
      </c>
      <c r="Q3717" s="17" t="str">
        <f t="shared" si="3694"/>
        <v/>
      </c>
      <c r="R3717" s="15"/>
      <c r="S3717" s="15"/>
      <c r="T3717" s="15"/>
      <c r="U3717" s="15"/>
      <c r="V3717" s="15"/>
      <c r="W3717" s="15"/>
    </row>
    <row r="3718">
      <c r="A3718" s="14" t="s">
        <v>3773</v>
      </c>
      <c r="B3718" s="14">
        <v>0.0</v>
      </c>
      <c r="C3718" s="14">
        <v>0.0</v>
      </c>
      <c r="D3718" s="14">
        <v>0.0</v>
      </c>
      <c r="E3718" s="14">
        <v>0.0</v>
      </c>
      <c r="F3718" s="14">
        <v>8.027</v>
      </c>
      <c r="G3718" s="14">
        <v>0.0</v>
      </c>
      <c r="H3718" s="14">
        <v>52.923</v>
      </c>
      <c r="J3718" s="15" t="str">
        <f t="shared" si="1"/>
        <v/>
      </c>
      <c r="K3718" s="17" t="str">
        <f t="shared" ref="K3718:Q3718" si="3695">IFERROR(IF(right(left($A3718,7),2)=right(left($A3719,7),2),"",sum(B3695:B3718)),"")</f>
        <v/>
      </c>
      <c r="L3718" s="17" t="str">
        <f t="shared" si="3695"/>
        <v/>
      </c>
      <c r="M3718" s="17" t="str">
        <f t="shared" si="3695"/>
        <v/>
      </c>
      <c r="N3718" s="17" t="str">
        <f t="shared" si="3695"/>
        <v/>
      </c>
      <c r="O3718" s="17" t="str">
        <f t="shared" si="3695"/>
        <v/>
      </c>
      <c r="P3718" s="17" t="str">
        <f t="shared" si="3695"/>
        <v/>
      </c>
      <c r="Q3718" s="17" t="str">
        <f t="shared" si="3695"/>
        <v/>
      </c>
      <c r="R3718" s="15"/>
      <c r="S3718" s="15"/>
      <c r="T3718" s="15"/>
      <c r="U3718" s="15"/>
      <c r="V3718" s="15"/>
      <c r="W3718" s="15"/>
    </row>
    <row r="3719">
      <c r="A3719" s="14" t="s">
        <v>3774</v>
      </c>
      <c r="B3719" s="14">
        <v>0.0</v>
      </c>
      <c r="C3719" s="14">
        <v>0.0</v>
      </c>
      <c r="D3719" s="14">
        <v>0.0</v>
      </c>
      <c r="E3719" s="14">
        <v>0.0</v>
      </c>
      <c r="F3719" s="14">
        <v>15.994</v>
      </c>
      <c r="G3719" s="14">
        <v>0.0</v>
      </c>
      <c r="H3719" s="14">
        <v>43.056</v>
      </c>
      <c r="J3719" s="15" t="str">
        <f t="shared" si="1"/>
        <v/>
      </c>
      <c r="K3719" s="17" t="str">
        <f t="shared" ref="K3719:Q3719" si="3696">IFERROR(IF(right(left($A3719,7),2)=right(left($A3720,7),2),"",sum(B3696:B3719)),"")</f>
        <v/>
      </c>
      <c r="L3719" s="17" t="str">
        <f t="shared" si="3696"/>
        <v/>
      </c>
      <c r="M3719" s="17" t="str">
        <f t="shared" si="3696"/>
        <v/>
      </c>
      <c r="N3719" s="17" t="str">
        <f t="shared" si="3696"/>
        <v/>
      </c>
      <c r="O3719" s="17" t="str">
        <f t="shared" si="3696"/>
        <v/>
      </c>
      <c r="P3719" s="17" t="str">
        <f t="shared" si="3696"/>
        <v/>
      </c>
      <c r="Q3719" s="17" t="str">
        <f t="shared" si="3696"/>
        <v/>
      </c>
      <c r="R3719" s="15"/>
      <c r="S3719" s="15"/>
      <c r="T3719" s="15"/>
      <c r="U3719" s="15"/>
      <c r="V3719" s="15"/>
      <c r="W3719" s="15"/>
    </row>
    <row r="3720">
      <c r="A3720" s="14" t="s">
        <v>3775</v>
      </c>
      <c r="B3720" s="14">
        <v>0.0</v>
      </c>
      <c r="C3720" s="14">
        <v>0.0</v>
      </c>
      <c r="D3720" s="14">
        <v>0.0</v>
      </c>
      <c r="E3720" s="14">
        <v>0.0</v>
      </c>
      <c r="F3720" s="14">
        <v>10.331</v>
      </c>
      <c r="G3720" s="14">
        <v>0.0</v>
      </c>
      <c r="H3720" s="14">
        <v>42.159</v>
      </c>
      <c r="J3720" s="15" t="str">
        <f t="shared" si="1"/>
        <v/>
      </c>
      <c r="K3720" s="17" t="str">
        <f t="shared" ref="K3720:Q3720" si="3697">IFERROR(IF(right(left($A3720,7),2)=right(left($A3721,7),2),"",sum(B3697:B3720)),"")</f>
        <v/>
      </c>
      <c r="L3720" s="17" t="str">
        <f t="shared" si="3697"/>
        <v/>
      </c>
      <c r="M3720" s="17" t="str">
        <f t="shared" si="3697"/>
        <v/>
      </c>
      <c r="N3720" s="17" t="str">
        <f t="shared" si="3697"/>
        <v/>
      </c>
      <c r="O3720" s="17" t="str">
        <f t="shared" si="3697"/>
        <v/>
      </c>
      <c r="P3720" s="17" t="str">
        <f t="shared" si="3697"/>
        <v/>
      </c>
      <c r="Q3720" s="17" t="str">
        <f t="shared" si="3697"/>
        <v/>
      </c>
      <c r="R3720" s="15"/>
      <c r="S3720" s="15"/>
      <c r="T3720" s="15"/>
      <c r="U3720" s="15"/>
      <c r="V3720" s="15"/>
      <c r="W3720" s="15"/>
    </row>
    <row r="3721">
      <c r="A3721" s="14" t="s">
        <v>3776</v>
      </c>
      <c r="B3721" s="14">
        <v>0.0</v>
      </c>
      <c r="C3721" s="14">
        <v>0.0</v>
      </c>
      <c r="D3721" s="14">
        <v>0.0</v>
      </c>
      <c r="E3721" s="14">
        <v>0.0</v>
      </c>
      <c r="F3721" s="14">
        <v>0.0</v>
      </c>
      <c r="G3721" s="14">
        <v>0.0</v>
      </c>
      <c r="H3721" s="14">
        <v>42.24</v>
      </c>
      <c r="J3721" s="15" t="str">
        <f t="shared" si="1"/>
        <v>2030W51</v>
      </c>
      <c r="K3721" s="17">
        <f t="shared" ref="K3721:Q3721" si="3698">IFERROR(IF(right(left($A3721,7),2)=right(left($A3722,7),2),"",sum(B3698:B3721)),"")</f>
        <v>10.65</v>
      </c>
      <c r="L3721" s="17">
        <f t="shared" si="3698"/>
        <v>0</v>
      </c>
      <c r="M3721" s="17">
        <f t="shared" si="3698"/>
        <v>0</v>
      </c>
      <c r="N3721" s="17">
        <f t="shared" si="3698"/>
        <v>0</v>
      </c>
      <c r="O3721" s="17">
        <f t="shared" si="3698"/>
        <v>106.478</v>
      </c>
      <c r="P3721" s="17">
        <f t="shared" si="3698"/>
        <v>220.465</v>
      </c>
      <c r="Q3721" s="17">
        <f t="shared" si="3698"/>
        <v>840.3464</v>
      </c>
      <c r="R3721" s="18">
        <f>sum(K3721:Q3721)</f>
        <v>1177.9394</v>
      </c>
      <c r="S3721" s="15"/>
      <c r="T3721" s="15"/>
      <c r="U3721" s="15"/>
      <c r="V3721" s="15"/>
      <c r="W3721" s="15"/>
    </row>
    <row r="3722">
      <c r="A3722" s="14" t="s">
        <v>3777</v>
      </c>
      <c r="B3722" s="14">
        <v>0.0</v>
      </c>
      <c r="C3722" s="14">
        <v>0.0</v>
      </c>
      <c r="D3722" s="14">
        <v>0.0</v>
      </c>
      <c r="E3722" s="14">
        <v>0.0</v>
      </c>
      <c r="F3722" s="14">
        <v>22.048</v>
      </c>
      <c r="G3722" s="14">
        <v>0.0</v>
      </c>
      <c r="H3722" s="14">
        <v>14.352</v>
      </c>
      <c r="J3722" s="15" t="str">
        <f t="shared" si="1"/>
        <v/>
      </c>
      <c r="K3722" s="17" t="str">
        <f t="shared" ref="K3722:Q3722" si="3699">IFERROR(IF(right(left($A3722,7),2)=right(left($A3723,7),2),"",sum(B3699:B3722)),"")</f>
        <v/>
      </c>
      <c r="L3722" s="17" t="str">
        <f t="shared" si="3699"/>
        <v/>
      </c>
      <c r="M3722" s="17" t="str">
        <f t="shared" si="3699"/>
        <v/>
      </c>
      <c r="N3722" s="17" t="str">
        <f t="shared" si="3699"/>
        <v/>
      </c>
      <c r="O3722" s="17" t="str">
        <f t="shared" si="3699"/>
        <v/>
      </c>
      <c r="P3722" s="17" t="str">
        <f t="shared" si="3699"/>
        <v/>
      </c>
      <c r="Q3722" s="17" t="str">
        <f t="shared" si="3699"/>
        <v/>
      </c>
      <c r="R3722" s="15"/>
      <c r="S3722" s="15"/>
      <c r="T3722" s="15"/>
      <c r="U3722" s="15"/>
      <c r="V3722" s="15"/>
      <c r="W3722" s="15"/>
    </row>
    <row r="3723">
      <c r="A3723" s="14" t="s">
        <v>3778</v>
      </c>
      <c r="B3723" s="14">
        <v>0.0</v>
      </c>
      <c r="C3723" s="14">
        <v>0.0</v>
      </c>
      <c r="D3723" s="14">
        <v>0.0</v>
      </c>
      <c r="E3723" s="14">
        <v>0.0</v>
      </c>
      <c r="F3723" s="14">
        <v>16.984</v>
      </c>
      <c r="G3723" s="14">
        <v>0.0</v>
      </c>
      <c r="H3723" s="14">
        <v>16.146</v>
      </c>
      <c r="J3723" s="15" t="str">
        <f t="shared" si="1"/>
        <v/>
      </c>
      <c r="K3723" s="17" t="str">
        <f t="shared" ref="K3723:Q3723" si="3700">IFERROR(IF(right(left($A3723,7),2)=right(left($A3724,7),2),"",sum(B3700:B3723)),"")</f>
        <v/>
      </c>
      <c r="L3723" s="17" t="str">
        <f t="shared" si="3700"/>
        <v/>
      </c>
      <c r="M3723" s="17" t="str">
        <f t="shared" si="3700"/>
        <v/>
      </c>
      <c r="N3723" s="17" t="str">
        <f t="shared" si="3700"/>
        <v/>
      </c>
      <c r="O3723" s="17" t="str">
        <f t="shared" si="3700"/>
        <v/>
      </c>
      <c r="P3723" s="17" t="str">
        <f t="shared" si="3700"/>
        <v/>
      </c>
      <c r="Q3723" s="17" t="str">
        <f t="shared" si="3700"/>
        <v/>
      </c>
      <c r="R3723" s="15"/>
      <c r="S3723" s="15"/>
      <c r="T3723" s="15"/>
      <c r="U3723" s="15"/>
      <c r="V3723" s="15"/>
      <c r="W3723" s="15"/>
    </row>
    <row r="3724">
      <c r="A3724" s="14" t="s">
        <v>3779</v>
      </c>
      <c r="B3724" s="14">
        <v>0.0</v>
      </c>
      <c r="C3724" s="14">
        <v>0.0</v>
      </c>
      <c r="D3724" s="14">
        <v>0.0</v>
      </c>
      <c r="E3724" s="14">
        <v>0.0</v>
      </c>
      <c r="F3724" s="14">
        <v>16.727</v>
      </c>
      <c r="G3724" s="14">
        <v>0.0</v>
      </c>
      <c r="H3724" s="14">
        <v>17.043</v>
      </c>
      <c r="J3724" s="15" t="str">
        <f t="shared" si="1"/>
        <v/>
      </c>
      <c r="K3724" s="17" t="str">
        <f t="shared" ref="K3724:Q3724" si="3701">IFERROR(IF(right(left($A3724,7),2)=right(left($A3725,7),2),"",sum(B3701:B3724)),"")</f>
        <v/>
      </c>
      <c r="L3724" s="17" t="str">
        <f t="shared" si="3701"/>
        <v/>
      </c>
      <c r="M3724" s="17" t="str">
        <f t="shared" si="3701"/>
        <v/>
      </c>
      <c r="N3724" s="17" t="str">
        <f t="shared" si="3701"/>
        <v/>
      </c>
      <c r="O3724" s="17" t="str">
        <f t="shared" si="3701"/>
        <v/>
      </c>
      <c r="P3724" s="17" t="str">
        <f t="shared" si="3701"/>
        <v/>
      </c>
      <c r="Q3724" s="17" t="str">
        <f t="shared" si="3701"/>
        <v/>
      </c>
      <c r="R3724" s="15"/>
      <c r="S3724" s="15"/>
      <c r="T3724" s="15"/>
      <c r="U3724" s="15"/>
      <c r="V3724" s="15"/>
      <c r="W3724" s="15"/>
    </row>
    <row r="3725">
      <c r="A3725" s="14" t="s">
        <v>3780</v>
      </c>
      <c r="B3725" s="14">
        <v>0.0</v>
      </c>
      <c r="C3725" s="14">
        <v>0.0</v>
      </c>
      <c r="D3725" s="14">
        <v>0.0</v>
      </c>
      <c r="E3725" s="14">
        <v>0.0</v>
      </c>
      <c r="F3725" s="14">
        <v>21.403</v>
      </c>
      <c r="G3725" s="14">
        <v>0.0</v>
      </c>
      <c r="H3725" s="14">
        <v>9.867</v>
      </c>
      <c r="J3725" s="15" t="str">
        <f t="shared" si="1"/>
        <v/>
      </c>
      <c r="K3725" s="17" t="str">
        <f t="shared" ref="K3725:Q3725" si="3702">IFERROR(IF(right(left($A3725,7),2)=right(left($A3726,7),2),"",sum(B3702:B3725)),"")</f>
        <v/>
      </c>
      <c r="L3725" s="17" t="str">
        <f t="shared" si="3702"/>
        <v/>
      </c>
      <c r="M3725" s="17" t="str">
        <f t="shared" si="3702"/>
        <v/>
      </c>
      <c r="N3725" s="17" t="str">
        <f t="shared" si="3702"/>
        <v/>
      </c>
      <c r="O3725" s="17" t="str">
        <f t="shared" si="3702"/>
        <v/>
      </c>
      <c r="P3725" s="17" t="str">
        <f t="shared" si="3702"/>
        <v/>
      </c>
      <c r="Q3725" s="17" t="str">
        <f t="shared" si="3702"/>
        <v/>
      </c>
      <c r="R3725" s="15"/>
      <c r="S3725" s="15"/>
      <c r="T3725" s="15"/>
      <c r="U3725" s="15"/>
      <c r="V3725" s="15"/>
      <c r="W3725" s="15"/>
    </row>
    <row r="3726">
      <c r="A3726" s="14" t="s">
        <v>3781</v>
      </c>
      <c r="B3726" s="14">
        <v>0.0</v>
      </c>
      <c r="C3726" s="14">
        <v>0.0</v>
      </c>
      <c r="D3726" s="14">
        <v>0.0</v>
      </c>
      <c r="E3726" s="14">
        <v>0.0</v>
      </c>
      <c r="F3726" s="14">
        <v>25.708</v>
      </c>
      <c r="G3726" s="14">
        <v>0.0</v>
      </c>
      <c r="H3726" s="14">
        <v>5.382</v>
      </c>
      <c r="J3726" s="15" t="str">
        <f t="shared" si="1"/>
        <v/>
      </c>
      <c r="K3726" s="17" t="str">
        <f t="shared" ref="K3726:Q3726" si="3703">IFERROR(IF(right(left($A3726,7),2)=right(left($A3727,7),2),"",sum(B3703:B3726)),"")</f>
        <v/>
      </c>
      <c r="L3726" s="17" t="str">
        <f t="shared" si="3703"/>
        <v/>
      </c>
      <c r="M3726" s="17" t="str">
        <f t="shared" si="3703"/>
        <v/>
      </c>
      <c r="N3726" s="17" t="str">
        <f t="shared" si="3703"/>
        <v/>
      </c>
      <c r="O3726" s="17" t="str">
        <f t="shared" si="3703"/>
        <v/>
      </c>
      <c r="P3726" s="17" t="str">
        <f t="shared" si="3703"/>
        <v/>
      </c>
      <c r="Q3726" s="17" t="str">
        <f t="shared" si="3703"/>
        <v/>
      </c>
      <c r="R3726" s="15"/>
      <c r="S3726" s="15"/>
      <c r="T3726" s="15"/>
      <c r="U3726" s="15"/>
      <c r="V3726" s="15"/>
      <c r="W3726" s="15"/>
    </row>
    <row r="3727">
      <c r="A3727" s="14" t="s">
        <v>3782</v>
      </c>
      <c r="B3727" s="14">
        <v>0.0</v>
      </c>
      <c r="C3727" s="14">
        <v>0.0</v>
      </c>
      <c r="D3727" s="14">
        <v>0.0</v>
      </c>
      <c r="E3727" s="14">
        <v>0.0</v>
      </c>
      <c r="F3727" s="14">
        <v>28.2074</v>
      </c>
      <c r="G3727" s="14">
        <v>0.0</v>
      </c>
      <c r="H3727" s="14">
        <v>5.382</v>
      </c>
      <c r="J3727" s="15" t="str">
        <f t="shared" si="1"/>
        <v/>
      </c>
      <c r="K3727" s="17" t="str">
        <f t="shared" ref="K3727:Q3727" si="3704">IFERROR(IF(right(left($A3727,7),2)=right(left($A3728,7),2),"",sum(B3704:B3727)),"")</f>
        <v/>
      </c>
      <c r="L3727" s="17" t="str">
        <f t="shared" si="3704"/>
        <v/>
      </c>
      <c r="M3727" s="17" t="str">
        <f t="shared" si="3704"/>
        <v/>
      </c>
      <c r="N3727" s="17" t="str">
        <f t="shared" si="3704"/>
        <v/>
      </c>
      <c r="O3727" s="17" t="str">
        <f t="shared" si="3704"/>
        <v/>
      </c>
      <c r="P3727" s="17" t="str">
        <f t="shared" si="3704"/>
        <v/>
      </c>
      <c r="Q3727" s="17" t="str">
        <f t="shared" si="3704"/>
        <v/>
      </c>
      <c r="R3727" s="15"/>
      <c r="S3727" s="15"/>
      <c r="T3727" s="15"/>
      <c r="U3727" s="15"/>
      <c r="V3727" s="15"/>
      <c r="W3727" s="15"/>
    </row>
    <row r="3728">
      <c r="A3728" s="14" t="s">
        <v>3783</v>
      </c>
      <c r="B3728" s="14">
        <v>0.0</v>
      </c>
      <c r="C3728" s="14">
        <v>0.0</v>
      </c>
      <c r="D3728" s="14">
        <v>0.0</v>
      </c>
      <c r="E3728" s="14">
        <v>0.0</v>
      </c>
      <c r="F3728" s="14">
        <v>32.488</v>
      </c>
      <c r="G3728" s="14">
        <v>0.0</v>
      </c>
      <c r="H3728" s="14">
        <v>5.382</v>
      </c>
      <c r="J3728" s="15" t="str">
        <f t="shared" si="1"/>
        <v/>
      </c>
      <c r="K3728" s="17" t="str">
        <f t="shared" ref="K3728:Q3728" si="3705">IFERROR(IF(right(left($A3728,7),2)=right(left($A3729,7),2),"",sum(B3705:B3728)),"")</f>
        <v/>
      </c>
      <c r="L3728" s="17" t="str">
        <f t="shared" si="3705"/>
        <v/>
      </c>
      <c r="M3728" s="17" t="str">
        <f t="shared" si="3705"/>
        <v/>
      </c>
      <c r="N3728" s="17" t="str">
        <f t="shared" si="3705"/>
        <v/>
      </c>
      <c r="O3728" s="17" t="str">
        <f t="shared" si="3705"/>
        <v/>
      </c>
      <c r="P3728" s="17" t="str">
        <f t="shared" si="3705"/>
        <v/>
      </c>
      <c r="Q3728" s="17" t="str">
        <f t="shared" si="3705"/>
        <v/>
      </c>
      <c r="R3728" s="15"/>
      <c r="S3728" s="15"/>
      <c r="T3728" s="15"/>
      <c r="U3728" s="15"/>
      <c r="V3728" s="15"/>
      <c r="W3728" s="15"/>
    </row>
    <row r="3729">
      <c r="A3729" s="14" t="s">
        <v>3784</v>
      </c>
      <c r="B3729" s="14">
        <v>3.0</v>
      </c>
      <c r="C3729" s="14">
        <v>0.0</v>
      </c>
      <c r="D3729" s="14">
        <v>0.0</v>
      </c>
      <c r="E3729" s="14">
        <v>1.699</v>
      </c>
      <c r="F3729" s="14">
        <v>35.0</v>
      </c>
      <c r="G3729" s="14">
        <v>0.0</v>
      </c>
      <c r="H3729" s="14">
        <v>2.691</v>
      </c>
      <c r="J3729" s="15" t="str">
        <f t="shared" si="1"/>
        <v/>
      </c>
      <c r="K3729" s="17" t="str">
        <f t="shared" ref="K3729:Q3729" si="3706">IFERROR(IF(right(left($A3729,7),2)=right(left($A3730,7),2),"",sum(B3706:B3729)),"")</f>
        <v/>
      </c>
      <c r="L3729" s="17" t="str">
        <f t="shared" si="3706"/>
        <v/>
      </c>
      <c r="M3729" s="17" t="str">
        <f t="shared" si="3706"/>
        <v/>
      </c>
      <c r="N3729" s="17" t="str">
        <f t="shared" si="3706"/>
        <v/>
      </c>
      <c r="O3729" s="17" t="str">
        <f t="shared" si="3706"/>
        <v/>
      </c>
      <c r="P3729" s="17" t="str">
        <f t="shared" si="3706"/>
        <v/>
      </c>
      <c r="Q3729" s="17" t="str">
        <f t="shared" si="3706"/>
        <v/>
      </c>
      <c r="R3729" s="15"/>
      <c r="S3729" s="15"/>
      <c r="T3729" s="15"/>
      <c r="U3729" s="15"/>
      <c r="V3729" s="15"/>
      <c r="W3729" s="15"/>
    </row>
    <row r="3730">
      <c r="A3730" s="14" t="s">
        <v>3785</v>
      </c>
      <c r="B3730" s="14">
        <v>0.0</v>
      </c>
      <c r="C3730" s="14">
        <v>0.0</v>
      </c>
      <c r="D3730" s="14">
        <v>0.0</v>
      </c>
      <c r="E3730" s="14">
        <v>8.811</v>
      </c>
      <c r="F3730" s="14">
        <v>35.0</v>
      </c>
      <c r="G3730" s="14">
        <v>1.502</v>
      </c>
      <c r="H3730" s="14">
        <v>0.897</v>
      </c>
      <c r="J3730" s="15" t="str">
        <f t="shared" si="1"/>
        <v/>
      </c>
      <c r="K3730" s="17" t="str">
        <f t="shared" ref="K3730:Q3730" si="3707">IFERROR(IF(right(left($A3730,7),2)=right(left($A3731,7),2),"",sum(B3707:B3730)),"")</f>
        <v/>
      </c>
      <c r="L3730" s="17" t="str">
        <f t="shared" si="3707"/>
        <v/>
      </c>
      <c r="M3730" s="17" t="str">
        <f t="shared" si="3707"/>
        <v/>
      </c>
      <c r="N3730" s="17" t="str">
        <f t="shared" si="3707"/>
        <v/>
      </c>
      <c r="O3730" s="17" t="str">
        <f t="shared" si="3707"/>
        <v/>
      </c>
      <c r="P3730" s="17" t="str">
        <f t="shared" si="3707"/>
        <v/>
      </c>
      <c r="Q3730" s="17" t="str">
        <f t="shared" si="3707"/>
        <v/>
      </c>
      <c r="R3730" s="15"/>
      <c r="S3730" s="15"/>
      <c r="T3730" s="15"/>
      <c r="U3730" s="15"/>
      <c r="V3730" s="15"/>
      <c r="W3730" s="15"/>
    </row>
    <row r="3731">
      <c r="A3731" s="14" t="s">
        <v>3786</v>
      </c>
      <c r="B3731" s="14">
        <v>0.0</v>
      </c>
      <c r="C3731" s="14">
        <v>0.0</v>
      </c>
      <c r="D3731" s="14">
        <v>0.0</v>
      </c>
      <c r="E3731" s="14">
        <v>0.0</v>
      </c>
      <c r="F3731" s="14">
        <v>15.898</v>
      </c>
      <c r="G3731" s="14">
        <v>35.742000000000004</v>
      </c>
      <c r="H3731" s="14">
        <v>0.0</v>
      </c>
      <c r="J3731" s="15" t="str">
        <f t="shared" si="1"/>
        <v/>
      </c>
      <c r="K3731" s="17" t="str">
        <f t="shared" ref="K3731:Q3731" si="3708">IFERROR(IF(right(left($A3731,7),2)=right(left($A3732,7),2),"",sum(B3708:B3731)),"")</f>
        <v/>
      </c>
      <c r="L3731" s="17" t="str">
        <f t="shared" si="3708"/>
        <v/>
      </c>
      <c r="M3731" s="17" t="str">
        <f t="shared" si="3708"/>
        <v/>
      </c>
      <c r="N3731" s="17" t="str">
        <f t="shared" si="3708"/>
        <v/>
      </c>
      <c r="O3731" s="17" t="str">
        <f t="shared" si="3708"/>
        <v/>
      </c>
      <c r="P3731" s="17" t="str">
        <f t="shared" si="3708"/>
        <v/>
      </c>
      <c r="Q3731" s="17" t="str">
        <f t="shared" si="3708"/>
        <v/>
      </c>
      <c r="R3731" s="15"/>
      <c r="S3731" s="15"/>
      <c r="T3731" s="15"/>
      <c r="U3731" s="15"/>
      <c r="V3731" s="15"/>
      <c r="W3731" s="15"/>
    </row>
    <row r="3732">
      <c r="A3732" s="14" t="s">
        <v>3787</v>
      </c>
      <c r="B3732" s="14">
        <v>0.0</v>
      </c>
      <c r="C3732" s="14">
        <v>0.0</v>
      </c>
      <c r="D3732" s="14">
        <v>0.0</v>
      </c>
      <c r="E3732" s="14">
        <v>0.0</v>
      </c>
      <c r="F3732" s="14">
        <v>7.05</v>
      </c>
      <c r="G3732" s="14">
        <v>38.592999999999996</v>
      </c>
      <c r="H3732" s="14">
        <v>9.867</v>
      </c>
      <c r="J3732" s="15" t="str">
        <f t="shared" si="1"/>
        <v/>
      </c>
      <c r="K3732" s="17" t="str">
        <f t="shared" ref="K3732:Q3732" si="3709">IFERROR(IF(right(left($A3732,7),2)=right(left($A3733,7),2),"",sum(B3709:B3732)),"")</f>
        <v/>
      </c>
      <c r="L3732" s="17" t="str">
        <f t="shared" si="3709"/>
        <v/>
      </c>
      <c r="M3732" s="17" t="str">
        <f t="shared" si="3709"/>
        <v/>
      </c>
      <c r="N3732" s="17" t="str">
        <f t="shared" si="3709"/>
        <v/>
      </c>
      <c r="O3732" s="17" t="str">
        <f t="shared" si="3709"/>
        <v/>
      </c>
      <c r="P3732" s="17" t="str">
        <f t="shared" si="3709"/>
        <v/>
      </c>
      <c r="Q3732" s="17" t="str">
        <f t="shared" si="3709"/>
        <v/>
      </c>
      <c r="R3732" s="15"/>
      <c r="S3732" s="15"/>
      <c r="T3732" s="15"/>
      <c r="U3732" s="15"/>
      <c r="V3732" s="15"/>
      <c r="W3732" s="15"/>
    </row>
    <row r="3733">
      <c r="A3733" s="14" t="s">
        <v>3788</v>
      </c>
      <c r="B3733" s="14">
        <v>0.0</v>
      </c>
      <c r="C3733" s="14">
        <v>0.0</v>
      </c>
      <c r="D3733" s="14">
        <v>0.0</v>
      </c>
      <c r="E3733" s="14">
        <v>0.0</v>
      </c>
      <c r="F3733" s="14">
        <v>0.0</v>
      </c>
      <c r="G3733" s="14">
        <v>38.489999999999995</v>
      </c>
      <c r="H3733" s="14">
        <v>17.94</v>
      </c>
      <c r="J3733" s="15" t="str">
        <f t="shared" si="1"/>
        <v/>
      </c>
      <c r="K3733" s="17" t="str">
        <f t="shared" ref="K3733:Q3733" si="3710">IFERROR(IF(right(left($A3733,7),2)=right(left($A3734,7),2),"",sum(B3710:B3733)),"")</f>
        <v/>
      </c>
      <c r="L3733" s="17" t="str">
        <f t="shared" si="3710"/>
        <v/>
      </c>
      <c r="M3733" s="17" t="str">
        <f t="shared" si="3710"/>
        <v/>
      </c>
      <c r="N3733" s="17" t="str">
        <f t="shared" si="3710"/>
        <v/>
      </c>
      <c r="O3733" s="17" t="str">
        <f t="shared" si="3710"/>
        <v/>
      </c>
      <c r="P3733" s="17" t="str">
        <f t="shared" si="3710"/>
        <v/>
      </c>
      <c r="Q3733" s="17" t="str">
        <f t="shared" si="3710"/>
        <v/>
      </c>
      <c r="R3733" s="15"/>
      <c r="S3733" s="15"/>
      <c r="T3733" s="15"/>
      <c r="U3733" s="15"/>
      <c r="V3733" s="15"/>
      <c r="W3733" s="15"/>
    </row>
    <row r="3734">
      <c r="A3734" s="14" t="s">
        <v>3789</v>
      </c>
      <c r="B3734" s="14">
        <v>0.0</v>
      </c>
      <c r="C3734" s="14">
        <v>0.0</v>
      </c>
      <c r="D3734" s="14">
        <v>0.0</v>
      </c>
      <c r="E3734" s="14">
        <v>0.0</v>
      </c>
      <c r="F3734" s="14">
        <v>0.0</v>
      </c>
      <c r="G3734" s="14">
        <v>37.1</v>
      </c>
      <c r="H3734" s="14">
        <v>15.54</v>
      </c>
      <c r="J3734" s="15" t="str">
        <f t="shared" si="1"/>
        <v/>
      </c>
      <c r="K3734" s="17" t="str">
        <f t="shared" ref="K3734:Q3734" si="3711">IFERROR(IF(right(left($A3734,7),2)=right(left($A3735,7),2),"",sum(B3711:B3734)),"")</f>
        <v/>
      </c>
      <c r="L3734" s="17" t="str">
        <f t="shared" si="3711"/>
        <v/>
      </c>
      <c r="M3734" s="17" t="str">
        <f t="shared" si="3711"/>
        <v/>
      </c>
      <c r="N3734" s="17" t="str">
        <f t="shared" si="3711"/>
        <v/>
      </c>
      <c r="O3734" s="17" t="str">
        <f t="shared" si="3711"/>
        <v/>
      </c>
      <c r="P3734" s="17" t="str">
        <f t="shared" si="3711"/>
        <v/>
      </c>
      <c r="Q3734" s="17" t="str">
        <f t="shared" si="3711"/>
        <v/>
      </c>
      <c r="R3734" s="15"/>
      <c r="S3734" s="15"/>
      <c r="T3734" s="15"/>
      <c r="U3734" s="15"/>
      <c r="V3734" s="15"/>
      <c r="W3734" s="15"/>
    </row>
    <row r="3735">
      <c r="A3735" s="14" t="s">
        <v>3790</v>
      </c>
      <c r="B3735" s="14">
        <v>0.0</v>
      </c>
      <c r="C3735" s="14">
        <v>0.0</v>
      </c>
      <c r="D3735" s="14">
        <v>0.0</v>
      </c>
      <c r="E3735" s="14">
        <v>0.0</v>
      </c>
      <c r="F3735" s="14">
        <v>0.0</v>
      </c>
      <c r="G3735" s="14">
        <v>30.854</v>
      </c>
      <c r="H3735" s="14">
        <v>25.116</v>
      </c>
      <c r="J3735" s="15" t="str">
        <f t="shared" si="1"/>
        <v/>
      </c>
      <c r="K3735" s="17" t="str">
        <f t="shared" ref="K3735:Q3735" si="3712">IFERROR(IF(right(left($A3735,7),2)=right(left($A3736,7),2),"",sum(B3712:B3735)),"")</f>
        <v/>
      </c>
      <c r="L3735" s="17" t="str">
        <f t="shared" si="3712"/>
        <v/>
      </c>
      <c r="M3735" s="17" t="str">
        <f t="shared" si="3712"/>
        <v/>
      </c>
      <c r="N3735" s="17" t="str">
        <f t="shared" si="3712"/>
        <v/>
      </c>
      <c r="O3735" s="17" t="str">
        <f t="shared" si="3712"/>
        <v/>
      </c>
      <c r="P3735" s="17" t="str">
        <f t="shared" si="3712"/>
        <v/>
      </c>
      <c r="Q3735" s="17" t="str">
        <f t="shared" si="3712"/>
        <v/>
      </c>
      <c r="R3735" s="15"/>
      <c r="S3735" s="15"/>
      <c r="T3735" s="15"/>
      <c r="U3735" s="15"/>
      <c r="V3735" s="15"/>
      <c r="W3735" s="15"/>
    </row>
    <row r="3736">
      <c r="A3736" s="14" t="s">
        <v>3791</v>
      </c>
      <c r="B3736" s="14">
        <v>0.0</v>
      </c>
      <c r="C3736" s="14">
        <v>0.0</v>
      </c>
      <c r="D3736" s="14">
        <v>0.0</v>
      </c>
      <c r="E3736" s="14">
        <v>0.0</v>
      </c>
      <c r="F3736" s="14">
        <v>0.0</v>
      </c>
      <c r="G3736" s="14">
        <v>13.7694</v>
      </c>
      <c r="H3736" s="14">
        <v>35.88</v>
      </c>
      <c r="J3736" s="15" t="str">
        <f t="shared" si="1"/>
        <v/>
      </c>
      <c r="K3736" s="17" t="str">
        <f t="shared" ref="K3736:Q3736" si="3713">IFERROR(IF(right(left($A3736,7),2)=right(left($A3737,7),2),"",sum(B3713:B3736)),"")</f>
        <v/>
      </c>
      <c r="L3736" s="17" t="str">
        <f t="shared" si="3713"/>
        <v/>
      </c>
      <c r="M3736" s="17" t="str">
        <f t="shared" si="3713"/>
        <v/>
      </c>
      <c r="N3736" s="17" t="str">
        <f t="shared" si="3713"/>
        <v/>
      </c>
      <c r="O3736" s="17" t="str">
        <f t="shared" si="3713"/>
        <v/>
      </c>
      <c r="P3736" s="17" t="str">
        <f t="shared" si="3713"/>
        <v/>
      </c>
      <c r="Q3736" s="17" t="str">
        <f t="shared" si="3713"/>
        <v/>
      </c>
      <c r="R3736" s="15"/>
      <c r="S3736" s="15"/>
      <c r="T3736" s="15"/>
      <c r="U3736" s="15"/>
      <c r="V3736" s="15"/>
      <c r="W3736" s="15"/>
    </row>
    <row r="3737">
      <c r="A3737" s="14" t="s">
        <v>3792</v>
      </c>
      <c r="B3737" s="14">
        <v>0.0</v>
      </c>
      <c r="C3737" s="14">
        <v>0.0</v>
      </c>
      <c r="D3737" s="14">
        <v>0.0</v>
      </c>
      <c r="E3737" s="14">
        <v>0.0</v>
      </c>
      <c r="F3737" s="14">
        <v>0.0</v>
      </c>
      <c r="G3737" s="14">
        <v>13.404</v>
      </c>
      <c r="H3737" s="14">
        <v>34.086</v>
      </c>
      <c r="J3737" s="15" t="str">
        <f t="shared" si="1"/>
        <v/>
      </c>
      <c r="K3737" s="17" t="str">
        <f t="shared" ref="K3737:Q3737" si="3714">IFERROR(IF(right(left($A3737,7),2)=right(left($A3738,7),2),"",sum(B3714:B3737)),"")</f>
        <v/>
      </c>
      <c r="L3737" s="17" t="str">
        <f t="shared" si="3714"/>
        <v/>
      </c>
      <c r="M3737" s="17" t="str">
        <f t="shared" si="3714"/>
        <v/>
      </c>
      <c r="N3737" s="17" t="str">
        <f t="shared" si="3714"/>
        <v/>
      </c>
      <c r="O3737" s="17" t="str">
        <f t="shared" si="3714"/>
        <v/>
      </c>
      <c r="P3737" s="17" t="str">
        <f t="shared" si="3714"/>
        <v/>
      </c>
      <c r="Q3737" s="17" t="str">
        <f t="shared" si="3714"/>
        <v/>
      </c>
      <c r="R3737" s="15"/>
      <c r="S3737" s="15"/>
      <c r="T3737" s="15"/>
      <c r="U3737" s="15"/>
      <c r="V3737" s="15"/>
      <c r="W3737" s="15"/>
    </row>
    <row r="3738">
      <c r="A3738" s="14" t="s">
        <v>3793</v>
      </c>
      <c r="B3738" s="14">
        <v>0.0</v>
      </c>
      <c r="C3738" s="14">
        <v>0.0</v>
      </c>
      <c r="D3738" s="14">
        <v>0.0</v>
      </c>
      <c r="E3738" s="14">
        <v>0.0</v>
      </c>
      <c r="F3738" s="14">
        <v>21.474</v>
      </c>
      <c r="G3738" s="14">
        <v>0.0</v>
      </c>
      <c r="H3738" s="14">
        <v>25.116</v>
      </c>
      <c r="J3738" s="15" t="str">
        <f t="shared" si="1"/>
        <v/>
      </c>
      <c r="K3738" s="17" t="str">
        <f t="shared" ref="K3738:Q3738" si="3715">IFERROR(IF(right(left($A3738,7),2)=right(left($A3739,7),2),"",sum(B3715:B3738)),"")</f>
        <v/>
      </c>
      <c r="L3738" s="17" t="str">
        <f t="shared" si="3715"/>
        <v/>
      </c>
      <c r="M3738" s="17" t="str">
        <f t="shared" si="3715"/>
        <v/>
      </c>
      <c r="N3738" s="17" t="str">
        <f t="shared" si="3715"/>
        <v/>
      </c>
      <c r="O3738" s="17" t="str">
        <f t="shared" si="3715"/>
        <v/>
      </c>
      <c r="P3738" s="17" t="str">
        <f t="shared" si="3715"/>
        <v/>
      </c>
      <c r="Q3738" s="17" t="str">
        <f t="shared" si="3715"/>
        <v/>
      </c>
      <c r="R3738" s="15"/>
      <c r="S3738" s="15"/>
      <c r="T3738" s="15"/>
      <c r="U3738" s="15"/>
      <c r="V3738" s="15"/>
      <c r="W3738" s="15"/>
    </row>
    <row r="3739">
      <c r="A3739" s="14" t="s">
        <v>3794</v>
      </c>
      <c r="B3739" s="14">
        <v>0.0</v>
      </c>
      <c r="C3739" s="14">
        <v>0.0</v>
      </c>
      <c r="D3739" s="14">
        <v>0.0</v>
      </c>
      <c r="E3739" s="14">
        <v>0.0</v>
      </c>
      <c r="F3739" s="14">
        <v>33.293</v>
      </c>
      <c r="G3739" s="14">
        <v>0.0</v>
      </c>
      <c r="H3739" s="14">
        <v>18.837</v>
      </c>
      <c r="J3739" s="15" t="str">
        <f t="shared" si="1"/>
        <v/>
      </c>
      <c r="K3739" s="17" t="str">
        <f t="shared" ref="K3739:Q3739" si="3716">IFERROR(IF(right(left($A3739,7),2)=right(left($A3740,7),2),"",sum(B3716:B3739)),"")</f>
        <v/>
      </c>
      <c r="L3739" s="17" t="str">
        <f t="shared" si="3716"/>
        <v/>
      </c>
      <c r="M3739" s="17" t="str">
        <f t="shared" si="3716"/>
        <v/>
      </c>
      <c r="N3739" s="17" t="str">
        <f t="shared" si="3716"/>
        <v/>
      </c>
      <c r="O3739" s="17" t="str">
        <f t="shared" si="3716"/>
        <v/>
      </c>
      <c r="P3739" s="17" t="str">
        <f t="shared" si="3716"/>
        <v/>
      </c>
      <c r="Q3739" s="17" t="str">
        <f t="shared" si="3716"/>
        <v/>
      </c>
      <c r="R3739" s="15"/>
      <c r="S3739" s="15"/>
      <c r="T3739" s="15"/>
      <c r="U3739" s="15"/>
      <c r="V3739" s="15"/>
      <c r="W3739" s="15"/>
    </row>
    <row r="3740">
      <c r="A3740" s="14" t="s">
        <v>3795</v>
      </c>
      <c r="B3740" s="14">
        <v>3.0</v>
      </c>
      <c r="C3740" s="14">
        <v>0.0</v>
      </c>
      <c r="D3740" s="14">
        <v>0.0</v>
      </c>
      <c r="E3740" s="14">
        <v>6.668</v>
      </c>
      <c r="F3740" s="14">
        <v>35.0</v>
      </c>
      <c r="G3740" s="14">
        <v>0.0</v>
      </c>
      <c r="H3740" s="14">
        <v>14.352</v>
      </c>
      <c r="J3740" s="15" t="str">
        <f t="shared" si="1"/>
        <v/>
      </c>
      <c r="K3740" s="17" t="str">
        <f t="shared" ref="K3740:Q3740" si="3717">IFERROR(IF(right(left($A3740,7),2)=right(left($A3741,7),2),"",sum(B3717:B3740)),"")</f>
        <v/>
      </c>
      <c r="L3740" s="17" t="str">
        <f t="shared" si="3717"/>
        <v/>
      </c>
      <c r="M3740" s="17" t="str">
        <f t="shared" si="3717"/>
        <v/>
      </c>
      <c r="N3740" s="17" t="str">
        <f t="shared" si="3717"/>
        <v/>
      </c>
      <c r="O3740" s="17" t="str">
        <f t="shared" si="3717"/>
        <v/>
      </c>
      <c r="P3740" s="17" t="str">
        <f t="shared" si="3717"/>
        <v/>
      </c>
      <c r="Q3740" s="17" t="str">
        <f t="shared" si="3717"/>
        <v/>
      </c>
      <c r="R3740" s="15"/>
      <c r="S3740" s="15"/>
      <c r="T3740" s="15"/>
      <c r="U3740" s="15"/>
      <c r="V3740" s="15"/>
      <c r="W3740" s="15"/>
    </row>
    <row r="3741">
      <c r="A3741" s="14" t="s">
        <v>3796</v>
      </c>
      <c r="B3741" s="14">
        <v>0.0</v>
      </c>
      <c r="C3741" s="14">
        <v>0.0</v>
      </c>
      <c r="D3741" s="14">
        <v>0.0</v>
      </c>
      <c r="E3741" s="14">
        <v>10.028</v>
      </c>
      <c r="F3741" s="14">
        <v>35.0</v>
      </c>
      <c r="G3741" s="14">
        <v>0.0</v>
      </c>
      <c r="H3741" s="14">
        <v>14.352</v>
      </c>
      <c r="J3741" s="15" t="str">
        <f t="shared" si="1"/>
        <v/>
      </c>
      <c r="K3741" s="17" t="str">
        <f t="shared" ref="K3741:Q3741" si="3718">IFERROR(IF(right(left($A3741,7),2)=right(left($A3742,7),2),"",sum(B3718:B3741)),"")</f>
        <v/>
      </c>
      <c r="L3741" s="17" t="str">
        <f t="shared" si="3718"/>
        <v/>
      </c>
      <c r="M3741" s="17" t="str">
        <f t="shared" si="3718"/>
        <v/>
      </c>
      <c r="N3741" s="17" t="str">
        <f t="shared" si="3718"/>
        <v/>
      </c>
      <c r="O3741" s="17" t="str">
        <f t="shared" si="3718"/>
        <v/>
      </c>
      <c r="P3741" s="17" t="str">
        <f t="shared" si="3718"/>
        <v/>
      </c>
      <c r="Q3741" s="17" t="str">
        <f t="shared" si="3718"/>
        <v/>
      </c>
      <c r="R3741" s="15"/>
      <c r="S3741" s="15"/>
      <c r="T3741" s="15"/>
      <c r="U3741" s="15"/>
      <c r="V3741" s="15"/>
      <c r="W3741" s="15"/>
    </row>
    <row r="3742">
      <c r="A3742" s="14" t="s">
        <v>3797</v>
      </c>
      <c r="B3742" s="14">
        <v>0.0</v>
      </c>
      <c r="C3742" s="14">
        <v>0.0</v>
      </c>
      <c r="D3742" s="14">
        <v>0.0</v>
      </c>
      <c r="E3742" s="14">
        <v>4.7</v>
      </c>
      <c r="F3742" s="14">
        <v>35.0</v>
      </c>
      <c r="G3742" s="14">
        <v>0.0</v>
      </c>
      <c r="H3742" s="14">
        <v>17.94</v>
      </c>
      <c r="J3742" s="15" t="str">
        <f t="shared" si="1"/>
        <v/>
      </c>
      <c r="K3742" s="17" t="str">
        <f t="shared" ref="K3742:Q3742" si="3719">IFERROR(IF(right(left($A3742,7),2)=right(left($A3743,7),2),"",sum(B3719:B3742)),"")</f>
        <v/>
      </c>
      <c r="L3742" s="17" t="str">
        <f t="shared" si="3719"/>
        <v/>
      </c>
      <c r="M3742" s="17" t="str">
        <f t="shared" si="3719"/>
        <v/>
      </c>
      <c r="N3742" s="17" t="str">
        <f t="shared" si="3719"/>
        <v/>
      </c>
      <c r="O3742" s="17" t="str">
        <f t="shared" si="3719"/>
        <v/>
      </c>
      <c r="P3742" s="17" t="str">
        <f t="shared" si="3719"/>
        <v/>
      </c>
      <c r="Q3742" s="17" t="str">
        <f t="shared" si="3719"/>
        <v/>
      </c>
      <c r="R3742" s="15"/>
      <c r="S3742" s="15"/>
      <c r="T3742" s="15"/>
      <c r="U3742" s="15"/>
      <c r="V3742" s="15"/>
      <c r="W3742" s="15"/>
    </row>
    <row r="3743">
      <c r="A3743" s="14" t="s">
        <v>3798</v>
      </c>
      <c r="B3743" s="14">
        <v>0.0</v>
      </c>
      <c r="C3743" s="14">
        <v>0.0</v>
      </c>
      <c r="D3743" s="14">
        <v>0.0</v>
      </c>
      <c r="E3743" s="14">
        <v>4.678</v>
      </c>
      <c r="F3743" s="14">
        <v>35.0</v>
      </c>
      <c r="G3743" s="14">
        <v>0.0</v>
      </c>
      <c r="H3743" s="14">
        <v>14.352</v>
      </c>
      <c r="J3743" s="15" t="str">
        <f t="shared" si="1"/>
        <v/>
      </c>
      <c r="K3743" s="17" t="str">
        <f t="shared" ref="K3743:Q3743" si="3720">IFERROR(IF(right(left($A3743,7),2)=right(left($A3744,7),2),"",sum(B3720:B3743)),"")</f>
        <v/>
      </c>
      <c r="L3743" s="17" t="str">
        <f t="shared" si="3720"/>
        <v/>
      </c>
      <c r="M3743" s="17" t="str">
        <f t="shared" si="3720"/>
        <v/>
      </c>
      <c r="N3743" s="17" t="str">
        <f t="shared" si="3720"/>
        <v/>
      </c>
      <c r="O3743" s="17" t="str">
        <f t="shared" si="3720"/>
        <v/>
      </c>
      <c r="P3743" s="17" t="str">
        <f t="shared" si="3720"/>
        <v/>
      </c>
      <c r="Q3743" s="17" t="str">
        <f t="shared" si="3720"/>
        <v/>
      </c>
      <c r="R3743" s="15"/>
      <c r="S3743" s="15"/>
      <c r="T3743" s="15"/>
      <c r="U3743" s="15"/>
      <c r="V3743" s="15"/>
      <c r="W3743" s="15"/>
    </row>
    <row r="3744">
      <c r="A3744" s="14" t="s">
        <v>3799</v>
      </c>
      <c r="B3744" s="14">
        <v>0.0</v>
      </c>
      <c r="C3744" s="14">
        <v>0.0</v>
      </c>
      <c r="D3744" s="14">
        <v>0.0</v>
      </c>
      <c r="E3744" s="14">
        <v>0.0</v>
      </c>
      <c r="F3744" s="14">
        <v>34.685</v>
      </c>
      <c r="G3744" s="14">
        <v>0.0</v>
      </c>
      <c r="H3744" s="14">
        <v>13.455</v>
      </c>
      <c r="J3744" s="15" t="str">
        <f t="shared" si="1"/>
        <v/>
      </c>
      <c r="K3744" s="17" t="str">
        <f t="shared" ref="K3744:Q3744" si="3721">IFERROR(IF(right(left($A3744,7),2)=right(left($A3745,7),2),"",sum(B3721:B3744)),"")</f>
        <v/>
      </c>
      <c r="L3744" s="17" t="str">
        <f t="shared" si="3721"/>
        <v/>
      </c>
      <c r="M3744" s="17" t="str">
        <f t="shared" si="3721"/>
        <v/>
      </c>
      <c r="N3744" s="17" t="str">
        <f t="shared" si="3721"/>
        <v/>
      </c>
      <c r="O3744" s="17" t="str">
        <f t="shared" si="3721"/>
        <v/>
      </c>
      <c r="P3744" s="17" t="str">
        <f t="shared" si="3721"/>
        <v/>
      </c>
      <c r="Q3744" s="17" t="str">
        <f t="shared" si="3721"/>
        <v/>
      </c>
      <c r="R3744" s="15"/>
      <c r="S3744" s="15"/>
      <c r="T3744" s="15"/>
      <c r="U3744" s="15"/>
      <c r="V3744" s="15"/>
      <c r="W3744" s="15"/>
    </row>
    <row r="3745">
      <c r="A3745" s="14" t="s">
        <v>3800</v>
      </c>
      <c r="B3745" s="14">
        <v>0.0</v>
      </c>
      <c r="C3745" s="14">
        <v>0.0</v>
      </c>
      <c r="D3745" s="14">
        <v>0.0</v>
      </c>
      <c r="E3745" s="14">
        <v>0.0</v>
      </c>
      <c r="F3745" s="14">
        <v>30.718</v>
      </c>
      <c r="G3745" s="14">
        <v>0.0</v>
      </c>
      <c r="H3745" s="14">
        <v>14.352</v>
      </c>
      <c r="J3745" s="15" t="str">
        <f t="shared" si="1"/>
        <v>2030W52</v>
      </c>
      <c r="K3745" s="17">
        <f t="shared" ref="K3745:Q3745" si="3722">IFERROR(IF(right(left($A3745,7),2)=right(left($A3746,7),2),"",sum(B3722:B3745)),"")</f>
        <v>6</v>
      </c>
      <c r="L3745" s="17">
        <f t="shared" si="3722"/>
        <v>0</v>
      </c>
      <c r="M3745" s="17">
        <f t="shared" si="3722"/>
        <v>0</v>
      </c>
      <c r="N3745" s="17">
        <f t="shared" si="3722"/>
        <v>36.584</v>
      </c>
      <c r="O3745" s="17">
        <f t="shared" si="3722"/>
        <v>516.6834</v>
      </c>
      <c r="P3745" s="17">
        <f t="shared" si="3722"/>
        <v>209.4544</v>
      </c>
      <c r="Q3745" s="17">
        <f t="shared" si="3722"/>
        <v>348.327</v>
      </c>
      <c r="R3745" s="18">
        <f>sum(K3745:Q3745)</f>
        <v>1117.0488</v>
      </c>
      <c r="S3745" s="15"/>
      <c r="T3745" s="15"/>
      <c r="U3745" s="15"/>
      <c r="V3745" s="15"/>
      <c r="W3745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 t="s">
        <v>19</v>
      </c>
      <c r="C1" s="3">
        <v>2022.0</v>
      </c>
      <c r="D1" s="3">
        <v>2023.0</v>
      </c>
      <c r="E1" s="3">
        <v>2024.0</v>
      </c>
      <c r="F1" s="3">
        <v>2025.0</v>
      </c>
      <c r="G1" s="3">
        <v>2026.0</v>
      </c>
      <c r="H1" s="3">
        <v>2027.0</v>
      </c>
      <c r="I1" s="3">
        <v>2028.0</v>
      </c>
      <c r="J1" s="3">
        <v>2029.0</v>
      </c>
      <c r="K1" s="3">
        <v>2030.0</v>
      </c>
    </row>
    <row r="2">
      <c r="A2" s="5" t="s">
        <v>20</v>
      </c>
      <c r="B2" s="19">
        <f>IFERROR(VLOOKUP(CONCATENATE($A2,B$1),dispatch_annual!$C$2:$D$73,2,FALSE),0)+IFERROR(VLOOKUP(CONCATENATE($A2,B$1),dispatch_annual!$C$74:$D$100,2,FALSE),0)</f>
        <v>0</v>
      </c>
      <c r="C2" s="19">
        <f>IFERROR(VLOOKUP(CONCATENATE($A2,C$1),dispatch_annual!$C$2:$D$73,2,FALSE),0)+IFERROR(VLOOKUP(CONCATENATE($A2,C$1),dispatch_annual!$C$74:$D$100,2,FALSE),0)</f>
        <v>0</v>
      </c>
      <c r="D2" s="19">
        <f>IFERROR(VLOOKUP(CONCATENATE($A2,D$1),dispatch_annual!$C$2:$D$73,2,FALSE),0)+IFERROR(VLOOKUP(CONCATENATE($A2,D$1),dispatch_annual!$C$74:$D$100,2,FALSE),0)</f>
        <v>0</v>
      </c>
      <c r="E2" s="19">
        <f>IFERROR(VLOOKUP(CONCATENATE($A2,E$1),dispatch_annual!$C$2:$D$73,2,FALSE),0)+IFERROR(VLOOKUP(CONCATENATE($A2,E$1),dispatch_annual!$C$74:$D$100,2,FALSE),0)</f>
        <v>0</v>
      </c>
      <c r="F2" s="19">
        <f>IFERROR(VLOOKUP(CONCATENATE($A2,F$1),dispatch_annual!$C$2:$D$73,2,FALSE),0)+IFERROR(VLOOKUP(CONCATENATE($A2,F$1),dispatch_annual!$C$74:$D$100,2,FALSE),0)</f>
        <v>0.585977175</v>
      </c>
      <c r="G2" s="19">
        <f>IFERROR(VLOOKUP(CONCATENATE($A2,G$1),dispatch_annual!$C$2:$D$73,2,FALSE),0)+IFERROR(VLOOKUP(CONCATENATE($A2,G$1),dispatch_annual!$C$74:$D$100,2,FALSE),0)</f>
        <v>1.986931975</v>
      </c>
      <c r="H2" s="19">
        <f>IFERROR(VLOOKUP(CONCATENATE($A2,H$1),dispatch_annual!$C$2:$D$73,2,FALSE),0)+IFERROR(VLOOKUP(CONCATENATE($A2,H$1),dispatch_annual!$C$74:$D$100,2,FALSE),0)</f>
        <v>1.884264725</v>
      </c>
      <c r="I2" s="19">
        <f>IFERROR(VLOOKUP(CONCATENATE($A2,I$1),dispatch_annual!$C$2:$D$73,2,FALSE),0)+IFERROR(VLOOKUP(CONCATENATE($A2,I$1),dispatch_annual!$C$74:$D$100,2,FALSE),0)</f>
        <v>2.02367655</v>
      </c>
      <c r="J2" s="19">
        <f>IFERROR(VLOOKUP(CONCATENATE($A2,J$1),dispatch_annual!$C$2:$D$73,2,FALSE),0)+IFERROR(VLOOKUP(CONCATENATE($A2,J$1),dispatch_annual!$C$74:$D$100,2,FALSE),0)</f>
        <v>1.9252828</v>
      </c>
      <c r="K2" s="20">
        <f>IFERROR(VLOOKUP(CONCATENATE($A2,K$1),dispatch_annual!$C$2:$D$73,2,FALSE),0)+IFERROR(VLOOKUP(CONCATENATE($A2,K$1),dispatch_annual!$C$74:$D$100,2,FALSE),0)</f>
        <v>1.91559235</v>
      </c>
    </row>
    <row r="3">
      <c r="A3" s="6" t="s">
        <v>15</v>
      </c>
      <c r="B3" s="19">
        <f>IFERROR(VLOOKUP(CONCATENATE($A3,B$1),dispatch_annual!$C$2:$D$73,2,FALSE),0)+IFERROR(VLOOKUP(CONCATENATE($A3,B$1),dispatch_annual!$C$74:$D$100,2,FALSE),0)</f>
        <v>181.230091</v>
      </c>
      <c r="C3" s="19">
        <f>IFERROR(VLOOKUP(CONCATENATE($A3,C$1),dispatch_annual!$C$2:$D$73,2,FALSE),0)+IFERROR(VLOOKUP(CONCATENATE($A3,C$1),dispatch_annual!$C$74:$D$100,2,FALSE),0)</f>
        <v>179.2035105</v>
      </c>
      <c r="D3" s="19">
        <f>IFERROR(VLOOKUP(CONCATENATE($A3,D$1),dispatch_annual!$C$2:$D$73,2,FALSE),0)+IFERROR(VLOOKUP(CONCATENATE($A3,D$1),dispatch_annual!$C$74:$D$100,2,FALSE),0)</f>
        <v>182.426608</v>
      </c>
      <c r="E3" s="19">
        <f>IFERROR(VLOOKUP(CONCATENATE($A3,E$1),dispatch_annual!$C$2:$D$73,2,FALSE),0)+IFERROR(VLOOKUP(CONCATENATE($A3,E$1),dispatch_annual!$C$74:$D$100,2,FALSE),0)</f>
        <v>166.5035505</v>
      </c>
      <c r="F3" s="19">
        <f>IFERROR(VLOOKUP(CONCATENATE($A3,F$1),dispatch_annual!$C$2:$D$73,2,FALSE),0)+IFERROR(VLOOKUP(CONCATENATE($A3,F$1),dispatch_annual!$C$74:$D$100,2,FALSE),0)</f>
        <v>170.1376997</v>
      </c>
      <c r="G3" s="19">
        <f>IFERROR(VLOOKUP(CONCATENATE($A3,G$1),dispatch_annual!$C$2:$D$73,2,FALSE),0)+IFERROR(VLOOKUP(CONCATENATE($A3,G$1),dispatch_annual!$C$74:$D$100,2,FALSE),0)</f>
        <v>147.985693</v>
      </c>
      <c r="H3" s="19">
        <f>IFERROR(VLOOKUP(CONCATENATE($A3,H$1),dispatch_annual!$C$2:$D$73,2,FALSE),0)+IFERROR(VLOOKUP(CONCATENATE($A3,H$1),dispatch_annual!$C$74:$D$100,2,FALSE),0)</f>
        <v>150.7644477</v>
      </c>
      <c r="I3" s="19">
        <f>IFERROR(VLOOKUP(CONCATENATE($A3,I$1),dispatch_annual!$C$2:$D$73,2,FALSE),0)+IFERROR(VLOOKUP(CONCATENATE($A3,I$1),dispatch_annual!$C$74:$D$100,2,FALSE),0)</f>
        <v>152.3501441</v>
      </c>
      <c r="J3" s="19">
        <f>IFERROR(VLOOKUP(CONCATENATE($A3,J$1),dispatch_annual!$C$2:$D$73,2,FALSE),0)+IFERROR(VLOOKUP(CONCATENATE($A3,J$1),dispatch_annual!$C$74:$D$100,2,FALSE),0)</f>
        <v>149.683535</v>
      </c>
      <c r="K3" s="20">
        <f>IFERROR(VLOOKUP(CONCATENATE($A3,K$1),dispatch_annual!$C$2:$D$73,2,FALSE),0)+IFERROR(VLOOKUP(CONCATENATE($A3,K$1),dispatch_annual!$C$74:$D$100,2,FALSE),0)</f>
        <v>145.1756933</v>
      </c>
    </row>
    <row r="4">
      <c r="A4" s="5" t="s">
        <v>22</v>
      </c>
      <c r="B4" s="19">
        <f>IFERROR(VLOOKUP(CONCATENATE($A4,B$1),dispatch_annual!$C$2:$D$73,2,FALSE),0)+IFERROR(VLOOKUP(CONCATENATE($A4,B$1),dispatch_annual!$C$74:$D$100,2,FALSE),0)</f>
        <v>1.181698</v>
      </c>
      <c r="C4" s="19">
        <f>IFERROR(VLOOKUP(CONCATENATE($A4,C$1),dispatch_annual!$C$2:$D$73,2,FALSE),0)+IFERROR(VLOOKUP(CONCATENATE($A4,C$1),dispatch_annual!$C$74:$D$100,2,FALSE),0)</f>
        <v>1.360541</v>
      </c>
      <c r="D4" s="19">
        <f>IFERROR(VLOOKUP(CONCATENATE($A4,D$1),dispatch_annual!$C$2:$D$73,2,FALSE),0)+IFERROR(VLOOKUP(CONCATENATE($A4,D$1),dispatch_annual!$C$74:$D$100,2,FALSE),0)</f>
        <v>0</v>
      </c>
      <c r="E4" s="19">
        <f>IFERROR(VLOOKUP(CONCATENATE($A4,E$1),dispatch_annual!$C$2:$D$73,2,FALSE),0)+IFERROR(VLOOKUP(CONCATENATE($A4,E$1),dispatch_annual!$C$74:$D$100,2,FALSE),0)</f>
        <v>0</v>
      </c>
      <c r="F4" s="19">
        <f>IFERROR(VLOOKUP(CONCATENATE($A4,F$1),dispatch_annual!$C$2:$D$73,2,FALSE),0)+IFERROR(VLOOKUP(CONCATENATE($A4,F$1),dispatch_annual!$C$74:$D$100,2,FALSE),0)</f>
        <v>0</v>
      </c>
      <c r="G4" s="19">
        <f>IFERROR(VLOOKUP(CONCATENATE($A4,G$1),dispatch_annual!$C$2:$D$73,2,FALSE),0)+IFERROR(VLOOKUP(CONCATENATE($A4,G$1),dispatch_annual!$C$74:$D$100,2,FALSE),0)</f>
        <v>0</v>
      </c>
      <c r="H4" s="19">
        <f>IFERROR(VLOOKUP(CONCATENATE($A4,H$1),dispatch_annual!$C$2:$D$73,2,FALSE),0)+IFERROR(VLOOKUP(CONCATENATE($A4,H$1),dispatch_annual!$C$74:$D$100,2,FALSE),0)</f>
        <v>0</v>
      </c>
      <c r="I4" s="19">
        <f>IFERROR(VLOOKUP(CONCATENATE($A4,I$1),dispatch_annual!$C$2:$D$73,2,FALSE),0)+IFERROR(VLOOKUP(CONCATENATE($A4,I$1),dispatch_annual!$C$74:$D$100,2,FALSE),0)</f>
        <v>0</v>
      </c>
      <c r="J4" s="19">
        <f>IFERROR(VLOOKUP(CONCATENATE($A4,J$1),dispatch_annual!$C$2:$D$73,2,FALSE),0)+IFERROR(VLOOKUP(CONCATENATE($A4,J$1),dispatch_annual!$C$74:$D$100,2,FALSE),0)</f>
        <v>0</v>
      </c>
      <c r="K4" s="20">
        <f>IFERROR(VLOOKUP(CONCATENATE($A4,K$1),dispatch_annual!$C$2:$D$73,2,FALSE),0)+IFERROR(VLOOKUP(CONCATENATE($A4,K$1),dispatch_annual!$C$74:$D$100,2,FALSE),0)</f>
        <v>0</v>
      </c>
    </row>
    <row r="5">
      <c r="A5" s="5" t="s">
        <v>23</v>
      </c>
      <c r="B5" s="19">
        <f>IFERROR(VLOOKUP(CONCATENATE($A5,B$1),dispatch_annual!$C$2:$D$73,2,FALSE),0)+IFERROR(VLOOKUP(CONCATENATE($A5,B$1),dispatch_annual!$C$74:$D$100,2,FALSE),0)</f>
        <v>45.401741</v>
      </c>
      <c r="C5" s="19">
        <f>IFERROR(VLOOKUP(CONCATENATE($A5,C$1),dispatch_annual!$C$2:$D$73,2,FALSE),0)+IFERROR(VLOOKUP(CONCATENATE($A5,C$1),dispatch_annual!$C$74:$D$100,2,FALSE),0)</f>
        <v>46.369057</v>
      </c>
      <c r="D5" s="19">
        <f>IFERROR(VLOOKUP(CONCATENATE($A5,D$1),dispatch_annual!$C$2:$D$73,2,FALSE),0)+IFERROR(VLOOKUP(CONCATENATE($A5,D$1),dispatch_annual!$C$74:$D$100,2,FALSE),0)</f>
        <v>0</v>
      </c>
      <c r="E5" s="19">
        <f>IFERROR(VLOOKUP(CONCATENATE($A5,E$1),dispatch_annual!$C$2:$D$73,2,FALSE),0)+IFERROR(VLOOKUP(CONCATENATE($A5,E$1),dispatch_annual!$C$74:$D$100,2,FALSE),0)</f>
        <v>0</v>
      </c>
      <c r="F5" s="19">
        <f>IFERROR(VLOOKUP(CONCATENATE($A5,F$1),dispatch_annual!$C$2:$D$73,2,FALSE),0)+IFERROR(VLOOKUP(CONCATENATE($A5,F$1),dispatch_annual!$C$74:$D$100,2,FALSE),0)</f>
        <v>0</v>
      </c>
      <c r="G5" s="19">
        <f>IFERROR(VLOOKUP(CONCATENATE($A5,G$1),dispatch_annual!$C$2:$D$73,2,FALSE),0)+IFERROR(VLOOKUP(CONCATENATE($A5,G$1),dispatch_annual!$C$74:$D$100,2,FALSE),0)</f>
        <v>0</v>
      </c>
      <c r="H5" s="19">
        <f>IFERROR(VLOOKUP(CONCATENATE($A5,H$1),dispatch_annual!$C$2:$D$73,2,FALSE),0)+IFERROR(VLOOKUP(CONCATENATE($A5,H$1),dispatch_annual!$C$74:$D$100,2,FALSE),0)</f>
        <v>0</v>
      </c>
      <c r="I5" s="19">
        <f>IFERROR(VLOOKUP(CONCATENATE($A5,I$1),dispatch_annual!$C$2:$D$73,2,FALSE),0)+IFERROR(VLOOKUP(CONCATENATE($A5,I$1),dispatch_annual!$C$74:$D$100,2,FALSE),0)</f>
        <v>0</v>
      </c>
      <c r="J5" s="19">
        <f>IFERROR(VLOOKUP(CONCATENATE($A5,J$1),dispatch_annual!$C$2:$D$73,2,FALSE),0)+IFERROR(VLOOKUP(CONCATENATE($A5,J$1),dispatch_annual!$C$74:$D$100,2,FALSE),0)</f>
        <v>0</v>
      </c>
      <c r="K5" s="20">
        <f>IFERROR(VLOOKUP(CONCATENATE($A5,K$1),dispatch_annual!$C$2:$D$73,2,FALSE),0)+IFERROR(VLOOKUP(CONCATENATE($A5,K$1),dispatch_annual!$C$74:$D$100,2,FALSE),0)</f>
        <v>0</v>
      </c>
    </row>
    <row r="6">
      <c r="A6" s="6" t="s">
        <v>55</v>
      </c>
      <c r="B6" s="19">
        <f>IFERROR(VLOOKUP(CONCATENATE($A6,B$1),dispatch_annual!$C$2:$D$73,2,FALSE),0)+IFERROR(VLOOKUP(CONCATENATE($A6,B$1),dispatch_annual!$C$74:$D$100,2,FALSE),0)</f>
        <v>0</v>
      </c>
      <c r="C6" s="19">
        <f>IFERROR(VLOOKUP(CONCATENATE($A6,C$1),dispatch_annual!$C$2:$D$73,2,FALSE),0)+IFERROR(VLOOKUP(CONCATENATE($A6,C$1),dispatch_annual!$C$74:$D$100,2,FALSE),0)</f>
        <v>0</v>
      </c>
      <c r="D6" s="19">
        <f>IFERROR(VLOOKUP(CONCATENATE($A6,D$1),dispatch_annual!$C$2:$D$73,2,FALSE),0)+IFERROR(VLOOKUP(CONCATENATE($A6,D$1),dispatch_annual!$C$74:$D$100,2,FALSE),0)</f>
        <v>50.61357</v>
      </c>
      <c r="E6" s="19">
        <f>IFERROR(VLOOKUP(CONCATENATE($A6,E$1),dispatch_annual!$C$2:$D$73,2,FALSE),0)+IFERROR(VLOOKUP(CONCATENATE($A6,E$1),dispatch_annual!$C$74:$D$100,2,FALSE),0)</f>
        <v>46.1762805</v>
      </c>
      <c r="F6" s="19">
        <f>IFERROR(VLOOKUP(CONCATENATE($A6,F$1),dispatch_annual!$C$2:$D$73,2,FALSE),0)+IFERROR(VLOOKUP(CONCATENATE($A6,F$1),dispatch_annual!$C$74:$D$100,2,FALSE),0)</f>
        <v>48.41806883</v>
      </c>
      <c r="G6" s="19">
        <f>IFERROR(VLOOKUP(CONCATENATE($A6,G$1),dispatch_annual!$C$2:$D$73,2,FALSE),0)+IFERROR(VLOOKUP(CONCATENATE($A6,G$1),dispatch_annual!$C$74:$D$100,2,FALSE),0)</f>
        <v>41.0368665</v>
      </c>
      <c r="H6" s="19">
        <f>IFERROR(VLOOKUP(CONCATENATE($A6,H$1),dispatch_annual!$C$2:$D$73,2,FALSE),0)+IFERROR(VLOOKUP(CONCATENATE($A6,H$1),dispatch_annual!$C$74:$D$100,2,FALSE),0)</f>
        <v>43.61684618</v>
      </c>
      <c r="I6" s="19">
        <f>IFERROR(VLOOKUP(CONCATENATE($A6,I$1),dispatch_annual!$C$2:$D$73,2,FALSE),0)+IFERROR(VLOOKUP(CONCATENATE($A6,I$1),dispatch_annual!$C$74:$D$100,2,FALSE),0)</f>
        <v>45.70968605</v>
      </c>
      <c r="J6" s="19">
        <f>IFERROR(VLOOKUP(CONCATENATE($A6,J$1),dispatch_annual!$C$2:$D$73,2,FALSE),0)+IFERROR(VLOOKUP(CONCATENATE($A6,J$1),dispatch_annual!$C$74:$D$100,2,FALSE),0)</f>
        <v>47.2294116</v>
      </c>
      <c r="K6" s="20">
        <f>IFERROR(VLOOKUP(CONCATENATE($A6,K$1),dispatch_annual!$C$2:$D$73,2,FALSE),0)+IFERROR(VLOOKUP(CONCATENATE($A6,K$1),dispatch_annual!$C$74:$D$100,2,FALSE),0)</f>
        <v>47.2101448</v>
      </c>
    </row>
    <row r="7">
      <c r="A7" s="21" t="s">
        <v>3801</v>
      </c>
      <c r="B7" s="19">
        <f>IFERROR(VLOOKUP(CONCATENATE($A7,B$1),dispatch_annual!$C$2:$D$73,2,FALSE),0)+IFERROR(VLOOKUP(CONCATENATE($A7,B$1),dispatch_annual!$C$74:$D$100,2,FALSE),0)</f>
        <v>142.740948</v>
      </c>
      <c r="C7" s="19">
        <f>IFERROR(VLOOKUP(CONCATENATE($A7,C$1),dispatch_annual!$C$2:$D$73,2,FALSE),0)+IFERROR(VLOOKUP(CONCATENATE($A7,C$1),dispatch_annual!$C$74:$D$100,2,FALSE),0)</f>
        <v>145.39126</v>
      </c>
      <c r="D7" s="19">
        <f>IFERROR(VLOOKUP(CONCATENATE($A7,D$1),dispatch_annual!$C$2:$D$73,2,FALSE),0)+IFERROR(VLOOKUP(CONCATENATE($A7,D$1),dispatch_annual!$C$74:$D$100,2,FALSE),0)</f>
        <v>145.0286215</v>
      </c>
      <c r="E7" s="19">
        <f>IFERROR(VLOOKUP(CONCATENATE($A7,E$1),dispatch_annual!$C$2:$D$73,2,FALSE),0)+IFERROR(VLOOKUP(CONCATENATE($A7,E$1),dispatch_annual!$C$74:$D$100,2,FALSE),0)</f>
        <v>141.403325</v>
      </c>
      <c r="F7" s="19">
        <f>IFERROR(VLOOKUP(CONCATENATE($A7,F$1),dispatch_annual!$C$2:$D$73,2,FALSE),0)+IFERROR(VLOOKUP(CONCATENATE($A7,F$1),dispatch_annual!$C$74:$D$100,2,FALSE),0)</f>
        <v>137.7486139</v>
      </c>
      <c r="G7" s="19">
        <f>IFERROR(VLOOKUP(CONCATENATE($A7,G$1),dispatch_annual!$C$2:$D$73,2,FALSE),0)+IFERROR(VLOOKUP(CONCATENATE($A7,G$1),dispatch_annual!$C$74:$D$100,2,FALSE),0)</f>
        <v>131.9946497</v>
      </c>
      <c r="H7" s="19">
        <f>IFERROR(VLOOKUP(CONCATENATE($A7,H$1),dispatch_annual!$C$2:$D$73,2,FALSE),0)+IFERROR(VLOOKUP(CONCATENATE($A7,H$1),dispatch_annual!$C$74:$D$100,2,FALSE),0)</f>
        <v>128.8652174</v>
      </c>
      <c r="I7" s="19">
        <f>IFERROR(VLOOKUP(CONCATENATE($A7,I$1),dispatch_annual!$C$2:$D$73,2,FALSE),0)+IFERROR(VLOOKUP(CONCATENATE($A7,I$1),dispatch_annual!$C$74:$D$100,2,FALSE),0)</f>
        <v>132.3072207</v>
      </c>
      <c r="J7" s="19">
        <f>IFERROR(VLOOKUP(CONCATENATE($A7,J$1),dispatch_annual!$C$2:$D$73,2,FALSE),0)+IFERROR(VLOOKUP(CONCATENATE($A7,J$1),dispatch_annual!$C$74:$D$100,2,FALSE),0)</f>
        <v>142.5387262</v>
      </c>
      <c r="K7" s="20">
        <f>IFERROR(VLOOKUP(CONCATENATE($A7,K$1),dispatch_annual!$C$2:$D$73,2,FALSE),0)+IFERROR(VLOOKUP(CONCATENATE($A7,K$1),dispatch_annual!$C$74:$D$100,2,FALSE),0)</f>
        <v>146.1527896</v>
      </c>
    </row>
    <row r="8">
      <c r="A8" s="6" t="s">
        <v>31</v>
      </c>
      <c r="B8" s="19">
        <f>IFERROR(VLOOKUP(CONCATENATE($A8,B$1),dispatch_annual!$C$2:$D$73,2,FALSE),0)+IFERROR(VLOOKUP(CONCATENATE($A8,B$1),dispatch_annual!$C$74:$D$100,2,FALSE),0)</f>
        <v>122.409532</v>
      </c>
      <c r="C8" s="19">
        <f>IFERROR(VLOOKUP(CONCATENATE($A8,C$1),dispatch_annual!$C$2:$D$73,2,FALSE),0)+IFERROR(VLOOKUP(CONCATENATE($A8,C$1),dispatch_annual!$C$74:$D$100,2,FALSE),0)</f>
        <v>128.2246315</v>
      </c>
      <c r="D8" s="19">
        <f>IFERROR(VLOOKUP(CONCATENATE($A8,D$1),dispatch_annual!$C$2:$D$73,2,FALSE),0)+IFERROR(VLOOKUP(CONCATENATE($A8,D$1),dispatch_annual!$C$74:$D$100,2,FALSE),0)</f>
        <v>130.2048405</v>
      </c>
      <c r="E8" s="19">
        <f>IFERROR(VLOOKUP(CONCATENATE($A8,E$1),dispatch_annual!$C$2:$D$73,2,FALSE),0)+IFERROR(VLOOKUP(CONCATENATE($A8,E$1),dispatch_annual!$C$74:$D$100,2,FALSE),0)</f>
        <v>161.627144</v>
      </c>
      <c r="F8" s="19">
        <f>IFERROR(VLOOKUP(CONCATENATE($A8,F$1),dispatch_annual!$C$2:$D$73,2,FALSE),0)+IFERROR(VLOOKUP(CONCATENATE($A8,F$1),dispatch_annual!$C$74:$D$100,2,FALSE),0)</f>
        <v>166.9718153</v>
      </c>
      <c r="G8" s="19">
        <f>IFERROR(VLOOKUP(CONCATENATE($A8,G$1),dispatch_annual!$C$2:$D$73,2,FALSE),0)+IFERROR(VLOOKUP(CONCATENATE($A8,G$1),dispatch_annual!$C$74:$D$100,2,FALSE),0)</f>
        <v>210.3663059</v>
      </c>
      <c r="H8" s="19">
        <f>IFERROR(VLOOKUP(CONCATENATE($A8,H$1),dispatch_annual!$C$2:$D$73,2,FALSE),0)+IFERROR(VLOOKUP(CONCATENATE($A8,H$1),dispatch_annual!$C$74:$D$100,2,FALSE),0)</f>
        <v>216.6236761</v>
      </c>
      <c r="I8" s="19">
        <f>IFERROR(VLOOKUP(CONCATENATE($A8,I$1),dispatch_annual!$C$2:$D$73,2,FALSE),0)+IFERROR(VLOOKUP(CONCATENATE($A8,I$1),dispatch_annual!$C$74:$D$100,2,FALSE),0)</f>
        <v>217.2018386</v>
      </c>
      <c r="J8" s="19">
        <f>IFERROR(VLOOKUP(CONCATENATE($A8,J$1),dispatch_annual!$C$2:$D$73,2,FALSE),0)+IFERROR(VLOOKUP(CONCATENATE($A8,J$1),dispatch_annual!$C$74:$D$100,2,FALSE),0)</f>
        <v>216.508883</v>
      </c>
      <c r="K8" s="20">
        <f>IFERROR(VLOOKUP(CONCATENATE($A8,K$1),dispatch_annual!$C$2:$D$73,2,FALSE),0)+IFERROR(VLOOKUP(CONCATENATE($A8,K$1),dispatch_annual!$C$74:$D$100,2,FALSE),0)</f>
        <v>224.6827881</v>
      </c>
    </row>
    <row r="9">
      <c r="A9" s="22" t="s">
        <v>3802</v>
      </c>
      <c r="B9" s="23">
        <f t="shared" ref="B9:K9" si="1">SUM(B2:B8)-(B2/0.85)</f>
        <v>492.96401</v>
      </c>
      <c r="C9" s="23">
        <f t="shared" si="1"/>
        <v>500.549</v>
      </c>
      <c r="D9" s="23">
        <f t="shared" si="1"/>
        <v>508.27364</v>
      </c>
      <c r="E9" s="23">
        <f t="shared" si="1"/>
        <v>515.7103</v>
      </c>
      <c r="F9" s="23">
        <f t="shared" si="1"/>
        <v>523.17279</v>
      </c>
      <c r="G9" s="23">
        <f t="shared" si="1"/>
        <v>531.03288</v>
      </c>
      <c r="H9" s="23">
        <f t="shared" si="1"/>
        <v>539.53767</v>
      </c>
      <c r="I9" s="23">
        <f t="shared" si="1"/>
        <v>547.21177</v>
      </c>
      <c r="J9" s="23">
        <f t="shared" si="1"/>
        <v>555.6208</v>
      </c>
      <c r="K9" s="23">
        <f t="shared" si="1"/>
        <v>562.88337</v>
      </c>
      <c r="L9" s="24" t="s">
        <v>3803</v>
      </c>
      <c r="M9" s="25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>
      <c r="A10" s="6"/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>
      <c r="A11" s="3" t="s">
        <v>0</v>
      </c>
      <c r="B11" s="4" t="s">
        <v>19</v>
      </c>
      <c r="C11" s="3">
        <v>2022.0</v>
      </c>
      <c r="D11" s="3">
        <v>2023.0</v>
      </c>
      <c r="E11" s="3">
        <v>2024.0</v>
      </c>
      <c r="F11" s="3">
        <v>2025.0</v>
      </c>
      <c r="G11" s="3">
        <v>2026.0</v>
      </c>
      <c r="H11" s="3">
        <v>2027.0</v>
      </c>
      <c r="I11" s="3">
        <v>2028.0</v>
      </c>
      <c r="J11" s="3">
        <v>2029.0</v>
      </c>
      <c r="K11" s="3">
        <v>2030.0</v>
      </c>
    </row>
    <row r="12">
      <c r="A12" s="6" t="s">
        <v>31</v>
      </c>
      <c r="B12" s="27">
        <f t="shared" ref="B12:K12" si="2">IFERROR(B8/sum(B$2:B$8),0)</f>
        <v>0.2483133241</v>
      </c>
      <c r="C12" s="27">
        <f t="shared" si="2"/>
        <v>0.2561679905</v>
      </c>
      <c r="D12" s="27">
        <f t="shared" si="2"/>
        <v>0.2561707518</v>
      </c>
      <c r="E12" s="27">
        <f t="shared" si="2"/>
        <v>0.3134068565</v>
      </c>
      <c r="F12" s="27">
        <f t="shared" si="2"/>
        <v>0.318732337</v>
      </c>
      <c r="G12" s="27">
        <f t="shared" si="2"/>
        <v>0.3944093773</v>
      </c>
      <c r="H12" s="27">
        <f t="shared" si="2"/>
        <v>0.39985583</v>
      </c>
      <c r="I12" s="27">
        <f t="shared" si="2"/>
        <v>0.3952051975</v>
      </c>
      <c r="J12" s="27">
        <f t="shared" si="2"/>
        <v>0.38808815</v>
      </c>
      <c r="K12" s="27">
        <f t="shared" si="2"/>
        <v>0.3975722433</v>
      </c>
    </row>
    <row r="13">
      <c r="A13" s="21" t="s">
        <v>3801</v>
      </c>
      <c r="B13" s="27">
        <f t="shared" ref="B13:K13" si="3">IFERROR(B7/sum(B$2:B$8),0)</f>
        <v>0.2895565297</v>
      </c>
      <c r="C13" s="27">
        <f t="shared" si="3"/>
        <v>0.290463591</v>
      </c>
      <c r="D13" s="27">
        <f t="shared" si="3"/>
        <v>0.2853357131</v>
      </c>
      <c r="E13" s="27">
        <f t="shared" si="3"/>
        <v>0.274191392</v>
      </c>
      <c r="F13" s="27">
        <f t="shared" si="3"/>
        <v>0.2629481961</v>
      </c>
      <c r="G13" s="27">
        <f t="shared" si="3"/>
        <v>0.247472747</v>
      </c>
      <c r="H13" s="27">
        <f t="shared" si="3"/>
        <v>0.2378664668</v>
      </c>
      <c r="I13" s="27">
        <f t="shared" si="3"/>
        <v>0.2407369184</v>
      </c>
      <c r="J13" s="27">
        <f t="shared" si="3"/>
        <v>0.2554980184</v>
      </c>
      <c r="K13" s="27">
        <f t="shared" si="3"/>
        <v>0.2586147916</v>
      </c>
    </row>
    <row r="14">
      <c r="A14" s="6" t="s">
        <v>15</v>
      </c>
      <c r="B14" s="27">
        <f t="shared" ref="B14:K14" si="4">IFERROR(B3/sum(B$2:B$8),0)</f>
        <v>0.3676335134</v>
      </c>
      <c r="C14" s="27">
        <f t="shared" si="4"/>
        <v>0.3580139217</v>
      </c>
      <c r="D14" s="27">
        <f t="shared" si="4"/>
        <v>0.3589141629</v>
      </c>
      <c r="E14" s="27">
        <f t="shared" si="4"/>
        <v>0.3228625655</v>
      </c>
      <c r="F14" s="27">
        <f t="shared" si="4"/>
        <v>0.3247756908</v>
      </c>
      <c r="G14" s="27">
        <f t="shared" si="4"/>
        <v>0.2774538668</v>
      </c>
      <c r="H14" s="27">
        <f t="shared" si="4"/>
        <v>0.2782892639</v>
      </c>
      <c r="I14" s="27">
        <f t="shared" si="4"/>
        <v>0.2772056129</v>
      </c>
      <c r="J14" s="27">
        <f t="shared" si="4"/>
        <v>0.2683049553</v>
      </c>
      <c r="K14" s="27">
        <f t="shared" si="4"/>
        <v>0.2568858369</v>
      </c>
    </row>
    <row r="15">
      <c r="A15" s="6" t="s">
        <v>55</v>
      </c>
      <c r="B15" s="27">
        <f t="shared" ref="B15:K15" si="5">IFERROR(B6/sum(B$2:B$8),0)</f>
        <v>0</v>
      </c>
      <c r="C15" s="27">
        <f t="shared" si="5"/>
        <v>0</v>
      </c>
      <c r="D15" s="27">
        <f t="shared" si="5"/>
        <v>0.09957937225</v>
      </c>
      <c r="E15" s="27">
        <f t="shared" si="5"/>
        <v>0.08953918605</v>
      </c>
      <c r="F15" s="27">
        <f t="shared" si="5"/>
        <v>0.09242520484</v>
      </c>
      <c r="G15" s="27">
        <f t="shared" si="5"/>
        <v>0.07693877066</v>
      </c>
      <c r="H15" s="27">
        <f t="shared" si="5"/>
        <v>0.08051036039</v>
      </c>
      <c r="I15" s="27">
        <f t="shared" si="5"/>
        <v>0.08317013163</v>
      </c>
      <c r="J15" s="27">
        <f t="shared" si="5"/>
        <v>0.08465784276</v>
      </c>
      <c r="K15" s="27">
        <f t="shared" si="5"/>
        <v>0.08353752121</v>
      </c>
    </row>
    <row r="16">
      <c r="A16" s="5" t="s">
        <v>23</v>
      </c>
      <c r="B16" s="27">
        <f t="shared" ref="B16:K16" si="6">IFERROR(B5/sum(B$2:B$8),0)</f>
        <v>0.09209950438</v>
      </c>
      <c r="C16" s="27">
        <f t="shared" si="6"/>
        <v>0.09263639923</v>
      </c>
      <c r="D16" s="27">
        <f t="shared" si="6"/>
        <v>0</v>
      </c>
      <c r="E16" s="27">
        <f t="shared" si="6"/>
        <v>0</v>
      </c>
      <c r="F16" s="27">
        <f t="shared" si="6"/>
        <v>0</v>
      </c>
      <c r="G16" s="27">
        <f t="shared" si="6"/>
        <v>0</v>
      </c>
      <c r="H16" s="27">
        <f t="shared" si="6"/>
        <v>0</v>
      </c>
      <c r="I16" s="27">
        <f t="shared" si="6"/>
        <v>0</v>
      </c>
      <c r="J16" s="27">
        <f t="shared" si="6"/>
        <v>0</v>
      </c>
      <c r="K16" s="27">
        <f t="shared" si="6"/>
        <v>0</v>
      </c>
    </row>
    <row r="17">
      <c r="A17" s="5" t="s">
        <v>22</v>
      </c>
      <c r="B17" s="27">
        <f t="shared" ref="B17:K17" si="7">IFERROR(B4/sum(B$2:B$8),0)</f>
        <v>0.002397128342</v>
      </c>
      <c r="C17" s="27">
        <f t="shared" si="7"/>
        <v>0.002718097529</v>
      </c>
      <c r="D17" s="27">
        <f t="shared" si="7"/>
        <v>0</v>
      </c>
      <c r="E17" s="27">
        <f t="shared" si="7"/>
        <v>0</v>
      </c>
      <c r="F17" s="27">
        <f t="shared" si="7"/>
        <v>0</v>
      </c>
      <c r="G17" s="27">
        <f t="shared" si="7"/>
        <v>0</v>
      </c>
      <c r="H17" s="27">
        <f t="shared" si="7"/>
        <v>0</v>
      </c>
      <c r="I17" s="27">
        <f t="shared" si="7"/>
        <v>0</v>
      </c>
      <c r="J17" s="27">
        <f t="shared" si="7"/>
        <v>0</v>
      </c>
      <c r="K17" s="27">
        <f t="shared" si="7"/>
        <v>0</v>
      </c>
    </row>
    <row r="18">
      <c r="A18" s="21" t="s">
        <v>20</v>
      </c>
      <c r="B18" s="28">
        <f t="shared" ref="B18:K18" si="8">B2/SUM(B2:B8)</f>
        <v>0</v>
      </c>
      <c r="C18" s="28">
        <f t="shared" si="8"/>
        <v>0</v>
      </c>
      <c r="D18" s="28">
        <f t="shared" si="8"/>
        <v>0</v>
      </c>
      <c r="E18" s="28">
        <f t="shared" si="8"/>
        <v>0</v>
      </c>
      <c r="F18" s="28">
        <f t="shared" si="8"/>
        <v>0.001118571264</v>
      </c>
      <c r="G18" s="28">
        <f t="shared" si="8"/>
        <v>0.003725238221</v>
      </c>
      <c r="H18" s="28">
        <f t="shared" si="8"/>
        <v>0.003478078893</v>
      </c>
      <c r="I18" s="28">
        <f t="shared" si="8"/>
        <v>0.003682139598</v>
      </c>
      <c r="J18" s="28">
        <f t="shared" si="8"/>
        <v>0.003451033647</v>
      </c>
      <c r="K18" s="28">
        <f t="shared" si="8"/>
        <v>0.003389606985</v>
      </c>
    </row>
    <row r="19">
      <c r="A19" s="21"/>
      <c r="B19" s="4"/>
      <c r="C19" s="3"/>
      <c r="D19" s="3"/>
      <c r="E19" s="3"/>
      <c r="F19" s="3"/>
      <c r="G19" s="3"/>
      <c r="H19" s="3"/>
      <c r="I19" s="3"/>
      <c r="J19" s="3"/>
      <c r="K19" s="3"/>
    </row>
    <row r="20">
      <c r="A20" s="21"/>
      <c r="B20" s="4" t="s">
        <v>19</v>
      </c>
      <c r="C20" s="3">
        <v>2022.0</v>
      </c>
      <c r="D20" s="3">
        <v>2023.0</v>
      </c>
      <c r="E20" s="3">
        <v>2024.0</v>
      </c>
      <c r="F20" s="3">
        <v>2025.0</v>
      </c>
      <c r="G20" s="3">
        <v>2026.0</v>
      </c>
      <c r="H20" s="3">
        <v>2027.0</v>
      </c>
      <c r="I20" s="3">
        <v>2028.0</v>
      </c>
      <c r="J20" s="3">
        <v>2029.0</v>
      </c>
      <c r="K20" s="3">
        <v>2030.0</v>
      </c>
    </row>
    <row r="21">
      <c r="A21" s="21" t="s">
        <v>3804</v>
      </c>
      <c r="B21" s="27">
        <f t="shared" ref="B21:K21" si="9">(B13+B12)/sum(B12:B17)</f>
        <v>0.5378698538</v>
      </c>
      <c r="C21" s="27">
        <f t="shared" si="9"/>
        <v>0.5466315815</v>
      </c>
      <c r="D21" s="27">
        <f t="shared" si="9"/>
        <v>0.5415064649</v>
      </c>
      <c r="E21" s="27">
        <f t="shared" si="9"/>
        <v>0.5875982485</v>
      </c>
      <c r="F21" s="27">
        <f t="shared" si="9"/>
        <v>0.5823319128</v>
      </c>
      <c r="G21" s="27">
        <f t="shared" si="9"/>
        <v>0.6442822291</v>
      </c>
      <c r="H21" s="27">
        <f t="shared" si="9"/>
        <v>0.6399480867</v>
      </c>
      <c r="I21" s="27">
        <f t="shared" si="9"/>
        <v>0.6382923976</v>
      </c>
      <c r="J21" s="27">
        <f t="shared" si="9"/>
        <v>0.6458148973</v>
      </c>
      <c r="K21" s="27">
        <f t="shared" si="9"/>
        <v>0.6584188159</v>
      </c>
    </row>
    <row r="22">
      <c r="A22" s="21" t="s">
        <v>3805</v>
      </c>
      <c r="B22" s="27">
        <f t="shared" ref="B22:K22" si="10">(B17+B16+B15)/sum(B12:B17)</f>
        <v>0.09449663273</v>
      </c>
      <c r="C22" s="27">
        <f t="shared" si="10"/>
        <v>0.09535449676</v>
      </c>
      <c r="D22" s="27">
        <f t="shared" si="10"/>
        <v>0.09957937225</v>
      </c>
      <c r="E22" s="27">
        <f t="shared" si="10"/>
        <v>0.08953918605</v>
      </c>
      <c r="F22" s="27">
        <f t="shared" si="10"/>
        <v>0.09252870479</v>
      </c>
      <c r="G22" s="27">
        <f t="shared" si="10"/>
        <v>0.07722645761</v>
      </c>
      <c r="H22" s="27">
        <f t="shared" si="10"/>
        <v>0.08079135911</v>
      </c>
      <c r="I22" s="27">
        <f t="shared" si="10"/>
        <v>0.08347750746</v>
      </c>
      <c r="J22" s="27">
        <f t="shared" si="10"/>
        <v>0.08495101156</v>
      </c>
      <c r="K22" s="27">
        <f t="shared" si="10"/>
        <v>0.08382164364</v>
      </c>
    </row>
    <row r="23">
      <c r="A23" s="21" t="s">
        <v>15</v>
      </c>
      <c r="B23" s="27">
        <f t="shared" ref="B23:K23" si="11">B14/sum(B12:B17)</f>
        <v>0.3676335134</v>
      </c>
      <c r="C23" s="27">
        <f t="shared" si="11"/>
        <v>0.3580139217</v>
      </c>
      <c r="D23" s="27">
        <f t="shared" si="11"/>
        <v>0.3589141629</v>
      </c>
      <c r="E23" s="27">
        <f t="shared" si="11"/>
        <v>0.3228625655</v>
      </c>
      <c r="F23" s="27">
        <f t="shared" si="11"/>
        <v>0.3251393824</v>
      </c>
      <c r="G23" s="27">
        <f t="shared" si="11"/>
        <v>0.2784913133</v>
      </c>
      <c r="H23" s="27">
        <f t="shared" si="11"/>
        <v>0.2792605542</v>
      </c>
      <c r="I23" s="27">
        <f t="shared" si="11"/>
        <v>0.278230095</v>
      </c>
      <c r="J23" s="27">
        <f t="shared" si="11"/>
        <v>0.2692340912</v>
      </c>
      <c r="K23" s="27">
        <f t="shared" si="11"/>
        <v>0.2577595404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18.71"/>
  </cols>
  <sheetData>
    <row r="1">
      <c r="A1" s="29" t="s">
        <v>3806</v>
      </c>
      <c r="B1" s="29" t="s">
        <v>54</v>
      </c>
      <c r="C1" s="29" t="s">
        <v>32</v>
      </c>
      <c r="D1" s="29" t="s">
        <v>31</v>
      </c>
      <c r="E1" s="29" t="s">
        <v>15</v>
      </c>
      <c r="F1" s="29" t="s">
        <v>55</v>
      </c>
      <c r="G1" s="29" t="s">
        <v>23</v>
      </c>
      <c r="H1" s="29" t="s">
        <v>22</v>
      </c>
      <c r="I1" s="29" t="s">
        <v>20</v>
      </c>
    </row>
    <row r="2">
      <c r="A2" s="30" t="str">
        <f t="shared" ref="A2:A26" si="1">iferror(right(B2,5),"")</f>
        <v>00:00</v>
      </c>
      <c r="B2" s="31" t="s">
        <v>801</v>
      </c>
      <c r="C2" s="14">
        <v>0.0</v>
      </c>
      <c r="D2" s="14">
        <v>1.752</v>
      </c>
      <c r="E2" s="14">
        <v>35.0</v>
      </c>
      <c r="F2" s="14">
        <v>0.0</v>
      </c>
      <c r="G2" s="14">
        <v>35.878</v>
      </c>
      <c r="H2" s="14">
        <v>0.0</v>
      </c>
      <c r="I2" s="14">
        <v>0.0</v>
      </c>
    </row>
    <row r="3">
      <c r="A3" s="30" t="str">
        <f t="shared" si="1"/>
        <v>01:00</v>
      </c>
      <c r="B3" s="31" t="s">
        <v>802</v>
      </c>
      <c r="C3" s="14">
        <v>0.0</v>
      </c>
      <c r="D3" s="14">
        <v>1.752</v>
      </c>
      <c r="E3" s="14">
        <v>35.0</v>
      </c>
      <c r="F3" s="14">
        <v>0.0</v>
      </c>
      <c r="G3" s="14">
        <v>30.318</v>
      </c>
      <c r="H3" s="14">
        <v>0.0</v>
      </c>
      <c r="I3" s="14">
        <v>0.0</v>
      </c>
    </row>
    <row r="4">
      <c r="A4" s="30" t="str">
        <f t="shared" si="1"/>
        <v>02:00</v>
      </c>
      <c r="B4" s="31" t="s">
        <v>803</v>
      </c>
      <c r="C4" s="14">
        <v>0.0</v>
      </c>
      <c r="D4" s="14">
        <v>1.752</v>
      </c>
      <c r="E4" s="14">
        <v>35.0</v>
      </c>
      <c r="F4" s="14">
        <v>0.0</v>
      </c>
      <c r="G4" s="14">
        <v>26.888</v>
      </c>
      <c r="H4" s="14">
        <v>0.0</v>
      </c>
      <c r="I4" s="14">
        <v>0.0</v>
      </c>
    </row>
    <row r="5">
      <c r="A5" s="30" t="str">
        <f t="shared" si="1"/>
        <v>03:00</v>
      </c>
      <c r="B5" s="31" t="s">
        <v>804</v>
      </c>
      <c r="C5" s="14">
        <v>0.0</v>
      </c>
      <c r="D5" s="14">
        <v>2.166</v>
      </c>
      <c r="E5" s="14">
        <v>35.0</v>
      </c>
      <c r="F5" s="14">
        <v>0.0</v>
      </c>
      <c r="G5" s="14">
        <v>25.164</v>
      </c>
      <c r="H5" s="14">
        <v>0.0</v>
      </c>
      <c r="I5" s="14">
        <v>0.0</v>
      </c>
    </row>
    <row r="6">
      <c r="A6" s="30" t="str">
        <f t="shared" si="1"/>
        <v>04:00</v>
      </c>
      <c r="B6" s="31" t="s">
        <v>805</v>
      </c>
      <c r="C6" s="14">
        <v>0.0</v>
      </c>
      <c r="D6" s="14">
        <v>1.752</v>
      </c>
      <c r="E6" s="14">
        <v>35.0</v>
      </c>
      <c r="F6" s="14">
        <v>0.0</v>
      </c>
      <c r="G6" s="14">
        <v>26.038</v>
      </c>
      <c r="H6" s="14">
        <v>0.0</v>
      </c>
      <c r="I6" s="14">
        <v>0.0</v>
      </c>
    </row>
    <row r="7">
      <c r="A7" s="30" t="str">
        <f t="shared" si="1"/>
        <v>05:00</v>
      </c>
      <c r="B7" s="31" t="s">
        <v>806</v>
      </c>
      <c r="C7" s="14">
        <v>0.0</v>
      </c>
      <c r="D7" s="14">
        <v>1.306</v>
      </c>
      <c r="E7" s="14">
        <v>35.0</v>
      </c>
      <c r="F7" s="14">
        <v>0.0</v>
      </c>
      <c r="G7" s="14">
        <v>31.404</v>
      </c>
      <c r="H7" s="14">
        <v>0.0</v>
      </c>
      <c r="I7" s="14">
        <v>0.0</v>
      </c>
    </row>
    <row r="8">
      <c r="A8" s="30" t="str">
        <f t="shared" si="1"/>
        <v>06:00</v>
      </c>
      <c r="B8" s="31" t="s">
        <v>807</v>
      </c>
      <c r="C8" s="14">
        <v>26.534</v>
      </c>
      <c r="D8" s="14">
        <v>6.562</v>
      </c>
      <c r="E8" s="14">
        <v>35.0</v>
      </c>
      <c r="F8" s="14">
        <v>0.0</v>
      </c>
      <c r="G8" s="14">
        <v>8.804</v>
      </c>
      <c r="H8" s="14">
        <v>0.0</v>
      </c>
      <c r="I8" s="14">
        <v>0.0</v>
      </c>
    </row>
    <row r="9">
      <c r="A9" s="30" t="str">
        <f t="shared" si="1"/>
        <v>07:00</v>
      </c>
      <c r="B9" s="31" t="s">
        <v>808</v>
      </c>
      <c r="C9" s="14">
        <v>36.497</v>
      </c>
      <c r="D9" s="14">
        <v>7.008</v>
      </c>
      <c r="E9" s="14">
        <v>35.0</v>
      </c>
      <c r="F9" s="14">
        <v>0.0</v>
      </c>
      <c r="G9" s="14">
        <v>11.405</v>
      </c>
      <c r="H9" s="14">
        <v>0.0</v>
      </c>
      <c r="I9" s="14">
        <v>0.0</v>
      </c>
    </row>
    <row r="10">
      <c r="A10" s="30" t="str">
        <f t="shared" si="1"/>
        <v>08:00</v>
      </c>
      <c r="B10" s="31" t="s">
        <v>809</v>
      </c>
      <c r="C10" s="14">
        <v>46.409</v>
      </c>
      <c r="D10" s="14">
        <v>9.206000000000001</v>
      </c>
      <c r="E10" s="14">
        <v>35.0</v>
      </c>
      <c r="F10" s="14">
        <v>0.0</v>
      </c>
      <c r="G10" s="14">
        <v>10.525</v>
      </c>
      <c r="H10" s="14">
        <v>0.0</v>
      </c>
      <c r="I10" s="14">
        <v>0.0</v>
      </c>
    </row>
    <row r="11">
      <c r="A11" s="30" t="str">
        <f t="shared" si="1"/>
        <v>09:00</v>
      </c>
      <c r="B11" s="31" t="s">
        <v>810</v>
      </c>
      <c r="C11" s="14">
        <v>48.422</v>
      </c>
      <c r="D11" s="14">
        <v>8.76</v>
      </c>
      <c r="E11" s="14">
        <v>35.0</v>
      </c>
      <c r="F11" s="14">
        <v>0.0</v>
      </c>
      <c r="G11" s="14">
        <v>15.918</v>
      </c>
      <c r="H11" s="14">
        <v>0.0</v>
      </c>
      <c r="I11" s="14">
        <v>0.0</v>
      </c>
    </row>
    <row r="12">
      <c r="A12" s="30" t="str">
        <f t="shared" si="1"/>
        <v>10:00</v>
      </c>
      <c r="B12" s="31" t="s">
        <v>811</v>
      </c>
      <c r="C12" s="14">
        <v>51.726</v>
      </c>
      <c r="D12" s="14">
        <v>11.404</v>
      </c>
      <c r="E12" s="14">
        <v>35.0</v>
      </c>
      <c r="F12" s="14">
        <v>0.0</v>
      </c>
      <c r="G12" s="14">
        <v>10.1</v>
      </c>
      <c r="H12" s="14">
        <v>0.0</v>
      </c>
      <c r="I12" s="14">
        <v>0.0</v>
      </c>
    </row>
    <row r="13">
      <c r="A13" s="30" t="str">
        <f t="shared" si="1"/>
        <v>11:00</v>
      </c>
      <c r="B13" s="31" t="s">
        <v>812</v>
      </c>
      <c r="C13" s="14">
        <v>52.397</v>
      </c>
      <c r="D13" s="14">
        <v>14.462000000000002</v>
      </c>
      <c r="E13" s="14">
        <v>35.0</v>
      </c>
      <c r="F13" s="14">
        <v>0.0</v>
      </c>
      <c r="G13" s="14">
        <v>5.851</v>
      </c>
      <c r="H13" s="14">
        <v>0.0</v>
      </c>
      <c r="I13" s="14">
        <v>0.0</v>
      </c>
    </row>
    <row r="14">
      <c r="A14" s="30" t="str">
        <f t="shared" si="1"/>
        <v>12:00</v>
      </c>
      <c r="B14" s="31" t="s">
        <v>813</v>
      </c>
      <c r="C14" s="14">
        <v>53.739</v>
      </c>
      <c r="D14" s="14">
        <v>19.272000000000002</v>
      </c>
      <c r="E14" s="14">
        <v>34.159</v>
      </c>
      <c r="F14" s="14">
        <v>0.0</v>
      </c>
      <c r="G14" s="14">
        <v>0.0</v>
      </c>
      <c r="H14" s="14">
        <v>0.0</v>
      </c>
      <c r="I14" s="14">
        <v>0.0</v>
      </c>
    </row>
    <row r="15">
      <c r="A15" s="30" t="str">
        <f t="shared" si="1"/>
        <v>13:00</v>
      </c>
      <c r="B15" s="31" t="s">
        <v>814</v>
      </c>
      <c r="C15" s="14">
        <v>51.055</v>
      </c>
      <c r="D15" s="14">
        <v>20.578</v>
      </c>
      <c r="E15" s="14">
        <v>33.007</v>
      </c>
      <c r="F15" s="14">
        <v>0.0</v>
      </c>
      <c r="G15" s="14">
        <v>0.0</v>
      </c>
      <c r="H15" s="14">
        <v>0.0</v>
      </c>
      <c r="I15" s="14">
        <v>0.0</v>
      </c>
    </row>
    <row r="16">
      <c r="A16" s="30" t="str">
        <f t="shared" si="1"/>
        <v>14:00</v>
      </c>
      <c r="B16" s="31" t="s">
        <v>815</v>
      </c>
      <c r="C16" s="14">
        <v>49.764</v>
      </c>
      <c r="D16" s="14">
        <v>18.826</v>
      </c>
      <c r="E16" s="14">
        <v>33.47</v>
      </c>
      <c r="F16" s="14">
        <v>0.0</v>
      </c>
      <c r="G16" s="14">
        <v>0.0</v>
      </c>
      <c r="H16" s="14">
        <v>0.0</v>
      </c>
      <c r="I16" s="14">
        <v>0.0</v>
      </c>
    </row>
    <row r="17">
      <c r="A17" s="30" t="str">
        <f t="shared" si="1"/>
        <v>15:00</v>
      </c>
      <c r="B17" s="31" t="s">
        <v>816</v>
      </c>
      <c r="C17" s="14">
        <v>47.751</v>
      </c>
      <c r="D17" s="14">
        <v>18.826</v>
      </c>
      <c r="E17" s="14">
        <v>34.313</v>
      </c>
      <c r="F17" s="14">
        <v>0.0</v>
      </c>
      <c r="G17" s="14">
        <v>0.0</v>
      </c>
      <c r="H17" s="14">
        <v>0.0</v>
      </c>
      <c r="I17" s="14">
        <v>0.0</v>
      </c>
    </row>
    <row r="18">
      <c r="A18" s="30" t="str">
        <f t="shared" si="1"/>
        <v>16:00</v>
      </c>
      <c r="B18" s="31" t="s">
        <v>817</v>
      </c>
      <c r="C18" s="14">
        <v>43.105</v>
      </c>
      <c r="D18" s="14">
        <v>19.272000000000002</v>
      </c>
      <c r="E18" s="14">
        <v>35.0</v>
      </c>
      <c r="F18" s="14">
        <v>0.0</v>
      </c>
      <c r="G18" s="14">
        <v>5.583</v>
      </c>
      <c r="H18" s="14">
        <v>0.0</v>
      </c>
      <c r="I18" s="14">
        <v>0.0</v>
      </c>
    </row>
    <row r="19">
      <c r="A19" s="30" t="str">
        <f t="shared" si="1"/>
        <v>17:00</v>
      </c>
      <c r="B19" s="31" t="s">
        <v>818</v>
      </c>
      <c r="C19" s="14">
        <v>33.813</v>
      </c>
      <c r="D19" s="14">
        <v>17.074</v>
      </c>
      <c r="E19" s="14">
        <v>35.0</v>
      </c>
      <c r="F19" s="14">
        <v>0.0</v>
      </c>
      <c r="G19" s="14">
        <v>20.513</v>
      </c>
      <c r="H19" s="14">
        <v>0.0</v>
      </c>
      <c r="I19" s="14">
        <v>0.0</v>
      </c>
    </row>
    <row r="20">
      <c r="A20" s="30" t="str">
        <f t="shared" si="1"/>
        <v>18:00</v>
      </c>
      <c r="B20" s="31" t="s">
        <v>819</v>
      </c>
      <c r="C20" s="14">
        <v>16.571</v>
      </c>
      <c r="D20" s="14">
        <v>13.57</v>
      </c>
      <c r="E20" s="14">
        <v>35.0</v>
      </c>
      <c r="F20" s="14">
        <v>0.0</v>
      </c>
      <c r="G20" s="14">
        <v>44.169</v>
      </c>
      <c r="H20" s="14">
        <v>0.0</v>
      </c>
      <c r="I20" s="14">
        <v>0.0</v>
      </c>
    </row>
    <row r="21">
      <c r="A21" s="30" t="str">
        <f t="shared" si="1"/>
        <v>19:00</v>
      </c>
      <c r="B21" s="31" t="s">
        <v>820</v>
      </c>
      <c r="C21" s="14">
        <v>0.0</v>
      </c>
      <c r="D21" s="14">
        <v>10.512</v>
      </c>
      <c r="E21" s="14">
        <v>35.0</v>
      </c>
      <c r="F21" s="14">
        <v>0.0</v>
      </c>
      <c r="G21" s="14">
        <v>47.4</v>
      </c>
      <c r="H21" s="14">
        <v>15.998</v>
      </c>
      <c r="I21" s="14">
        <v>0.0</v>
      </c>
    </row>
    <row r="22">
      <c r="A22" s="30" t="str">
        <f t="shared" si="1"/>
        <v>20:00</v>
      </c>
      <c r="B22" s="31" t="s">
        <v>821</v>
      </c>
      <c r="C22" s="14">
        <v>0.0</v>
      </c>
      <c r="D22" s="14">
        <v>8.76</v>
      </c>
      <c r="E22" s="14">
        <v>35.0</v>
      </c>
      <c r="F22" s="14">
        <v>0.0</v>
      </c>
      <c r="G22" s="14">
        <v>47.4</v>
      </c>
      <c r="H22" s="14">
        <v>19.48</v>
      </c>
      <c r="I22" s="14">
        <v>0.0</v>
      </c>
    </row>
    <row r="23">
      <c r="A23" s="30" t="str">
        <f t="shared" si="1"/>
        <v>21:00</v>
      </c>
      <c r="B23" s="31" t="s">
        <v>822</v>
      </c>
      <c r="C23" s="14">
        <v>0.0</v>
      </c>
      <c r="D23" s="14">
        <v>8.76</v>
      </c>
      <c r="E23" s="14">
        <v>35.0</v>
      </c>
      <c r="F23" s="14">
        <v>0.0</v>
      </c>
      <c r="G23" s="14">
        <v>47.4</v>
      </c>
      <c r="H23" s="14">
        <v>11.41</v>
      </c>
      <c r="I23" s="14">
        <v>0.0</v>
      </c>
    </row>
    <row r="24">
      <c r="A24" s="30" t="str">
        <f t="shared" si="1"/>
        <v>22:00</v>
      </c>
      <c r="B24" s="31" t="s">
        <v>823</v>
      </c>
      <c r="C24" s="14">
        <v>0.0</v>
      </c>
      <c r="D24" s="14">
        <v>7.008</v>
      </c>
      <c r="E24" s="14">
        <v>35.0</v>
      </c>
      <c r="F24" s="14">
        <v>0.0</v>
      </c>
      <c r="G24" s="14">
        <v>47.4</v>
      </c>
      <c r="H24" s="14">
        <v>2.302</v>
      </c>
      <c r="I24" s="14">
        <v>0.0</v>
      </c>
    </row>
    <row r="25">
      <c r="A25" s="30" t="str">
        <f t="shared" si="1"/>
        <v>23:00</v>
      </c>
      <c r="B25" s="31" t="s">
        <v>824</v>
      </c>
      <c r="C25" s="14">
        <v>0.0</v>
      </c>
      <c r="D25" s="14">
        <v>7.868</v>
      </c>
      <c r="E25" s="14">
        <v>35.0</v>
      </c>
      <c r="F25" s="14">
        <v>0.0</v>
      </c>
      <c r="G25" s="14">
        <v>37.632</v>
      </c>
      <c r="H25" s="14">
        <v>0.0</v>
      </c>
      <c r="I25" s="14">
        <v>0.0</v>
      </c>
    </row>
    <row r="26">
      <c r="A26" s="30" t="str">
        <f t="shared" si="1"/>
        <v/>
      </c>
      <c r="B26" s="31"/>
      <c r="C26" s="14"/>
      <c r="D26" s="14"/>
      <c r="E26" s="14"/>
      <c r="F26" s="14"/>
      <c r="G26" s="14"/>
      <c r="H26" s="14"/>
      <c r="I26" s="14"/>
    </row>
    <row r="27">
      <c r="A27" s="29" t="s">
        <v>3806</v>
      </c>
      <c r="B27" s="29" t="s">
        <v>54</v>
      </c>
      <c r="C27" s="29" t="s">
        <v>32</v>
      </c>
      <c r="D27" s="29" t="s">
        <v>31</v>
      </c>
      <c r="E27" s="29" t="s">
        <v>15</v>
      </c>
      <c r="F27" s="29" t="s">
        <v>55</v>
      </c>
      <c r="G27" s="29" t="s">
        <v>23</v>
      </c>
      <c r="H27" s="29" t="s">
        <v>22</v>
      </c>
      <c r="I27" s="29" t="s">
        <v>20</v>
      </c>
    </row>
    <row r="28">
      <c r="A28" s="30" t="str">
        <f t="shared" ref="A28:A51" si="2">iferror(right(B28,5),"")</f>
        <v>00:00</v>
      </c>
      <c r="B28" s="31" t="s">
        <v>2049</v>
      </c>
      <c r="C28" s="14">
        <v>0.0</v>
      </c>
      <c r="D28" s="14">
        <v>2.442</v>
      </c>
      <c r="E28" s="14">
        <v>35.0</v>
      </c>
      <c r="F28" s="14">
        <v>41.978</v>
      </c>
      <c r="G28" s="14">
        <v>0.0</v>
      </c>
      <c r="H28" s="14">
        <v>0.0</v>
      </c>
      <c r="I28" s="14">
        <v>0.0</v>
      </c>
    </row>
    <row r="29">
      <c r="A29" s="30" t="str">
        <f t="shared" si="2"/>
        <v>01:00</v>
      </c>
      <c r="B29" s="31" t="s">
        <v>2050</v>
      </c>
      <c r="C29" s="14">
        <v>0.0</v>
      </c>
      <c r="D29" s="14">
        <v>3.0285</v>
      </c>
      <c r="E29" s="14">
        <v>35.0</v>
      </c>
      <c r="F29" s="14">
        <v>33.8615</v>
      </c>
      <c r="G29" s="14">
        <v>0.0</v>
      </c>
      <c r="H29" s="14">
        <v>0.0</v>
      </c>
      <c r="I29" s="14">
        <v>0.0</v>
      </c>
    </row>
    <row r="30">
      <c r="A30" s="30" t="str">
        <f t="shared" si="2"/>
        <v>02:00</v>
      </c>
      <c r="B30" s="31" t="s">
        <v>2051</v>
      </c>
      <c r="C30" s="14">
        <v>0.0</v>
      </c>
      <c r="D30" s="14">
        <v>1.8555000000000001</v>
      </c>
      <c r="E30" s="14">
        <v>35.0</v>
      </c>
      <c r="F30" s="14">
        <v>32.0545</v>
      </c>
      <c r="G30" s="14">
        <v>0.0</v>
      </c>
      <c r="H30" s="14">
        <v>0.0</v>
      </c>
      <c r="I30" s="14">
        <v>0.0</v>
      </c>
    </row>
    <row r="31">
      <c r="A31" s="30" t="str">
        <f t="shared" si="2"/>
        <v>03:00</v>
      </c>
      <c r="B31" s="31" t="s">
        <v>2052</v>
      </c>
      <c r="C31" s="14">
        <v>0.0</v>
      </c>
      <c r="D31" s="14">
        <v>3.0285</v>
      </c>
      <c r="E31" s="14">
        <v>35.0</v>
      </c>
      <c r="F31" s="14">
        <v>28.1315</v>
      </c>
      <c r="G31" s="14">
        <v>0.0</v>
      </c>
      <c r="H31" s="14">
        <v>0.0</v>
      </c>
      <c r="I31" s="14">
        <v>0.0</v>
      </c>
    </row>
    <row r="32">
      <c r="A32" s="30" t="str">
        <f t="shared" si="2"/>
        <v>04:00</v>
      </c>
      <c r="B32" s="31" t="s">
        <v>2053</v>
      </c>
      <c r="C32" s="14">
        <v>0.0</v>
      </c>
      <c r="D32" s="14">
        <v>2.442</v>
      </c>
      <c r="E32" s="14">
        <v>35.0</v>
      </c>
      <c r="F32" s="14">
        <v>29.198</v>
      </c>
      <c r="G32" s="14">
        <v>0.0</v>
      </c>
      <c r="H32" s="14">
        <v>0.0</v>
      </c>
      <c r="I32" s="14">
        <v>0.0</v>
      </c>
    </row>
    <row r="33">
      <c r="A33" s="30" t="str">
        <f t="shared" si="2"/>
        <v>05:00</v>
      </c>
      <c r="B33" s="31" t="s">
        <v>2054</v>
      </c>
      <c r="C33" s="14">
        <v>0.0</v>
      </c>
      <c r="D33" s="14">
        <v>1.8235000000000001</v>
      </c>
      <c r="E33" s="14">
        <v>35.0</v>
      </c>
      <c r="F33" s="14">
        <v>34.3265</v>
      </c>
      <c r="G33" s="14">
        <v>0.0</v>
      </c>
      <c r="H33" s="14">
        <v>0.0</v>
      </c>
      <c r="I33" s="14">
        <v>0.0</v>
      </c>
    </row>
    <row r="34">
      <c r="A34" s="30" t="str">
        <f t="shared" si="2"/>
        <v>06:00</v>
      </c>
      <c r="B34" s="31" t="s">
        <v>2055</v>
      </c>
      <c r="C34" s="14">
        <v>27.103</v>
      </c>
      <c r="D34" s="14">
        <v>9.704</v>
      </c>
      <c r="E34" s="14">
        <v>35.0</v>
      </c>
      <c r="F34" s="14">
        <v>7.403</v>
      </c>
      <c r="G34" s="14">
        <v>0.0</v>
      </c>
      <c r="H34" s="14">
        <v>0.0</v>
      </c>
      <c r="I34" s="14">
        <v>0.0</v>
      </c>
    </row>
    <row r="35">
      <c r="A35" s="30" t="str">
        <f t="shared" si="2"/>
        <v>07:00</v>
      </c>
      <c r="B35" s="31" t="s">
        <v>2056</v>
      </c>
      <c r="C35" s="14">
        <v>37.68600000000001</v>
      </c>
      <c r="D35" s="14">
        <v>10.3545</v>
      </c>
      <c r="E35" s="14">
        <v>35.0</v>
      </c>
      <c r="F35" s="14">
        <v>13.3395</v>
      </c>
      <c r="G35" s="14">
        <v>0.0</v>
      </c>
      <c r="H35" s="14">
        <v>0.0</v>
      </c>
      <c r="I35" s="14">
        <v>0.0</v>
      </c>
    </row>
    <row r="36">
      <c r="A36" s="30" t="str">
        <f t="shared" si="2"/>
        <v>08:00</v>
      </c>
      <c r="B36" s="31" t="s">
        <v>2057</v>
      </c>
      <c r="C36" s="14">
        <v>46.409</v>
      </c>
      <c r="D36" s="14">
        <v>11.7195</v>
      </c>
      <c r="E36" s="14">
        <v>35.0</v>
      </c>
      <c r="F36" s="14">
        <v>17.4715</v>
      </c>
      <c r="G36" s="14">
        <v>0.0</v>
      </c>
      <c r="H36" s="14">
        <v>0.0</v>
      </c>
      <c r="I36" s="14">
        <v>0.0</v>
      </c>
    </row>
    <row r="37">
      <c r="A37" s="30" t="str">
        <f t="shared" si="2"/>
        <v>09:00</v>
      </c>
      <c r="B37" s="31" t="s">
        <v>2058</v>
      </c>
      <c r="C37" s="14">
        <v>47.7</v>
      </c>
      <c r="D37" s="14">
        <v>12.21</v>
      </c>
      <c r="E37" s="14">
        <v>35.0</v>
      </c>
      <c r="F37" s="14">
        <v>14.24</v>
      </c>
      <c r="G37" s="14">
        <v>0.0</v>
      </c>
      <c r="H37" s="14">
        <v>0.0</v>
      </c>
      <c r="I37" s="14">
        <v>0.0</v>
      </c>
    </row>
    <row r="38">
      <c r="A38" s="30" t="str">
        <f t="shared" si="2"/>
        <v>10:00</v>
      </c>
      <c r="B38" s="31" t="s">
        <v>2059</v>
      </c>
      <c r="C38" s="14">
        <v>52.864000000000004</v>
      </c>
      <c r="D38" s="14">
        <v>15.921000000000001</v>
      </c>
      <c r="E38" s="14">
        <v>35.0</v>
      </c>
      <c r="F38" s="14">
        <v>11.055</v>
      </c>
      <c r="G38" s="14">
        <v>0.0</v>
      </c>
      <c r="H38" s="14">
        <v>0.0</v>
      </c>
      <c r="I38" s="14">
        <v>0.0</v>
      </c>
    </row>
    <row r="39">
      <c r="A39" s="30" t="str">
        <f t="shared" si="2"/>
        <v>11:00</v>
      </c>
      <c r="B39" s="31" t="s">
        <v>2060</v>
      </c>
      <c r="C39" s="14">
        <v>53.739</v>
      </c>
      <c r="D39" s="14">
        <v>20.122500000000002</v>
      </c>
      <c r="E39" s="14">
        <v>35.0</v>
      </c>
      <c r="F39" s="14">
        <v>11.2785</v>
      </c>
      <c r="G39" s="14">
        <v>0.0</v>
      </c>
      <c r="H39" s="14">
        <v>0.0</v>
      </c>
      <c r="I39" s="14">
        <v>0.0</v>
      </c>
    </row>
    <row r="40">
      <c r="A40" s="30" t="str">
        <f t="shared" si="2"/>
        <v>12:00</v>
      </c>
      <c r="B40" s="31" t="s">
        <v>2061</v>
      </c>
      <c r="C40" s="14">
        <v>54.461000000000006</v>
      </c>
      <c r="D40" s="14">
        <v>26.2755</v>
      </c>
      <c r="E40" s="14">
        <v>29.84</v>
      </c>
      <c r="F40" s="14">
        <v>0.0</v>
      </c>
      <c r="G40" s="14">
        <v>0.0</v>
      </c>
      <c r="H40" s="14">
        <v>0.0</v>
      </c>
      <c r="I40" s="14">
        <v>0.0</v>
      </c>
    </row>
    <row r="41">
      <c r="A41" s="30" t="str">
        <f t="shared" si="2"/>
        <v>13:00</v>
      </c>
      <c r="B41" s="31" t="s">
        <v>2062</v>
      </c>
      <c r="C41" s="14">
        <v>51.777</v>
      </c>
      <c r="D41" s="14">
        <v>27.054000000000002</v>
      </c>
      <c r="E41" s="14">
        <v>34.329</v>
      </c>
      <c r="F41" s="14">
        <v>0.0</v>
      </c>
      <c r="G41" s="14">
        <v>0.0</v>
      </c>
      <c r="H41" s="14">
        <v>0.0</v>
      </c>
      <c r="I41" s="14">
        <v>0.0</v>
      </c>
    </row>
    <row r="42">
      <c r="A42" s="30" t="str">
        <f t="shared" si="2"/>
        <v>14:00</v>
      </c>
      <c r="B42" s="31" t="s">
        <v>2063</v>
      </c>
      <c r="C42" s="14">
        <v>48.422</v>
      </c>
      <c r="D42" s="14">
        <v>26.2755</v>
      </c>
      <c r="E42" s="14">
        <v>35.0</v>
      </c>
      <c r="F42" s="14">
        <v>0.9025</v>
      </c>
      <c r="G42" s="14">
        <v>0.0</v>
      </c>
      <c r="H42" s="14">
        <v>0.0</v>
      </c>
      <c r="I42" s="14">
        <v>1.0</v>
      </c>
    </row>
    <row r="43">
      <c r="A43" s="30" t="str">
        <f t="shared" si="2"/>
        <v>15:00</v>
      </c>
      <c r="B43" s="31" t="s">
        <v>2064</v>
      </c>
      <c r="C43" s="14">
        <v>49.042</v>
      </c>
      <c r="D43" s="14">
        <v>26.862000000000002</v>
      </c>
      <c r="E43" s="14">
        <v>27.976</v>
      </c>
      <c r="F43" s="14">
        <v>0.0</v>
      </c>
      <c r="G43" s="14">
        <v>0.0</v>
      </c>
      <c r="H43" s="14">
        <v>0.0</v>
      </c>
      <c r="I43" s="14">
        <v>0.0</v>
      </c>
    </row>
    <row r="44">
      <c r="A44" s="30" t="str">
        <f t="shared" si="2"/>
        <v>16:00</v>
      </c>
      <c r="B44" s="31" t="s">
        <v>2065</v>
      </c>
      <c r="C44" s="14">
        <v>43.827</v>
      </c>
      <c r="D44" s="14">
        <v>27.5445</v>
      </c>
      <c r="E44" s="14">
        <v>35.0</v>
      </c>
      <c r="F44" s="14">
        <v>6.1885</v>
      </c>
      <c r="G44" s="14">
        <v>0.0</v>
      </c>
      <c r="H44" s="14">
        <v>0.0</v>
      </c>
      <c r="I44" s="14">
        <v>0.0</v>
      </c>
    </row>
    <row r="45">
      <c r="A45" s="30" t="str">
        <f t="shared" si="2"/>
        <v>17:00</v>
      </c>
      <c r="B45" s="31" t="s">
        <v>2066</v>
      </c>
      <c r="C45" s="14">
        <v>33.193</v>
      </c>
      <c r="D45" s="14">
        <v>23.7375</v>
      </c>
      <c r="E45" s="14">
        <v>35.0</v>
      </c>
      <c r="F45" s="14">
        <v>23.2695</v>
      </c>
      <c r="G45" s="14">
        <v>0.0</v>
      </c>
      <c r="H45" s="14">
        <v>0.0</v>
      </c>
      <c r="I45" s="14">
        <v>0.0</v>
      </c>
    </row>
    <row r="46">
      <c r="A46" s="30" t="str">
        <f t="shared" si="2"/>
        <v>18:00</v>
      </c>
      <c r="B46" s="31" t="s">
        <v>2067</v>
      </c>
      <c r="C46" s="14">
        <v>15.9</v>
      </c>
      <c r="D46" s="14">
        <v>18.8855</v>
      </c>
      <c r="E46" s="14">
        <v>35.0</v>
      </c>
      <c r="F46" s="14">
        <v>41.7045</v>
      </c>
      <c r="G46" s="14">
        <v>0.0</v>
      </c>
      <c r="H46" s="14">
        <v>0.0</v>
      </c>
      <c r="I46" s="14">
        <v>0.0</v>
      </c>
    </row>
    <row r="47">
      <c r="A47" s="30" t="str">
        <f t="shared" si="2"/>
        <v>19:00</v>
      </c>
      <c r="B47" s="31" t="s">
        <v>2068</v>
      </c>
      <c r="C47" s="14">
        <v>0.0</v>
      </c>
      <c r="D47" s="14">
        <v>12.8285</v>
      </c>
      <c r="E47" s="14">
        <v>35.0</v>
      </c>
      <c r="F47" s="14">
        <v>67.7415</v>
      </c>
      <c r="G47" s="14">
        <v>0.0</v>
      </c>
      <c r="H47" s="14">
        <v>0.0</v>
      </c>
      <c r="I47" s="14">
        <v>0.0</v>
      </c>
    </row>
    <row r="48">
      <c r="A48" s="30" t="str">
        <f t="shared" si="2"/>
        <v>20:00</v>
      </c>
      <c r="B48" s="31" t="s">
        <v>2069</v>
      </c>
      <c r="C48" s="14">
        <v>0.0</v>
      </c>
      <c r="D48" s="14">
        <v>12.7965</v>
      </c>
      <c r="E48" s="14">
        <v>35.0</v>
      </c>
      <c r="F48" s="14">
        <v>69.9435</v>
      </c>
      <c r="G48" s="14">
        <v>0.0</v>
      </c>
      <c r="H48" s="14">
        <v>0.0</v>
      </c>
      <c r="I48" s="14">
        <v>0.85</v>
      </c>
    </row>
    <row r="49">
      <c r="A49" s="30" t="str">
        <f t="shared" si="2"/>
        <v>21:00</v>
      </c>
      <c r="B49" s="31" t="s">
        <v>2070</v>
      </c>
      <c r="C49" s="14">
        <v>0.0</v>
      </c>
      <c r="D49" s="14">
        <v>12.178</v>
      </c>
      <c r="E49" s="14">
        <v>35.0</v>
      </c>
      <c r="F49" s="14">
        <v>60.622</v>
      </c>
      <c r="G49" s="14">
        <v>0.0</v>
      </c>
      <c r="H49" s="14">
        <v>0.0</v>
      </c>
      <c r="I49" s="14">
        <v>0.0</v>
      </c>
    </row>
    <row r="50">
      <c r="A50" s="30" t="str">
        <f t="shared" si="2"/>
        <v>22:00</v>
      </c>
      <c r="B50" s="31" t="s">
        <v>2071</v>
      </c>
      <c r="C50" s="14">
        <v>0.0</v>
      </c>
      <c r="D50" s="14">
        <v>9.1495</v>
      </c>
      <c r="E50" s="14">
        <v>35.0</v>
      </c>
      <c r="F50" s="14">
        <v>51.2805</v>
      </c>
      <c r="G50" s="14">
        <v>0.0</v>
      </c>
      <c r="H50" s="14">
        <v>0.0</v>
      </c>
      <c r="I50" s="14">
        <v>0.0</v>
      </c>
    </row>
    <row r="51">
      <c r="A51" s="30" t="str">
        <f t="shared" si="2"/>
        <v>23:00</v>
      </c>
      <c r="B51" s="31" t="s">
        <v>2072</v>
      </c>
      <c r="C51" s="14">
        <v>0.0</v>
      </c>
      <c r="D51" s="14">
        <v>9.832</v>
      </c>
      <c r="E51" s="14">
        <v>35.0</v>
      </c>
      <c r="F51" s="14">
        <v>41.468</v>
      </c>
      <c r="G51" s="14">
        <v>0.0</v>
      </c>
      <c r="H51" s="14">
        <v>0.0</v>
      </c>
      <c r="I51" s="14">
        <v>0.0</v>
      </c>
    </row>
    <row r="52">
      <c r="A52" s="30"/>
      <c r="B52" s="31"/>
      <c r="C52" s="14"/>
      <c r="D52" s="14"/>
      <c r="E52" s="14"/>
      <c r="F52" s="14"/>
      <c r="G52" s="14"/>
      <c r="H52" s="14"/>
      <c r="I52" s="14"/>
    </row>
    <row r="53">
      <c r="A53" s="29" t="s">
        <v>3806</v>
      </c>
      <c r="B53" s="29" t="s">
        <v>54</v>
      </c>
      <c r="C53" s="29" t="s">
        <v>32</v>
      </c>
      <c r="D53" s="29" t="s">
        <v>31</v>
      </c>
      <c r="E53" s="29" t="s">
        <v>15</v>
      </c>
      <c r="F53" s="29" t="s">
        <v>55</v>
      </c>
      <c r="G53" s="29" t="s">
        <v>23</v>
      </c>
      <c r="H53" s="29" t="s">
        <v>22</v>
      </c>
      <c r="I53" s="29" t="s">
        <v>20</v>
      </c>
    </row>
    <row r="54">
      <c r="A54" s="30" t="str">
        <f t="shared" ref="A54:A77" si="3">iferror(right(B54,5),"")</f>
        <v>00:00</v>
      </c>
      <c r="B54" s="31" t="s">
        <v>3297</v>
      </c>
      <c r="C54" s="14">
        <v>0.0</v>
      </c>
      <c r="D54" s="14">
        <v>3.588</v>
      </c>
      <c r="E54" s="14">
        <v>35.0</v>
      </c>
      <c r="F54" s="14">
        <v>45.672</v>
      </c>
      <c r="G54" s="14">
        <v>0.0</v>
      </c>
      <c r="H54" s="14">
        <v>0.0</v>
      </c>
      <c r="I54" s="14">
        <v>0.0</v>
      </c>
    </row>
    <row r="55">
      <c r="A55" s="30" t="str">
        <f t="shared" si="3"/>
        <v>01:00</v>
      </c>
      <c r="B55" s="31" t="s">
        <v>3298</v>
      </c>
      <c r="C55" s="14">
        <v>0.0</v>
      </c>
      <c r="D55" s="14">
        <v>3.588</v>
      </c>
      <c r="E55" s="14">
        <v>35.0</v>
      </c>
      <c r="F55" s="14">
        <v>36.192</v>
      </c>
      <c r="G55" s="14">
        <v>0.0</v>
      </c>
      <c r="H55" s="14">
        <v>0.0</v>
      </c>
      <c r="I55" s="14">
        <v>0.0</v>
      </c>
    </row>
    <row r="56">
      <c r="A56" s="30" t="str">
        <f t="shared" si="3"/>
        <v>02:00</v>
      </c>
      <c r="B56" s="31" t="s">
        <v>3299</v>
      </c>
      <c r="C56" s="14">
        <v>0.0</v>
      </c>
      <c r="D56" s="14">
        <v>2.691</v>
      </c>
      <c r="E56" s="14">
        <v>35.0</v>
      </c>
      <c r="F56" s="14">
        <v>33.999</v>
      </c>
      <c r="G56" s="14">
        <v>0.0</v>
      </c>
      <c r="H56" s="14">
        <v>0.0</v>
      </c>
      <c r="I56" s="14">
        <v>0.0</v>
      </c>
    </row>
    <row r="57">
      <c r="A57" s="30" t="str">
        <f t="shared" si="3"/>
        <v>03:00</v>
      </c>
      <c r="B57" s="31" t="s">
        <v>3300</v>
      </c>
      <c r="C57" s="14">
        <v>0.0</v>
      </c>
      <c r="D57" s="14">
        <v>3.588</v>
      </c>
      <c r="E57" s="14">
        <v>35.0</v>
      </c>
      <c r="F57" s="14">
        <v>33.752</v>
      </c>
      <c r="G57" s="14">
        <v>0.0</v>
      </c>
      <c r="H57" s="14">
        <v>0.0</v>
      </c>
      <c r="I57" s="14">
        <v>0.0</v>
      </c>
    </row>
    <row r="58">
      <c r="A58" s="30" t="str">
        <f t="shared" si="3"/>
        <v>04:00</v>
      </c>
      <c r="B58" s="31" t="s">
        <v>3301</v>
      </c>
      <c r="C58" s="14">
        <v>0.0</v>
      </c>
      <c r="D58" s="14">
        <v>3.588</v>
      </c>
      <c r="E58" s="14">
        <v>35.0</v>
      </c>
      <c r="F58" s="14">
        <v>34.292</v>
      </c>
      <c r="G58" s="14">
        <v>0.0</v>
      </c>
      <c r="H58" s="14">
        <v>0.0</v>
      </c>
      <c r="I58" s="14">
        <v>0.0</v>
      </c>
    </row>
    <row r="59">
      <c r="A59" s="30" t="str">
        <f t="shared" si="3"/>
        <v>05:00</v>
      </c>
      <c r="B59" s="31" t="s">
        <v>3302</v>
      </c>
      <c r="C59" s="14">
        <v>0.0</v>
      </c>
      <c r="D59" s="14">
        <v>2.691</v>
      </c>
      <c r="E59" s="14">
        <v>35.0</v>
      </c>
      <c r="F59" s="14">
        <v>37.089</v>
      </c>
      <c r="G59" s="14">
        <v>0.0</v>
      </c>
      <c r="H59" s="14">
        <v>0.0</v>
      </c>
      <c r="I59" s="14">
        <v>0.0</v>
      </c>
    </row>
    <row r="60">
      <c r="A60" s="30" t="str">
        <f t="shared" si="3"/>
        <v>06:00</v>
      </c>
      <c r="B60" s="31" t="s">
        <v>3303</v>
      </c>
      <c r="C60" s="14">
        <v>29.734</v>
      </c>
      <c r="D60" s="14">
        <v>12.558</v>
      </c>
      <c r="E60" s="14">
        <v>35.0</v>
      </c>
      <c r="F60" s="14">
        <v>14.658</v>
      </c>
      <c r="G60" s="14">
        <v>0.0</v>
      </c>
      <c r="H60" s="14">
        <v>0.0</v>
      </c>
      <c r="I60" s="14">
        <v>0.0</v>
      </c>
    </row>
    <row r="61">
      <c r="A61" s="30" t="str">
        <f t="shared" si="3"/>
        <v>07:00</v>
      </c>
      <c r="B61" s="31" t="s">
        <v>3304</v>
      </c>
      <c r="C61" s="14">
        <v>41.648</v>
      </c>
      <c r="D61" s="14">
        <v>14.352</v>
      </c>
      <c r="E61" s="14">
        <v>35.0</v>
      </c>
      <c r="F61" s="14">
        <v>17.55</v>
      </c>
      <c r="G61" s="14">
        <v>0.0</v>
      </c>
      <c r="H61" s="14">
        <v>0.0</v>
      </c>
      <c r="I61" s="14">
        <v>0.0</v>
      </c>
    </row>
    <row r="62">
      <c r="A62" s="30" t="str">
        <f t="shared" si="3"/>
        <v>08:00</v>
      </c>
      <c r="B62" s="31" t="s">
        <v>3305</v>
      </c>
      <c r="C62" s="14">
        <v>51.36</v>
      </c>
      <c r="D62" s="14">
        <v>18.837</v>
      </c>
      <c r="E62" s="14">
        <v>35.0</v>
      </c>
      <c r="F62" s="14">
        <v>6.483</v>
      </c>
      <c r="G62" s="14">
        <v>0.0</v>
      </c>
      <c r="H62" s="14">
        <v>0.0</v>
      </c>
      <c r="I62" s="14">
        <v>0.0</v>
      </c>
    </row>
    <row r="63">
      <c r="A63" s="30" t="str">
        <f t="shared" si="3"/>
        <v>09:00</v>
      </c>
      <c r="B63" s="31" t="s">
        <v>3306</v>
      </c>
      <c r="C63" s="14">
        <v>55.662</v>
      </c>
      <c r="D63" s="14">
        <v>18.837</v>
      </c>
      <c r="E63" s="14">
        <v>35.0</v>
      </c>
      <c r="F63" s="14">
        <v>19.781</v>
      </c>
      <c r="G63" s="14">
        <v>0.0</v>
      </c>
      <c r="H63" s="14">
        <v>0.0</v>
      </c>
      <c r="I63" s="14">
        <v>0.0</v>
      </c>
    </row>
    <row r="64">
      <c r="A64" s="30" t="str">
        <f t="shared" si="3"/>
        <v>10:00</v>
      </c>
      <c r="B64" s="31" t="s">
        <v>3307</v>
      </c>
      <c r="C64" s="14">
        <v>57.915</v>
      </c>
      <c r="D64" s="14">
        <v>23.322</v>
      </c>
      <c r="E64" s="14">
        <v>35.0</v>
      </c>
      <c r="F64" s="14">
        <v>2.093</v>
      </c>
      <c r="G64" s="14">
        <v>0.0</v>
      </c>
      <c r="H64" s="14">
        <v>0.0</v>
      </c>
      <c r="I64" s="14">
        <v>0.0</v>
      </c>
    </row>
    <row r="65">
      <c r="A65" s="30" t="str">
        <f t="shared" si="3"/>
        <v>11:00</v>
      </c>
      <c r="B65" s="31" t="s">
        <v>3308</v>
      </c>
      <c r="C65" s="14">
        <v>57.419</v>
      </c>
      <c r="D65" s="14">
        <v>27.807</v>
      </c>
      <c r="E65" s="14">
        <v>35.0</v>
      </c>
      <c r="F65" s="14">
        <v>3.554</v>
      </c>
      <c r="G65" s="14">
        <v>0.0</v>
      </c>
      <c r="H65" s="14">
        <v>0.0</v>
      </c>
      <c r="I65" s="14">
        <v>0.0</v>
      </c>
    </row>
    <row r="66">
      <c r="A66" s="30" t="str">
        <f t="shared" si="3"/>
        <v>12:00</v>
      </c>
      <c r="B66" s="31" t="s">
        <v>3309</v>
      </c>
      <c r="C66" s="14">
        <v>60.919</v>
      </c>
      <c r="D66" s="14">
        <v>38.571</v>
      </c>
      <c r="E66" s="14">
        <v>24.91</v>
      </c>
      <c r="F66" s="14">
        <v>0.0</v>
      </c>
      <c r="G66" s="14">
        <v>0.0</v>
      </c>
      <c r="H66" s="14">
        <v>0.0</v>
      </c>
      <c r="I66" s="14">
        <v>0.0</v>
      </c>
    </row>
    <row r="67">
      <c r="A67" s="30" t="str">
        <f t="shared" si="3"/>
        <v>13:00</v>
      </c>
      <c r="B67" s="31" t="s">
        <v>3310</v>
      </c>
      <c r="C67" s="14">
        <v>57.915</v>
      </c>
      <c r="D67" s="14">
        <v>40.365</v>
      </c>
      <c r="E67" s="14">
        <v>25.56</v>
      </c>
      <c r="F67" s="14">
        <v>0.0</v>
      </c>
      <c r="G67" s="14">
        <v>0.0</v>
      </c>
      <c r="H67" s="14">
        <v>0.0</v>
      </c>
      <c r="I67" s="14">
        <v>0.0</v>
      </c>
    </row>
    <row r="68">
      <c r="A68" s="30" t="str">
        <f t="shared" si="3"/>
        <v>14:00</v>
      </c>
      <c r="B68" s="31" t="s">
        <v>3311</v>
      </c>
      <c r="C68" s="14">
        <v>55.114999999999995</v>
      </c>
      <c r="D68" s="14">
        <v>39.468</v>
      </c>
      <c r="E68" s="14">
        <v>21.537</v>
      </c>
      <c r="F68" s="14">
        <v>0.0</v>
      </c>
      <c r="G68" s="14">
        <v>0.0</v>
      </c>
      <c r="H68" s="14">
        <v>0.0</v>
      </c>
      <c r="I68" s="14">
        <v>0.0</v>
      </c>
    </row>
    <row r="69">
      <c r="A69" s="30" t="str">
        <f t="shared" si="3"/>
        <v>15:00</v>
      </c>
      <c r="B69" s="31" t="s">
        <v>3312</v>
      </c>
      <c r="C69" s="14">
        <v>54.809</v>
      </c>
      <c r="D69" s="14">
        <v>37.674</v>
      </c>
      <c r="E69" s="14">
        <v>25.297</v>
      </c>
      <c r="F69" s="14">
        <v>0.0</v>
      </c>
      <c r="G69" s="14">
        <v>0.0</v>
      </c>
      <c r="H69" s="14">
        <v>0.0</v>
      </c>
      <c r="I69" s="14">
        <v>0.0</v>
      </c>
    </row>
    <row r="70">
      <c r="A70" s="30" t="str">
        <f t="shared" si="3"/>
        <v>16:00</v>
      </c>
      <c r="B70" s="31" t="s">
        <v>3313</v>
      </c>
      <c r="C70" s="14">
        <v>49.653999999999996</v>
      </c>
      <c r="D70" s="14">
        <v>39.468</v>
      </c>
      <c r="E70" s="14">
        <v>30.8574</v>
      </c>
      <c r="F70" s="14">
        <v>0.0</v>
      </c>
      <c r="G70" s="14">
        <v>0.0</v>
      </c>
      <c r="H70" s="14">
        <v>0.0</v>
      </c>
      <c r="I70" s="14">
        <v>0.0</v>
      </c>
    </row>
    <row r="71">
      <c r="A71" s="30" t="str">
        <f t="shared" si="3"/>
        <v>17:00</v>
      </c>
      <c r="B71" s="31" t="s">
        <v>3314</v>
      </c>
      <c r="C71" s="14">
        <v>36.544</v>
      </c>
      <c r="D71" s="14">
        <v>34.983</v>
      </c>
      <c r="E71" s="14">
        <v>35.0</v>
      </c>
      <c r="F71" s="14">
        <v>0.023</v>
      </c>
      <c r="G71" s="14">
        <v>0.0</v>
      </c>
      <c r="H71" s="14">
        <v>0.0</v>
      </c>
      <c r="I71" s="14">
        <v>3.0</v>
      </c>
    </row>
    <row r="72">
      <c r="A72" s="30" t="str">
        <f t="shared" si="3"/>
        <v>18:00</v>
      </c>
      <c r="B72" s="31" t="s">
        <v>3315</v>
      </c>
      <c r="C72" s="14">
        <v>18.571</v>
      </c>
      <c r="D72" s="14">
        <v>26.013</v>
      </c>
      <c r="E72" s="14">
        <v>35.0</v>
      </c>
      <c r="F72" s="14">
        <v>48.566</v>
      </c>
      <c r="G72" s="14">
        <v>0.0</v>
      </c>
      <c r="H72" s="14">
        <v>0.0</v>
      </c>
      <c r="I72" s="14">
        <v>0.0</v>
      </c>
    </row>
    <row r="73">
      <c r="A73" s="30" t="str">
        <f t="shared" si="3"/>
        <v>19:00</v>
      </c>
      <c r="B73" s="31" t="s">
        <v>3316</v>
      </c>
      <c r="C73" s="14">
        <v>0.0</v>
      </c>
      <c r="D73" s="14">
        <v>18.837</v>
      </c>
      <c r="E73" s="14">
        <v>35.0</v>
      </c>
      <c r="F73" s="14">
        <v>68.843</v>
      </c>
      <c r="G73" s="14">
        <v>0.0</v>
      </c>
      <c r="H73" s="14">
        <v>0.0</v>
      </c>
      <c r="I73" s="14">
        <v>0.0</v>
      </c>
    </row>
    <row r="74">
      <c r="A74" s="30" t="str">
        <f t="shared" si="3"/>
        <v>20:00</v>
      </c>
      <c r="B74" s="31" t="s">
        <v>3317</v>
      </c>
      <c r="C74" s="14">
        <v>0.0</v>
      </c>
      <c r="D74" s="14">
        <v>17.043</v>
      </c>
      <c r="E74" s="14">
        <v>35.0</v>
      </c>
      <c r="F74" s="14">
        <v>70.107</v>
      </c>
      <c r="G74" s="14">
        <v>0.0</v>
      </c>
      <c r="H74" s="14">
        <v>0.0</v>
      </c>
      <c r="I74" s="14">
        <v>0.0</v>
      </c>
    </row>
    <row r="75">
      <c r="A75" s="30" t="str">
        <f t="shared" si="3"/>
        <v>21:00</v>
      </c>
      <c r="B75" s="31" t="s">
        <v>3318</v>
      </c>
      <c r="C75" s="14">
        <v>0.0</v>
      </c>
      <c r="D75" s="14">
        <v>17.043</v>
      </c>
      <c r="E75" s="14">
        <v>35.0</v>
      </c>
      <c r="F75" s="14">
        <v>63.517</v>
      </c>
      <c r="G75" s="14">
        <v>0.0</v>
      </c>
      <c r="H75" s="14">
        <v>0.0</v>
      </c>
      <c r="I75" s="14">
        <v>0.0</v>
      </c>
    </row>
    <row r="76">
      <c r="A76" s="30" t="str">
        <f t="shared" si="3"/>
        <v>22:00</v>
      </c>
      <c r="B76" s="31" t="s">
        <v>3319</v>
      </c>
      <c r="C76" s="14">
        <v>0.0</v>
      </c>
      <c r="D76" s="14">
        <v>16.146</v>
      </c>
      <c r="E76" s="14">
        <v>35.0</v>
      </c>
      <c r="F76" s="14">
        <v>53.214</v>
      </c>
      <c r="G76" s="14">
        <v>0.0</v>
      </c>
      <c r="H76" s="14">
        <v>0.0</v>
      </c>
      <c r="I76" s="14">
        <v>0.0</v>
      </c>
    </row>
    <row r="77">
      <c r="A77" s="30" t="str">
        <f t="shared" si="3"/>
        <v>23:00</v>
      </c>
      <c r="B77" s="31" t="s">
        <v>3320</v>
      </c>
      <c r="C77" s="14">
        <v>0.0</v>
      </c>
      <c r="D77" s="14">
        <v>15.249</v>
      </c>
      <c r="E77" s="14">
        <v>35.0</v>
      </c>
      <c r="F77" s="14">
        <v>38.641</v>
      </c>
      <c r="G77" s="14">
        <v>0.0</v>
      </c>
      <c r="H77" s="14">
        <v>0.0</v>
      </c>
      <c r="I77" s="14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2" t="s">
        <v>3807</v>
      </c>
      <c r="B1" s="33" t="s">
        <v>32</v>
      </c>
      <c r="C1" s="33" t="s">
        <v>31</v>
      </c>
      <c r="D1" s="33" t="s">
        <v>15</v>
      </c>
      <c r="E1" s="33" t="s">
        <v>55</v>
      </c>
      <c r="F1" s="33" t="s">
        <v>23</v>
      </c>
      <c r="G1" s="33" t="s">
        <v>22</v>
      </c>
      <c r="H1" s="33" t="s">
        <v>20</v>
      </c>
      <c r="I1" s="34" t="s">
        <v>3807</v>
      </c>
    </row>
    <row r="2">
      <c r="A2" s="2" t="str">
        <f t="shared" ref="A2:A53" si="1">right(I2,3)</f>
        <v>W01</v>
      </c>
      <c r="B2" s="35">
        <v>220.03900000000002</v>
      </c>
      <c r="C2" s="35">
        <v>399.5460000000001</v>
      </c>
      <c r="D2" s="35">
        <v>432.587</v>
      </c>
      <c r="E2" s="35">
        <v>0.0</v>
      </c>
      <c r="F2" s="35">
        <v>36.047999999999995</v>
      </c>
      <c r="G2" s="35">
        <v>0.0</v>
      </c>
      <c r="H2" s="35">
        <v>0.0</v>
      </c>
      <c r="I2" s="36" t="s">
        <v>3808</v>
      </c>
    </row>
    <row r="3">
      <c r="A3" s="2" t="str">
        <f t="shared" si="1"/>
        <v>W02</v>
      </c>
      <c r="B3" s="35">
        <v>264.54</v>
      </c>
      <c r="C3" s="35">
        <v>499.996</v>
      </c>
      <c r="D3" s="35">
        <v>426.06</v>
      </c>
      <c r="E3" s="35">
        <v>0.0</v>
      </c>
      <c r="F3" s="35">
        <v>21.104</v>
      </c>
      <c r="G3" s="35">
        <v>0.0</v>
      </c>
      <c r="H3" s="35">
        <v>0.0</v>
      </c>
      <c r="I3" s="36" t="s">
        <v>3809</v>
      </c>
    </row>
    <row r="4">
      <c r="A4" s="2" t="str">
        <f t="shared" si="1"/>
        <v>W03</v>
      </c>
      <c r="B4" s="35">
        <v>280.03200000000004</v>
      </c>
      <c r="C4" s="35">
        <v>309.226</v>
      </c>
      <c r="D4" s="35">
        <v>484.376</v>
      </c>
      <c r="E4" s="35">
        <v>0.0</v>
      </c>
      <c r="F4" s="35">
        <v>73.816</v>
      </c>
      <c r="G4" s="35">
        <v>0.0</v>
      </c>
      <c r="H4" s="35">
        <v>0.0</v>
      </c>
      <c r="I4" s="36" t="s">
        <v>3810</v>
      </c>
    </row>
    <row r="5">
      <c r="A5" s="2" t="str">
        <f t="shared" si="1"/>
        <v>W04</v>
      </c>
      <c r="B5" s="35">
        <v>275.59</v>
      </c>
      <c r="C5" s="35">
        <v>534.6169999999998</v>
      </c>
      <c r="D5" s="35">
        <v>379.223</v>
      </c>
      <c r="E5" s="35">
        <v>0.0</v>
      </c>
      <c r="F5" s="35">
        <v>58.79</v>
      </c>
      <c r="G5" s="35">
        <v>0.0</v>
      </c>
      <c r="H5" s="35">
        <v>0.0</v>
      </c>
      <c r="I5" s="36" t="s">
        <v>3811</v>
      </c>
    </row>
    <row r="6">
      <c r="A6" s="2" t="str">
        <f t="shared" si="1"/>
        <v>W05</v>
      </c>
      <c r="B6" s="35">
        <v>268.233</v>
      </c>
      <c r="C6" s="35">
        <v>627.1359999999999</v>
      </c>
      <c r="D6" s="35">
        <v>270.511</v>
      </c>
      <c r="E6" s="35">
        <v>0.0</v>
      </c>
      <c r="F6" s="35">
        <v>38.71000000000001</v>
      </c>
      <c r="G6" s="35">
        <v>0.0</v>
      </c>
      <c r="H6" s="35">
        <v>0.0</v>
      </c>
      <c r="I6" s="36" t="s">
        <v>3812</v>
      </c>
    </row>
    <row r="7">
      <c r="A7" s="2" t="str">
        <f t="shared" si="1"/>
        <v>W06</v>
      </c>
      <c r="B7" s="35">
        <v>302.24699999999996</v>
      </c>
      <c r="C7" s="35">
        <v>301.96799999999996</v>
      </c>
      <c r="D7" s="35">
        <v>478.293</v>
      </c>
      <c r="E7" s="35">
        <v>0.0</v>
      </c>
      <c r="F7" s="35">
        <v>67.152</v>
      </c>
      <c r="G7" s="35">
        <v>0.0</v>
      </c>
      <c r="H7" s="35">
        <v>0.0</v>
      </c>
      <c r="I7" s="36" t="s">
        <v>3813</v>
      </c>
    </row>
    <row r="8">
      <c r="A8" s="2" t="str">
        <f t="shared" si="1"/>
        <v>W07</v>
      </c>
      <c r="B8" s="35">
        <v>294.71000000000004</v>
      </c>
      <c r="C8" s="35">
        <v>204.54300000000006</v>
      </c>
      <c r="D8" s="35">
        <v>504.69500000000005</v>
      </c>
      <c r="E8" s="35">
        <v>0.0</v>
      </c>
      <c r="F8" s="35">
        <v>124.442</v>
      </c>
      <c r="G8" s="35">
        <v>0.0</v>
      </c>
      <c r="H8" s="35">
        <v>0.0</v>
      </c>
      <c r="I8" s="36" t="s">
        <v>3814</v>
      </c>
    </row>
    <row r="9">
      <c r="A9" s="2" t="str">
        <f t="shared" si="1"/>
        <v>W08</v>
      </c>
      <c r="B9" s="35">
        <v>311.693</v>
      </c>
      <c r="C9" s="35">
        <v>233.31800000000004</v>
      </c>
      <c r="D9" s="35">
        <v>499.58199999999994</v>
      </c>
      <c r="E9" s="35">
        <v>0.0</v>
      </c>
      <c r="F9" s="35">
        <v>69.387</v>
      </c>
      <c r="G9" s="35">
        <v>0.0</v>
      </c>
      <c r="H9" s="35">
        <v>0.0</v>
      </c>
      <c r="I9" s="36" t="s">
        <v>3815</v>
      </c>
    </row>
    <row r="10">
      <c r="A10" s="2" t="str">
        <f t="shared" si="1"/>
        <v>W09</v>
      </c>
      <c r="B10" s="35">
        <v>312.034</v>
      </c>
      <c r="C10" s="35">
        <v>212.32500000000005</v>
      </c>
      <c r="D10" s="35">
        <v>448.546</v>
      </c>
      <c r="E10" s="35">
        <v>0.0</v>
      </c>
      <c r="F10" s="35">
        <v>63.03500000000001</v>
      </c>
      <c r="G10" s="35">
        <v>0.0</v>
      </c>
      <c r="H10" s="35">
        <v>0.0</v>
      </c>
      <c r="I10" s="36" t="s">
        <v>3816</v>
      </c>
    </row>
    <row r="11">
      <c r="A11" s="2" t="str">
        <f t="shared" si="1"/>
        <v>W10</v>
      </c>
      <c r="B11" s="35">
        <v>337.79100000000005</v>
      </c>
      <c r="C11" s="35">
        <v>183.83499999999998</v>
      </c>
      <c r="D11" s="35">
        <v>457.542</v>
      </c>
      <c r="E11" s="35">
        <v>0.0</v>
      </c>
      <c r="F11" s="35">
        <v>55.641999999999996</v>
      </c>
      <c r="G11" s="35">
        <v>0.0</v>
      </c>
      <c r="H11" s="35">
        <v>0.0</v>
      </c>
      <c r="I11" s="36" t="s">
        <v>3817</v>
      </c>
    </row>
    <row r="12">
      <c r="A12" s="2" t="str">
        <f t="shared" si="1"/>
        <v>W11</v>
      </c>
      <c r="B12" s="35">
        <v>402.334</v>
      </c>
      <c r="C12" s="35">
        <v>285.45000000000005</v>
      </c>
      <c r="D12" s="35">
        <v>351.90200000000004</v>
      </c>
      <c r="E12" s="35">
        <v>0.0</v>
      </c>
      <c r="F12" s="35">
        <v>15.244</v>
      </c>
      <c r="G12" s="35">
        <v>0.0</v>
      </c>
      <c r="H12" s="35">
        <v>0.0</v>
      </c>
      <c r="I12" s="36" t="s">
        <v>3818</v>
      </c>
    </row>
    <row r="13">
      <c r="A13" s="2" t="str">
        <f t="shared" si="1"/>
        <v>W12</v>
      </c>
      <c r="B13" s="35">
        <v>314.779</v>
      </c>
      <c r="C13" s="35">
        <v>502.33200000000005</v>
      </c>
      <c r="D13" s="35">
        <v>263.237</v>
      </c>
      <c r="E13" s="35">
        <v>0.0</v>
      </c>
      <c r="F13" s="35">
        <v>5.292</v>
      </c>
      <c r="G13" s="35">
        <v>0.0</v>
      </c>
      <c r="H13" s="35">
        <v>0.0</v>
      </c>
      <c r="I13" s="36" t="s">
        <v>3819</v>
      </c>
    </row>
    <row r="14">
      <c r="A14" s="2" t="str">
        <f t="shared" si="1"/>
        <v>W13</v>
      </c>
      <c r="B14" s="35">
        <v>334.78900000000004</v>
      </c>
      <c r="C14" s="35">
        <v>312.68999999999994</v>
      </c>
      <c r="D14" s="35">
        <v>368.593</v>
      </c>
      <c r="E14" s="35">
        <v>0.0</v>
      </c>
      <c r="F14" s="35">
        <v>59.038000000000004</v>
      </c>
      <c r="G14" s="35">
        <v>0.0</v>
      </c>
      <c r="H14" s="35">
        <v>0.0</v>
      </c>
      <c r="I14" s="36" t="s">
        <v>3820</v>
      </c>
    </row>
    <row r="15">
      <c r="A15" s="2" t="str">
        <f t="shared" si="1"/>
        <v>W14</v>
      </c>
      <c r="B15" s="35">
        <v>335.18199999999996</v>
      </c>
      <c r="C15" s="35">
        <v>343.2080000000001</v>
      </c>
      <c r="D15" s="35">
        <v>394.431</v>
      </c>
      <c r="E15" s="35">
        <v>0.0</v>
      </c>
      <c r="F15" s="35">
        <v>23.019</v>
      </c>
      <c r="G15" s="35">
        <v>0.0</v>
      </c>
      <c r="H15" s="35">
        <v>0.0</v>
      </c>
      <c r="I15" s="36" t="s">
        <v>3821</v>
      </c>
    </row>
    <row r="16">
      <c r="A16" s="2" t="str">
        <f t="shared" si="1"/>
        <v>W15</v>
      </c>
      <c r="B16" s="35">
        <v>391.16499999999996</v>
      </c>
      <c r="C16" s="35">
        <v>175.103</v>
      </c>
      <c r="D16" s="35">
        <v>471.229</v>
      </c>
      <c r="E16" s="35">
        <v>0.0</v>
      </c>
      <c r="F16" s="35">
        <v>80.93299999999999</v>
      </c>
      <c r="G16" s="35">
        <v>0.0</v>
      </c>
      <c r="H16" s="35">
        <v>0.0</v>
      </c>
      <c r="I16" s="36" t="s">
        <v>3822</v>
      </c>
    </row>
    <row r="17">
      <c r="A17" s="2" t="str">
        <f t="shared" si="1"/>
        <v>W16</v>
      </c>
      <c r="B17" s="35">
        <v>324.73</v>
      </c>
      <c r="C17" s="35">
        <v>604.452</v>
      </c>
      <c r="D17" s="35">
        <v>169.008</v>
      </c>
      <c r="E17" s="35">
        <v>0.0</v>
      </c>
      <c r="F17" s="35">
        <v>0.0</v>
      </c>
      <c r="G17" s="35">
        <v>0.0</v>
      </c>
      <c r="H17" s="35">
        <v>0.0</v>
      </c>
      <c r="I17" s="36" t="s">
        <v>3823</v>
      </c>
    </row>
    <row r="18">
      <c r="A18" s="2" t="str">
        <f t="shared" si="1"/>
        <v>W17</v>
      </c>
      <c r="B18" s="35">
        <v>406.963</v>
      </c>
      <c r="C18" s="35">
        <v>333.87699999999995</v>
      </c>
      <c r="D18" s="35">
        <v>363.97600000000006</v>
      </c>
      <c r="E18" s="35">
        <v>0.0</v>
      </c>
      <c r="F18" s="35">
        <v>24.904000000000003</v>
      </c>
      <c r="G18" s="35">
        <v>0.0</v>
      </c>
      <c r="H18" s="35">
        <v>0.0</v>
      </c>
      <c r="I18" s="36" t="s">
        <v>3824</v>
      </c>
    </row>
    <row r="19">
      <c r="A19" s="2" t="str">
        <f t="shared" si="1"/>
        <v>W18</v>
      </c>
      <c r="B19" s="35">
        <v>457.77000000000004</v>
      </c>
      <c r="C19" s="35">
        <v>295.03900000000004</v>
      </c>
      <c r="D19" s="35">
        <v>389.449</v>
      </c>
      <c r="E19" s="35">
        <v>0.0</v>
      </c>
      <c r="F19" s="35">
        <v>49.501999999999995</v>
      </c>
      <c r="G19" s="35">
        <v>0.0</v>
      </c>
      <c r="H19" s="35">
        <v>0.0</v>
      </c>
      <c r="I19" s="36" t="s">
        <v>3825</v>
      </c>
    </row>
    <row r="20">
      <c r="A20" s="2" t="str">
        <f t="shared" si="1"/>
        <v>W19</v>
      </c>
      <c r="B20" s="35">
        <v>485.55600000000004</v>
      </c>
      <c r="C20" s="35">
        <v>472.76300000000003</v>
      </c>
      <c r="D20" s="35">
        <v>288.333</v>
      </c>
      <c r="E20" s="35">
        <v>0.0</v>
      </c>
      <c r="F20" s="35">
        <v>7.888</v>
      </c>
      <c r="G20" s="35">
        <v>0.0</v>
      </c>
      <c r="H20" s="35">
        <v>0.0</v>
      </c>
      <c r="I20" s="36" t="s">
        <v>3826</v>
      </c>
    </row>
    <row r="21">
      <c r="A21" s="2" t="str">
        <f t="shared" si="1"/>
        <v>W20</v>
      </c>
      <c r="B21" s="35">
        <v>481.17599999999993</v>
      </c>
      <c r="C21" s="35">
        <v>328.516</v>
      </c>
      <c r="D21" s="35">
        <v>410.59799999999996</v>
      </c>
      <c r="E21" s="35">
        <v>0.0</v>
      </c>
      <c r="F21" s="35">
        <v>58.02</v>
      </c>
      <c r="G21" s="35">
        <v>0.0</v>
      </c>
      <c r="H21" s="35">
        <v>0.0</v>
      </c>
      <c r="I21" s="36" t="s">
        <v>3827</v>
      </c>
    </row>
    <row r="22">
      <c r="A22" s="2" t="str">
        <f t="shared" si="1"/>
        <v>W21</v>
      </c>
      <c r="B22" s="35">
        <v>487.703</v>
      </c>
      <c r="C22" s="35">
        <v>359.67600000000004</v>
      </c>
      <c r="D22" s="35">
        <v>417.245</v>
      </c>
      <c r="E22" s="35">
        <v>0.0</v>
      </c>
      <c r="F22" s="35">
        <v>48.705999999999996</v>
      </c>
      <c r="G22" s="35">
        <v>0.0</v>
      </c>
      <c r="H22" s="35">
        <v>0.0</v>
      </c>
      <c r="I22" s="36" t="s">
        <v>3828</v>
      </c>
    </row>
    <row r="23">
      <c r="A23" s="2" t="str">
        <f t="shared" si="1"/>
        <v>W22</v>
      </c>
      <c r="B23" s="35">
        <v>520.9010000000001</v>
      </c>
      <c r="C23" s="35">
        <v>279.084</v>
      </c>
      <c r="D23" s="35">
        <v>472.90900000000005</v>
      </c>
      <c r="E23" s="35">
        <v>0.0</v>
      </c>
      <c r="F23" s="35">
        <v>81.666</v>
      </c>
      <c r="G23" s="35">
        <v>0.0</v>
      </c>
      <c r="H23" s="35">
        <v>0.0</v>
      </c>
      <c r="I23" s="36" t="s">
        <v>3829</v>
      </c>
    </row>
    <row r="24">
      <c r="A24" s="2" t="str">
        <f t="shared" si="1"/>
        <v>W23</v>
      </c>
      <c r="B24" s="35">
        <v>532.631</v>
      </c>
      <c r="C24" s="35">
        <v>415.3190000000001</v>
      </c>
      <c r="D24" s="35">
        <v>416.074</v>
      </c>
      <c r="E24" s="35">
        <v>0.0</v>
      </c>
      <c r="F24" s="35">
        <v>80.216</v>
      </c>
      <c r="G24" s="35">
        <v>0.0</v>
      </c>
      <c r="H24" s="35">
        <v>0.0</v>
      </c>
      <c r="I24" s="36" t="s">
        <v>3830</v>
      </c>
    </row>
    <row r="25">
      <c r="A25" s="2" t="str">
        <f t="shared" si="1"/>
        <v>W24</v>
      </c>
      <c r="B25" s="35">
        <v>532.413</v>
      </c>
      <c r="C25" s="35">
        <v>490.29700000000014</v>
      </c>
      <c r="D25" s="35">
        <v>394.15700000000004</v>
      </c>
      <c r="E25" s="35">
        <v>0.0</v>
      </c>
      <c r="F25" s="35">
        <v>65.033</v>
      </c>
      <c r="G25" s="35">
        <v>0.0</v>
      </c>
      <c r="H25" s="35">
        <v>0.0</v>
      </c>
      <c r="I25" s="36" t="s">
        <v>3831</v>
      </c>
    </row>
    <row r="26">
      <c r="A26" s="2" t="str">
        <f t="shared" si="1"/>
        <v>W25</v>
      </c>
      <c r="B26" s="35">
        <v>577.8109999999999</v>
      </c>
      <c r="C26" s="35">
        <v>295.8930000000001</v>
      </c>
      <c r="D26" s="35">
        <v>549.065</v>
      </c>
      <c r="E26" s="35">
        <v>0.0</v>
      </c>
      <c r="F26" s="35">
        <v>159.43099999999998</v>
      </c>
      <c r="G26" s="35">
        <v>0.0</v>
      </c>
      <c r="H26" s="35">
        <v>0.0</v>
      </c>
      <c r="I26" s="36" t="s">
        <v>3832</v>
      </c>
    </row>
    <row r="27">
      <c r="A27" s="2" t="str">
        <f t="shared" si="1"/>
        <v>W26</v>
      </c>
      <c r="B27" s="35">
        <v>608.9910000000001</v>
      </c>
      <c r="C27" s="35">
        <v>244.356</v>
      </c>
      <c r="D27" s="35">
        <v>680.774</v>
      </c>
      <c r="E27" s="35">
        <v>0.0</v>
      </c>
      <c r="F27" s="35">
        <v>297.275</v>
      </c>
      <c r="G27" s="35">
        <v>0.984</v>
      </c>
      <c r="H27" s="35">
        <v>0.0</v>
      </c>
      <c r="I27" s="36" t="s">
        <v>3833</v>
      </c>
    </row>
    <row r="28">
      <c r="A28" s="2" t="str">
        <f t="shared" si="1"/>
        <v>W27</v>
      </c>
      <c r="B28" s="35">
        <v>607.547</v>
      </c>
      <c r="C28" s="35">
        <v>181.73</v>
      </c>
      <c r="D28" s="35">
        <v>826.139</v>
      </c>
      <c r="E28" s="35">
        <v>0.0</v>
      </c>
      <c r="F28" s="35">
        <v>401.31399999999996</v>
      </c>
      <c r="G28" s="35">
        <v>10.39</v>
      </c>
      <c r="H28" s="35">
        <v>0.0</v>
      </c>
      <c r="I28" s="36" t="s">
        <v>3834</v>
      </c>
    </row>
    <row r="29">
      <c r="A29" s="2" t="str">
        <f t="shared" si="1"/>
        <v>W28</v>
      </c>
      <c r="B29" s="35">
        <v>581.5820000000001</v>
      </c>
      <c r="C29" s="35">
        <v>275.0319999999999</v>
      </c>
      <c r="D29" s="35">
        <v>760.362</v>
      </c>
      <c r="E29" s="35">
        <v>0.0</v>
      </c>
      <c r="F29" s="35">
        <v>367.414</v>
      </c>
      <c r="G29" s="35">
        <v>6.59</v>
      </c>
      <c r="H29" s="35">
        <v>0.0</v>
      </c>
      <c r="I29" s="36" t="s">
        <v>3835</v>
      </c>
    </row>
    <row r="30">
      <c r="A30" s="2" t="str">
        <f t="shared" si="1"/>
        <v>W29</v>
      </c>
      <c r="B30" s="35">
        <v>588.3429999999998</v>
      </c>
      <c r="C30" s="35">
        <v>165.16599999999997</v>
      </c>
      <c r="D30" s="35">
        <v>786.099</v>
      </c>
      <c r="E30" s="35">
        <v>0.0</v>
      </c>
      <c r="F30" s="35">
        <v>394.318</v>
      </c>
      <c r="G30" s="35">
        <v>25.823999999999998</v>
      </c>
      <c r="H30" s="35">
        <v>0.0</v>
      </c>
      <c r="I30" s="36" t="s">
        <v>3836</v>
      </c>
    </row>
    <row r="31">
      <c r="A31" s="2" t="str">
        <f t="shared" si="1"/>
        <v>W30</v>
      </c>
      <c r="B31" s="35">
        <v>589.0649999999999</v>
      </c>
      <c r="C31" s="35">
        <v>130.12600000000003</v>
      </c>
      <c r="D31" s="35">
        <v>825.1310000000001</v>
      </c>
      <c r="E31" s="35">
        <v>0.0</v>
      </c>
      <c r="F31" s="35">
        <v>453.646</v>
      </c>
      <c r="G31" s="35">
        <v>34.572</v>
      </c>
      <c r="H31" s="35">
        <v>0.0</v>
      </c>
      <c r="I31" s="36" t="s">
        <v>3837</v>
      </c>
    </row>
    <row r="32">
      <c r="A32" s="2" t="str">
        <f t="shared" si="1"/>
        <v>W31</v>
      </c>
      <c r="B32" s="35">
        <v>600.99</v>
      </c>
      <c r="C32" s="35">
        <v>423.602</v>
      </c>
      <c r="D32" s="35">
        <v>657.6320000000001</v>
      </c>
      <c r="E32" s="35">
        <v>0.0</v>
      </c>
      <c r="F32" s="35">
        <v>298.25</v>
      </c>
      <c r="G32" s="35">
        <v>5.866</v>
      </c>
      <c r="H32" s="35">
        <v>0.0</v>
      </c>
      <c r="I32" s="36" t="s">
        <v>3838</v>
      </c>
    </row>
    <row r="33">
      <c r="A33" s="2" t="str">
        <f t="shared" si="1"/>
        <v>W32</v>
      </c>
      <c r="B33" s="35">
        <v>557.783</v>
      </c>
      <c r="C33" s="35">
        <v>238.208</v>
      </c>
      <c r="D33" s="35">
        <v>834.949</v>
      </c>
      <c r="E33" s="35">
        <v>0.0</v>
      </c>
      <c r="F33" s="35">
        <v>535.7899999999998</v>
      </c>
      <c r="G33" s="35">
        <v>49.190000000000005</v>
      </c>
      <c r="H33" s="35">
        <v>0.0</v>
      </c>
      <c r="I33" s="36" t="s">
        <v>3839</v>
      </c>
    </row>
    <row r="34">
      <c r="A34" s="2" t="str">
        <f t="shared" si="1"/>
        <v>W33</v>
      </c>
      <c r="B34" s="35">
        <v>535.8439999999999</v>
      </c>
      <c r="C34" s="35">
        <v>284.71599999999995</v>
      </c>
      <c r="D34" s="35">
        <v>752.326</v>
      </c>
      <c r="E34" s="35">
        <v>0.0</v>
      </c>
      <c r="F34" s="35">
        <v>363.272</v>
      </c>
      <c r="G34" s="35">
        <v>28.722</v>
      </c>
      <c r="H34" s="35">
        <v>0.0</v>
      </c>
      <c r="I34" s="36" t="s">
        <v>3840</v>
      </c>
    </row>
    <row r="35">
      <c r="A35" s="2" t="str">
        <f t="shared" si="1"/>
        <v>W34</v>
      </c>
      <c r="B35" s="35">
        <v>531.92</v>
      </c>
      <c r="C35" s="35">
        <v>385.568</v>
      </c>
      <c r="D35" s="35">
        <v>674.7819999999999</v>
      </c>
      <c r="E35" s="35">
        <v>0.0</v>
      </c>
      <c r="F35" s="35">
        <v>315.87000000000006</v>
      </c>
      <c r="G35" s="35">
        <v>2.49</v>
      </c>
      <c r="H35" s="35">
        <v>0.0</v>
      </c>
      <c r="I35" s="36" t="s">
        <v>3841</v>
      </c>
    </row>
    <row r="36">
      <c r="A36" s="2" t="str">
        <f t="shared" si="1"/>
        <v>W35</v>
      </c>
      <c r="B36" s="35">
        <v>516.64</v>
      </c>
      <c r="C36" s="35">
        <v>248.81600000000003</v>
      </c>
      <c r="D36" s="35">
        <v>731.3699999999999</v>
      </c>
      <c r="E36" s="35">
        <v>0.0</v>
      </c>
      <c r="F36" s="35">
        <v>346.798</v>
      </c>
      <c r="G36" s="35">
        <v>4.106</v>
      </c>
      <c r="H36" s="35">
        <v>0.0</v>
      </c>
      <c r="I36" s="36" t="s">
        <v>3842</v>
      </c>
    </row>
    <row r="37">
      <c r="A37" s="2" t="str">
        <f t="shared" si="1"/>
        <v>W36</v>
      </c>
      <c r="B37" s="35">
        <v>488.19500000000005</v>
      </c>
      <c r="C37" s="35">
        <v>424.011</v>
      </c>
      <c r="D37" s="35">
        <v>539.249</v>
      </c>
      <c r="E37" s="35">
        <v>0.0</v>
      </c>
      <c r="F37" s="35">
        <v>166.155</v>
      </c>
      <c r="G37" s="35">
        <v>0.0</v>
      </c>
      <c r="H37" s="35">
        <v>0.0</v>
      </c>
      <c r="I37" s="36" t="s">
        <v>3843</v>
      </c>
    </row>
    <row r="38">
      <c r="A38" s="2" t="str">
        <f t="shared" si="1"/>
        <v>W37</v>
      </c>
      <c r="B38" s="35">
        <v>457.9299999999999</v>
      </c>
      <c r="C38" s="35">
        <v>642.394</v>
      </c>
      <c r="D38" s="35">
        <v>400.04999999999995</v>
      </c>
      <c r="E38" s="35">
        <v>0.0</v>
      </c>
      <c r="F38" s="35">
        <v>78.386</v>
      </c>
      <c r="G38" s="35">
        <v>0.0</v>
      </c>
      <c r="H38" s="35">
        <v>0.0</v>
      </c>
      <c r="I38" s="36" t="s">
        <v>3844</v>
      </c>
    </row>
    <row r="39">
      <c r="A39" s="2" t="str">
        <f t="shared" si="1"/>
        <v>W38</v>
      </c>
      <c r="B39" s="35">
        <v>391.971</v>
      </c>
      <c r="C39" s="35">
        <v>215.36799999999994</v>
      </c>
      <c r="D39" s="35">
        <v>782.309</v>
      </c>
      <c r="E39" s="35">
        <v>0.0</v>
      </c>
      <c r="F39" s="35">
        <v>282.822</v>
      </c>
      <c r="G39" s="35">
        <v>0.08</v>
      </c>
      <c r="H39" s="35">
        <v>0.0</v>
      </c>
      <c r="I39" s="36" t="s">
        <v>3845</v>
      </c>
    </row>
    <row r="40">
      <c r="A40" s="2" t="str">
        <f t="shared" si="1"/>
        <v>W39</v>
      </c>
      <c r="B40" s="35">
        <v>382.05899999999997</v>
      </c>
      <c r="C40" s="35">
        <v>163.86</v>
      </c>
      <c r="D40" s="35">
        <v>756.954</v>
      </c>
      <c r="E40" s="35">
        <v>0.0</v>
      </c>
      <c r="F40" s="35">
        <v>243.867</v>
      </c>
      <c r="G40" s="35">
        <v>0.0</v>
      </c>
      <c r="H40" s="35">
        <v>0.0</v>
      </c>
      <c r="I40" s="36" t="s">
        <v>3846</v>
      </c>
    </row>
    <row r="41">
      <c r="A41" s="2" t="str">
        <f t="shared" si="1"/>
        <v>W40</v>
      </c>
      <c r="B41" s="35">
        <v>413.392</v>
      </c>
      <c r="C41" s="35">
        <v>361.78399999999993</v>
      </c>
      <c r="D41" s="35">
        <v>513.285</v>
      </c>
      <c r="E41" s="35">
        <v>0.0</v>
      </c>
      <c r="F41" s="35">
        <v>94.65899999999999</v>
      </c>
      <c r="G41" s="35">
        <v>0.0</v>
      </c>
      <c r="H41" s="35">
        <v>0.0</v>
      </c>
      <c r="I41" s="36" t="s">
        <v>3847</v>
      </c>
    </row>
    <row r="42">
      <c r="A42" s="2" t="str">
        <f t="shared" si="1"/>
        <v>W41</v>
      </c>
      <c r="B42" s="35">
        <v>344.78900000000004</v>
      </c>
      <c r="C42" s="35">
        <v>229.99599999999998</v>
      </c>
      <c r="D42" s="35">
        <v>592.053</v>
      </c>
      <c r="E42" s="35">
        <v>0.0</v>
      </c>
      <c r="F42" s="35">
        <v>135.912</v>
      </c>
      <c r="G42" s="35">
        <v>0.0</v>
      </c>
      <c r="H42" s="35">
        <v>0.0</v>
      </c>
      <c r="I42" s="36" t="s">
        <v>3848</v>
      </c>
    </row>
    <row r="43">
      <c r="A43" s="2" t="str">
        <f t="shared" si="1"/>
        <v>W42</v>
      </c>
      <c r="B43" s="35">
        <v>327.732</v>
      </c>
      <c r="C43" s="35">
        <v>284.25100000000003</v>
      </c>
      <c r="D43" s="35">
        <v>523.2539999999999</v>
      </c>
      <c r="E43" s="35">
        <v>0.0</v>
      </c>
      <c r="F43" s="35">
        <v>75.033</v>
      </c>
      <c r="G43" s="35">
        <v>0.0</v>
      </c>
      <c r="H43" s="35">
        <v>0.0</v>
      </c>
      <c r="I43" s="36" t="s">
        <v>3849</v>
      </c>
    </row>
    <row r="44">
      <c r="A44" s="2" t="str">
        <f t="shared" si="1"/>
        <v>W43</v>
      </c>
      <c r="B44" s="35">
        <v>303.95300000000003</v>
      </c>
      <c r="C44" s="35">
        <v>271.93399999999997</v>
      </c>
      <c r="D44" s="35">
        <v>480.833</v>
      </c>
      <c r="E44" s="35">
        <v>0.0</v>
      </c>
      <c r="F44" s="35">
        <v>46.019999999999996</v>
      </c>
      <c r="G44" s="35">
        <v>0.0</v>
      </c>
      <c r="H44" s="35">
        <v>0.0</v>
      </c>
      <c r="I44" s="36" t="s">
        <v>3850</v>
      </c>
    </row>
    <row r="45">
      <c r="A45" s="2" t="str">
        <f t="shared" si="1"/>
        <v>W44</v>
      </c>
      <c r="B45" s="35">
        <v>274.616</v>
      </c>
      <c r="C45" s="35">
        <v>347.8110000000001</v>
      </c>
      <c r="D45" s="35">
        <v>351.02299999999997</v>
      </c>
      <c r="E45" s="35">
        <v>0.0</v>
      </c>
      <c r="F45" s="35">
        <v>0.0</v>
      </c>
      <c r="G45" s="35">
        <v>0.0</v>
      </c>
      <c r="H45" s="35">
        <v>0.0</v>
      </c>
      <c r="I45" s="36" t="s">
        <v>3851</v>
      </c>
    </row>
    <row r="46">
      <c r="A46" s="2" t="str">
        <f t="shared" si="1"/>
        <v>W45</v>
      </c>
      <c r="B46" s="35">
        <v>238.55800000000002</v>
      </c>
      <c r="C46" s="35">
        <v>477.468</v>
      </c>
      <c r="D46" s="35">
        <v>255.384</v>
      </c>
      <c r="E46" s="35">
        <v>0.0</v>
      </c>
      <c r="F46" s="35">
        <v>0.0</v>
      </c>
      <c r="G46" s="35">
        <v>0.0</v>
      </c>
      <c r="H46" s="35">
        <v>0.0</v>
      </c>
      <c r="I46" s="36" t="s">
        <v>3852</v>
      </c>
    </row>
    <row r="47">
      <c r="A47" s="2" t="str">
        <f t="shared" si="1"/>
        <v>W46</v>
      </c>
      <c r="B47" s="35">
        <v>259.099</v>
      </c>
      <c r="C47" s="35">
        <v>361.54200000000003</v>
      </c>
      <c r="D47" s="35">
        <v>428.927</v>
      </c>
      <c r="E47" s="35">
        <v>0.0</v>
      </c>
      <c r="F47" s="35">
        <v>46.33200000000001</v>
      </c>
      <c r="G47" s="35">
        <v>0.0</v>
      </c>
      <c r="H47" s="35">
        <v>0.0</v>
      </c>
      <c r="I47" s="36" t="s">
        <v>3853</v>
      </c>
    </row>
    <row r="48">
      <c r="A48" s="2" t="str">
        <f t="shared" si="1"/>
        <v>W47</v>
      </c>
      <c r="B48" s="35">
        <v>232.14700000000002</v>
      </c>
      <c r="C48" s="35">
        <v>273.032</v>
      </c>
      <c r="D48" s="35">
        <v>542.637</v>
      </c>
      <c r="E48" s="35">
        <v>0.0</v>
      </c>
      <c r="F48" s="35">
        <v>57.974000000000004</v>
      </c>
      <c r="G48" s="35">
        <v>0.0</v>
      </c>
      <c r="H48" s="35">
        <v>0.0</v>
      </c>
      <c r="I48" s="36" t="s">
        <v>3854</v>
      </c>
    </row>
    <row r="49">
      <c r="A49" s="2" t="str">
        <f t="shared" si="1"/>
        <v>W48</v>
      </c>
      <c r="B49" s="35">
        <v>224.637</v>
      </c>
      <c r="C49" s="35">
        <v>393.025</v>
      </c>
      <c r="D49" s="35">
        <v>403.28000000000003</v>
      </c>
      <c r="E49" s="35">
        <v>0.0</v>
      </c>
      <c r="F49" s="35">
        <v>8.238</v>
      </c>
      <c r="G49" s="35">
        <v>0.0</v>
      </c>
      <c r="H49" s="35">
        <v>0.0</v>
      </c>
      <c r="I49" s="36" t="s">
        <v>3855</v>
      </c>
    </row>
    <row r="50">
      <c r="A50" s="2" t="str">
        <f t="shared" si="1"/>
        <v>W49</v>
      </c>
      <c r="B50" s="35">
        <v>255.534</v>
      </c>
      <c r="C50" s="35">
        <v>264.10600000000005</v>
      </c>
      <c r="D50" s="35">
        <v>479.132</v>
      </c>
      <c r="E50" s="35">
        <v>0.0</v>
      </c>
      <c r="F50" s="35">
        <v>60.888000000000005</v>
      </c>
      <c r="G50" s="35">
        <v>0.0</v>
      </c>
      <c r="H50" s="35">
        <v>0.0</v>
      </c>
      <c r="I50" s="36" t="s">
        <v>3856</v>
      </c>
    </row>
    <row r="51">
      <c r="A51" s="2" t="str">
        <f t="shared" si="1"/>
        <v>W50</v>
      </c>
      <c r="B51" s="35">
        <v>218.03</v>
      </c>
      <c r="C51" s="35">
        <v>504.89300000000003</v>
      </c>
      <c r="D51" s="35">
        <v>353.98299999999995</v>
      </c>
      <c r="E51" s="35">
        <v>0.0</v>
      </c>
      <c r="F51" s="35">
        <v>13.003999999999998</v>
      </c>
      <c r="G51" s="35">
        <v>0.0</v>
      </c>
      <c r="H51" s="35">
        <v>0.0</v>
      </c>
      <c r="I51" s="36" t="s">
        <v>3857</v>
      </c>
    </row>
    <row r="52">
      <c r="A52" s="2" t="str">
        <f t="shared" si="1"/>
        <v>W51</v>
      </c>
      <c r="B52" s="35">
        <v>187.472</v>
      </c>
      <c r="C52" s="35">
        <v>520.818</v>
      </c>
      <c r="D52" s="35">
        <v>316.46</v>
      </c>
      <c r="E52" s="35">
        <v>0.0</v>
      </c>
      <c r="F52" s="35">
        <v>0.0</v>
      </c>
      <c r="G52" s="35">
        <v>0.0</v>
      </c>
      <c r="H52" s="35">
        <v>0.0</v>
      </c>
      <c r="I52" s="36" t="s">
        <v>3858</v>
      </c>
    </row>
    <row r="53">
      <c r="A53" s="2" t="str">
        <f t="shared" si="1"/>
        <v>W52</v>
      </c>
      <c r="B53" s="35">
        <v>219.933</v>
      </c>
      <c r="C53" s="35">
        <v>173.25400000000005</v>
      </c>
      <c r="D53" s="35">
        <v>540.015</v>
      </c>
      <c r="E53" s="35">
        <v>0.0</v>
      </c>
      <c r="F53" s="35">
        <v>35.708</v>
      </c>
      <c r="G53" s="35">
        <v>0.0</v>
      </c>
      <c r="H53" s="35">
        <v>0.0</v>
      </c>
      <c r="I53" s="36" t="s">
        <v>3859</v>
      </c>
    </row>
    <row r="54">
      <c r="A54" s="32" t="s">
        <v>3807</v>
      </c>
      <c r="B54" s="33" t="s">
        <v>32</v>
      </c>
      <c r="C54" s="33" t="s">
        <v>31</v>
      </c>
      <c r="D54" s="33" t="s">
        <v>15</v>
      </c>
      <c r="E54" s="33" t="s">
        <v>55</v>
      </c>
      <c r="F54" s="33" t="s">
        <v>23</v>
      </c>
      <c r="G54" s="33" t="s">
        <v>22</v>
      </c>
      <c r="H54" s="33" t="s">
        <v>20</v>
      </c>
      <c r="I54" s="34" t="s">
        <v>3807</v>
      </c>
    </row>
    <row r="55">
      <c r="A55" s="2" t="str">
        <f t="shared" ref="A55:A106" si="2">right(I55,3)</f>
        <v>W01</v>
      </c>
      <c r="B55" s="35">
        <v>196.269</v>
      </c>
      <c r="C55" s="35">
        <v>566.5295</v>
      </c>
      <c r="D55" s="35">
        <v>359.327</v>
      </c>
      <c r="E55" s="35">
        <v>29.0445</v>
      </c>
      <c r="F55" s="35">
        <v>0.0</v>
      </c>
      <c r="G55" s="35">
        <v>0.0</v>
      </c>
      <c r="H55" s="35">
        <v>1.7</v>
      </c>
      <c r="I55" s="36" t="s">
        <v>3860</v>
      </c>
    </row>
    <row r="56">
      <c r="A56" s="2" t="str">
        <f t="shared" si="2"/>
        <v>W02</v>
      </c>
      <c r="B56" s="35">
        <v>227.997</v>
      </c>
      <c r="C56" s="35">
        <v>712.7204999999999</v>
      </c>
      <c r="D56" s="35">
        <v>335.85900000000004</v>
      </c>
      <c r="E56" s="35">
        <v>0.0</v>
      </c>
      <c r="F56" s="35">
        <v>0.0</v>
      </c>
      <c r="G56" s="35">
        <v>0.0</v>
      </c>
      <c r="H56" s="35">
        <v>1.0</v>
      </c>
      <c r="I56" s="36" t="s">
        <v>3861</v>
      </c>
    </row>
    <row r="57">
      <c r="A57" s="2" t="str">
        <f t="shared" si="2"/>
        <v>W03</v>
      </c>
      <c r="B57" s="35">
        <v>268.60249999999996</v>
      </c>
      <c r="C57" s="35">
        <v>431.8394999999999</v>
      </c>
      <c r="D57" s="35">
        <v>444.4095</v>
      </c>
      <c r="E57" s="35">
        <v>73.365</v>
      </c>
      <c r="F57" s="35">
        <v>0.0</v>
      </c>
      <c r="G57" s="35">
        <v>0.0</v>
      </c>
      <c r="H57" s="35">
        <v>1.0</v>
      </c>
      <c r="I57" s="36" t="s">
        <v>3862</v>
      </c>
    </row>
    <row r="58">
      <c r="A58" s="2" t="str">
        <f t="shared" si="2"/>
        <v>W04</v>
      </c>
      <c r="B58" s="35">
        <v>264.71999999999997</v>
      </c>
      <c r="C58" s="35">
        <v>701.8805000000002</v>
      </c>
      <c r="D58" s="35">
        <v>305.8924999999999</v>
      </c>
      <c r="E58" s="35">
        <v>44.6835</v>
      </c>
      <c r="F58" s="35">
        <v>0.0</v>
      </c>
      <c r="G58" s="35">
        <v>0.0</v>
      </c>
      <c r="H58" s="35">
        <v>3.55</v>
      </c>
      <c r="I58" s="36" t="s">
        <v>3863</v>
      </c>
    </row>
    <row r="59">
      <c r="A59" s="2" t="str">
        <f t="shared" si="2"/>
        <v>W05</v>
      </c>
      <c r="B59" s="35">
        <v>236.119</v>
      </c>
      <c r="C59" s="35">
        <v>797.724</v>
      </c>
      <c r="D59" s="35">
        <v>225.1255</v>
      </c>
      <c r="E59" s="35">
        <v>16.7345</v>
      </c>
      <c r="F59" s="35">
        <v>0.0</v>
      </c>
      <c r="G59" s="35">
        <v>0.0</v>
      </c>
      <c r="H59" s="35">
        <v>2.0</v>
      </c>
      <c r="I59" s="36" t="s">
        <v>3864</v>
      </c>
    </row>
    <row r="60">
      <c r="A60" s="2" t="str">
        <f t="shared" si="2"/>
        <v>W06</v>
      </c>
      <c r="B60" s="35">
        <v>286.39197099999996</v>
      </c>
      <c r="C60" s="35">
        <v>423.8725000000002</v>
      </c>
      <c r="D60" s="35">
        <v>457.927</v>
      </c>
      <c r="E60" s="35">
        <v>54.131499999999996</v>
      </c>
      <c r="F60" s="35">
        <v>0.0</v>
      </c>
      <c r="G60" s="35">
        <v>0.0</v>
      </c>
      <c r="H60" s="35">
        <v>2.0</v>
      </c>
      <c r="I60" s="36" t="s">
        <v>3865</v>
      </c>
    </row>
    <row r="61">
      <c r="A61" s="2" t="str">
        <f t="shared" si="2"/>
        <v>W07</v>
      </c>
      <c r="B61" s="35">
        <v>288.42147</v>
      </c>
      <c r="C61" s="35">
        <v>283.4535</v>
      </c>
      <c r="D61" s="35">
        <v>486.64549999999997</v>
      </c>
      <c r="E61" s="35">
        <v>140.84599999999998</v>
      </c>
      <c r="F61" s="35">
        <v>0.0</v>
      </c>
      <c r="G61" s="35">
        <v>0.0</v>
      </c>
      <c r="H61" s="35">
        <v>1.0</v>
      </c>
      <c r="I61" s="36" t="s">
        <v>3866</v>
      </c>
    </row>
    <row r="62">
      <c r="A62" s="2" t="str">
        <f t="shared" si="2"/>
        <v>W08</v>
      </c>
      <c r="B62" s="35">
        <v>311.80649999999997</v>
      </c>
      <c r="C62" s="35">
        <v>308.46349999999995</v>
      </c>
      <c r="D62" s="35">
        <v>491.03099999999995</v>
      </c>
      <c r="E62" s="35">
        <v>70.252</v>
      </c>
      <c r="F62" s="35">
        <v>0.0</v>
      </c>
      <c r="G62" s="35">
        <v>0.0</v>
      </c>
      <c r="H62" s="35">
        <v>2.0</v>
      </c>
      <c r="I62" s="36" t="s">
        <v>3867</v>
      </c>
    </row>
    <row r="63">
      <c r="A63" s="2" t="str">
        <f t="shared" si="2"/>
        <v>W09</v>
      </c>
      <c r="B63" s="35">
        <v>309.6105</v>
      </c>
      <c r="C63" s="35">
        <v>282.61350000000004</v>
      </c>
      <c r="D63" s="35">
        <v>434.4219</v>
      </c>
      <c r="E63" s="35">
        <v>64.3305</v>
      </c>
      <c r="F63" s="35">
        <v>0.0</v>
      </c>
      <c r="G63" s="35">
        <v>0.0</v>
      </c>
      <c r="H63" s="35">
        <v>2.246</v>
      </c>
      <c r="I63" s="36" t="s">
        <v>3868</v>
      </c>
    </row>
    <row r="64">
      <c r="A64" s="2" t="str">
        <f t="shared" si="2"/>
        <v>W10</v>
      </c>
      <c r="B64" s="35">
        <v>308.69899999999996</v>
      </c>
      <c r="C64" s="35">
        <v>269.06897000000004</v>
      </c>
      <c r="D64" s="35">
        <v>455.8415</v>
      </c>
      <c r="E64" s="35">
        <v>58.277</v>
      </c>
      <c r="F64" s="35">
        <v>0.0</v>
      </c>
      <c r="G64" s="35">
        <v>0.0</v>
      </c>
      <c r="H64" s="35">
        <v>1.0</v>
      </c>
      <c r="I64" s="36" t="s">
        <v>3869</v>
      </c>
    </row>
    <row r="65">
      <c r="A65" s="2" t="str">
        <f t="shared" si="2"/>
        <v>W11</v>
      </c>
      <c r="B65" s="35">
        <v>257.948</v>
      </c>
      <c r="C65" s="35">
        <v>525.8465</v>
      </c>
      <c r="D65" s="35">
        <v>320.33649999999994</v>
      </c>
      <c r="E65" s="35">
        <v>9.6955</v>
      </c>
      <c r="F65" s="35">
        <v>0.0</v>
      </c>
      <c r="G65" s="35">
        <v>0.0</v>
      </c>
      <c r="H65" s="35">
        <v>1.0</v>
      </c>
      <c r="I65" s="36" t="s">
        <v>3870</v>
      </c>
    </row>
    <row r="66">
      <c r="A66" s="2" t="str">
        <f t="shared" si="2"/>
        <v>W12</v>
      </c>
      <c r="B66" s="35">
        <v>271.76097</v>
      </c>
      <c r="C66" s="35">
        <v>689.2220000000001</v>
      </c>
      <c r="D66" s="35">
        <v>192.877</v>
      </c>
      <c r="E66" s="35">
        <v>0.0065</v>
      </c>
      <c r="F66" s="35">
        <v>0.0</v>
      </c>
      <c r="G66" s="35">
        <v>0.0</v>
      </c>
      <c r="H66" s="35">
        <v>1.0</v>
      </c>
      <c r="I66" s="36" t="s">
        <v>3871</v>
      </c>
    </row>
    <row r="67">
      <c r="A67" s="2" t="str">
        <f t="shared" si="2"/>
        <v>W13</v>
      </c>
      <c r="B67" s="35">
        <v>389.42100000000005</v>
      </c>
      <c r="C67" s="35">
        <v>329.85047</v>
      </c>
      <c r="D67" s="35">
        <v>350.96750000000003</v>
      </c>
      <c r="E67" s="35">
        <v>63.6675</v>
      </c>
      <c r="F67" s="35">
        <v>0.0</v>
      </c>
      <c r="G67" s="35">
        <v>0.0</v>
      </c>
      <c r="H67" s="35">
        <v>1.85</v>
      </c>
      <c r="I67" s="36" t="s">
        <v>3872</v>
      </c>
    </row>
    <row r="68">
      <c r="A68" s="2" t="str">
        <f t="shared" si="2"/>
        <v>W14</v>
      </c>
      <c r="B68" s="35">
        <v>350.0625</v>
      </c>
      <c r="C68" s="35">
        <v>419.1325</v>
      </c>
      <c r="D68" s="35">
        <v>381.941</v>
      </c>
      <c r="E68" s="35">
        <v>15.2705</v>
      </c>
      <c r="F68" s="35">
        <v>0.0</v>
      </c>
      <c r="G68" s="35">
        <v>0.0</v>
      </c>
      <c r="H68" s="35">
        <v>2.7</v>
      </c>
      <c r="I68" s="36" t="s">
        <v>3873</v>
      </c>
    </row>
    <row r="69">
      <c r="A69" s="2" t="str">
        <f t="shared" si="2"/>
        <v>W15</v>
      </c>
      <c r="B69" s="35">
        <v>396.355</v>
      </c>
      <c r="C69" s="35">
        <v>217.19650000000004</v>
      </c>
      <c r="D69" s="35">
        <v>476.7515</v>
      </c>
      <c r="E69" s="35">
        <v>91.09</v>
      </c>
      <c r="F69" s="35">
        <v>0.0</v>
      </c>
      <c r="G69" s="35">
        <v>0.0</v>
      </c>
      <c r="H69" s="35">
        <v>2.85</v>
      </c>
      <c r="I69" s="36" t="s">
        <v>3874</v>
      </c>
    </row>
    <row r="70">
      <c r="A70" s="2" t="str">
        <f t="shared" si="2"/>
        <v>W16</v>
      </c>
      <c r="B70" s="35">
        <v>304.92150000000004</v>
      </c>
      <c r="C70" s="35">
        <v>773.0865000000001</v>
      </c>
      <c r="D70" s="35">
        <v>88.432</v>
      </c>
      <c r="E70" s="35">
        <v>0.0</v>
      </c>
      <c r="F70" s="35">
        <v>0.0</v>
      </c>
      <c r="G70" s="35">
        <v>0.0</v>
      </c>
      <c r="H70" s="35">
        <v>1.7</v>
      </c>
      <c r="I70" s="36" t="s">
        <v>3875</v>
      </c>
    </row>
    <row r="71">
      <c r="A71" s="2" t="str">
        <f t="shared" si="2"/>
        <v>W17</v>
      </c>
      <c r="B71" s="35">
        <v>308.01750000000004</v>
      </c>
      <c r="C71" s="35">
        <v>522.2215000000001</v>
      </c>
      <c r="D71" s="35">
        <v>348.681</v>
      </c>
      <c r="E71" s="35">
        <v>22.8565</v>
      </c>
      <c r="F71" s="35">
        <v>0.0</v>
      </c>
      <c r="G71" s="35">
        <v>0.0</v>
      </c>
      <c r="H71" s="35">
        <v>1.0</v>
      </c>
      <c r="I71" s="36" t="s">
        <v>3876</v>
      </c>
    </row>
    <row r="72">
      <c r="A72" s="2" t="str">
        <f t="shared" si="2"/>
        <v>W18</v>
      </c>
      <c r="B72" s="35">
        <v>434.2029999999999</v>
      </c>
      <c r="C72" s="35">
        <v>417.4375</v>
      </c>
      <c r="D72" s="35">
        <v>362.21799999999996</v>
      </c>
      <c r="E72" s="35">
        <v>43.428</v>
      </c>
      <c r="F72" s="35">
        <v>0.0</v>
      </c>
      <c r="G72" s="35">
        <v>0.0</v>
      </c>
      <c r="H72" s="35">
        <v>1.0</v>
      </c>
      <c r="I72" s="36" t="s">
        <v>3877</v>
      </c>
    </row>
    <row r="73">
      <c r="A73" s="2" t="str">
        <f t="shared" si="2"/>
        <v>W19</v>
      </c>
      <c r="B73" s="35">
        <v>467.7985</v>
      </c>
      <c r="C73" s="35">
        <v>621.8175</v>
      </c>
      <c r="D73" s="35">
        <v>230.114</v>
      </c>
      <c r="E73" s="35">
        <v>4.1865</v>
      </c>
      <c r="F73" s="35">
        <v>0.0</v>
      </c>
      <c r="G73" s="35">
        <v>0.0</v>
      </c>
      <c r="H73" s="35">
        <v>1.0</v>
      </c>
      <c r="I73" s="36" t="s">
        <v>3878</v>
      </c>
    </row>
    <row r="74">
      <c r="A74" s="2" t="str">
        <f t="shared" si="2"/>
        <v>W20</v>
      </c>
      <c r="B74" s="35">
        <v>472.20949999999993</v>
      </c>
      <c r="C74" s="35">
        <v>427.616</v>
      </c>
      <c r="D74" s="35">
        <v>391.4345</v>
      </c>
      <c r="E74" s="35">
        <v>56.25</v>
      </c>
      <c r="F74" s="35">
        <v>0.0</v>
      </c>
      <c r="G74" s="35">
        <v>0.0</v>
      </c>
      <c r="H74" s="35">
        <v>1.7</v>
      </c>
      <c r="I74" s="36" t="s">
        <v>3879</v>
      </c>
    </row>
    <row r="75">
      <c r="A75" s="2" t="str">
        <f t="shared" si="2"/>
        <v>W21</v>
      </c>
      <c r="B75" s="35">
        <v>511.08600000000007</v>
      </c>
      <c r="C75" s="35">
        <v>451.98250000000013</v>
      </c>
      <c r="D75" s="35">
        <v>386.8445</v>
      </c>
      <c r="E75" s="35">
        <v>47.0935</v>
      </c>
      <c r="F75" s="35">
        <v>0.0</v>
      </c>
      <c r="G75" s="35">
        <v>0.0</v>
      </c>
      <c r="H75" s="35">
        <v>1.85</v>
      </c>
      <c r="I75" s="36" t="s">
        <v>3880</v>
      </c>
    </row>
    <row r="76">
      <c r="A76" s="2" t="str">
        <f t="shared" si="2"/>
        <v>W22</v>
      </c>
      <c r="B76" s="35">
        <v>506.4005000000001</v>
      </c>
      <c r="C76" s="35">
        <v>378.9270000000001</v>
      </c>
      <c r="D76" s="35">
        <v>462.624</v>
      </c>
      <c r="E76" s="35">
        <v>81.575</v>
      </c>
      <c r="F76" s="35">
        <v>0.0</v>
      </c>
      <c r="G76" s="35">
        <v>0.0</v>
      </c>
      <c r="H76" s="35">
        <v>1.0</v>
      </c>
      <c r="I76" s="36" t="s">
        <v>3881</v>
      </c>
    </row>
    <row r="77">
      <c r="A77" s="2" t="str">
        <f t="shared" si="2"/>
        <v>W23</v>
      </c>
      <c r="B77" s="35">
        <v>527.2629999999999</v>
      </c>
      <c r="C77" s="35">
        <v>543.9730000000001</v>
      </c>
      <c r="D77" s="35">
        <v>377.6875</v>
      </c>
      <c r="E77" s="35">
        <v>77.273</v>
      </c>
      <c r="F77" s="35">
        <v>0.0</v>
      </c>
      <c r="G77" s="35">
        <v>0.0</v>
      </c>
      <c r="H77" s="35">
        <v>1.0</v>
      </c>
      <c r="I77" s="36" t="s">
        <v>3882</v>
      </c>
    </row>
    <row r="78">
      <c r="A78" s="2" t="str">
        <f t="shared" si="2"/>
        <v>W24</v>
      </c>
      <c r="B78" s="35">
        <v>495.76149999999996</v>
      </c>
      <c r="C78" s="35">
        <v>663.9149999999998</v>
      </c>
      <c r="D78" s="35">
        <v>355.551</v>
      </c>
      <c r="E78" s="35">
        <v>65.979</v>
      </c>
      <c r="F78" s="35">
        <v>0.0</v>
      </c>
      <c r="G78" s="35">
        <v>0.0</v>
      </c>
      <c r="H78" s="35">
        <v>1.0</v>
      </c>
      <c r="I78" s="36" t="s">
        <v>3883</v>
      </c>
    </row>
    <row r="79">
      <c r="A79" s="2" t="str">
        <f t="shared" si="2"/>
        <v>W25</v>
      </c>
      <c r="B79" s="35">
        <v>565.4374999999999</v>
      </c>
      <c r="C79" s="35">
        <v>413.9679999999999</v>
      </c>
      <c r="D79" s="35">
        <v>524.3924999999999</v>
      </c>
      <c r="E79" s="35">
        <v>165.65849999999998</v>
      </c>
      <c r="F79" s="35">
        <v>0.0</v>
      </c>
      <c r="G79" s="35">
        <v>0.0</v>
      </c>
      <c r="H79" s="35">
        <v>1.0</v>
      </c>
      <c r="I79" s="36" t="s">
        <v>3884</v>
      </c>
    </row>
    <row r="80">
      <c r="A80" s="2" t="str">
        <f t="shared" si="2"/>
        <v>W26</v>
      </c>
      <c r="B80" s="35">
        <v>606.621</v>
      </c>
      <c r="C80" s="35">
        <v>348.662</v>
      </c>
      <c r="D80" s="35">
        <v>674.4224999999999</v>
      </c>
      <c r="E80" s="35">
        <v>328.85100000000006</v>
      </c>
      <c r="F80" s="35">
        <v>0.0</v>
      </c>
      <c r="G80" s="35">
        <v>0.0</v>
      </c>
      <c r="H80" s="35">
        <v>1.0</v>
      </c>
      <c r="I80" s="36" t="s">
        <v>3885</v>
      </c>
    </row>
    <row r="81">
      <c r="A81" s="2" t="str">
        <f t="shared" si="2"/>
        <v>W27</v>
      </c>
      <c r="B81" s="35">
        <v>608.2689999999999</v>
      </c>
      <c r="C81" s="35">
        <v>250.22500000000002</v>
      </c>
      <c r="D81" s="35">
        <v>826.802</v>
      </c>
      <c r="E81" s="35">
        <v>465.23050000000006</v>
      </c>
      <c r="F81" s="35">
        <v>0.0</v>
      </c>
      <c r="G81" s="35">
        <v>0.0</v>
      </c>
      <c r="H81" s="35">
        <v>1.0</v>
      </c>
      <c r="I81" s="36" t="s">
        <v>3886</v>
      </c>
    </row>
    <row r="82">
      <c r="A82" s="2" t="str">
        <f t="shared" si="2"/>
        <v>W28</v>
      </c>
      <c r="B82" s="35">
        <v>578.3799999999999</v>
      </c>
      <c r="C82" s="35">
        <v>385.44150000000013</v>
      </c>
      <c r="D82" s="35">
        <v>750.5685000000001</v>
      </c>
      <c r="E82" s="35">
        <v>405.6865</v>
      </c>
      <c r="F82" s="35">
        <v>0.0</v>
      </c>
      <c r="G82" s="35">
        <v>0.0</v>
      </c>
      <c r="H82" s="35">
        <v>1.0</v>
      </c>
      <c r="I82" s="36" t="s">
        <v>3887</v>
      </c>
    </row>
    <row r="83">
      <c r="A83" s="2" t="str">
        <f t="shared" si="2"/>
        <v>W29</v>
      </c>
      <c r="B83" s="35">
        <v>589.1669999999999</v>
      </c>
      <c r="C83" s="35">
        <v>227.78850000000003</v>
      </c>
      <c r="D83" s="35">
        <v>786.1304999999999</v>
      </c>
      <c r="E83" s="35">
        <v>468.7680499999999</v>
      </c>
      <c r="F83" s="35">
        <v>0.0</v>
      </c>
      <c r="G83" s="35">
        <v>0.0</v>
      </c>
      <c r="H83" s="35">
        <v>1.26945</v>
      </c>
      <c r="I83" s="36" t="s">
        <v>3888</v>
      </c>
    </row>
    <row r="84">
      <c r="A84" s="2" t="str">
        <f t="shared" si="2"/>
        <v>W30</v>
      </c>
      <c r="B84" s="35">
        <v>589.6340000000001</v>
      </c>
      <c r="C84" s="35">
        <v>181.29450000000003</v>
      </c>
      <c r="D84" s="35">
        <v>822.2025</v>
      </c>
      <c r="E84" s="35">
        <v>572.5555</v>
      </c>
      <c r="F84" s="35">
        <v>0.0</v>
      </c>
      <c r="G84" s="35">
        <v>0.0</v>
      </c>
      <c r="H84" s="35">
        <v>1.0</v>
      </c>
      <c r="I84" s="36" t="s">
        <v>3889</v>
      </c>
    </row>
    <row r="85">
      <c r="A85" s="2" t="str">
        <f t="shared" si="2"/>
        <v>W31</v>
      </c>
      <c r="B85" s="35">
        <v>607.2919999999999</v>
      </c>
      <c r="C85" s="35">
        <v>589.1405</v>
      </c>
      <c r="D85" s="35">
        <v>604.6879999999999</v>
      </c>
      <c r="E85" s="35">
        <v>308.56600000000003</v>
      </c>
      <c r="F85" s="35">
        <v>0.0</v>
      </c>
      <c r="G85" s="35">
        <v>0.0</v>
      </c>
      <c r="H85" s="35">
        <v>1.0</v>
      </c>
      <c r="I85" s="36" t="s">
        <v>3890</v>
      </c>
    </row>
    <row r="86">
      <c r="A86" s="2" t="str">
        <f t="shared" si="2"/>
        <v>W32</v>
      </c>
      <c r="B86" s="35">
        <v>562.123</v>
      </c>
      <c r="C86" s="35">
        <v>328.0705</v>
      </c>
      <c r="D86" s="35">
        <v>827.145</v>
      </c>
      <c r="E86" s="35">
        <v>637.4579999999997</v>
      </c>
      <c r="F86" s="35">
        <v>0.0</v>
      </c>
      <c r="G86" s="35">
        <v>0.0</v>
      </c>
      <c r="H86" s="35">
        <v>1.85</v>
      </c>
      <c r="I86" s="36" t="s">
        <v>3891</v>
      </c>
    </row>
    <row r="87">
      <c r="A87" s="2" t="str">
        <f t="shared" si="2"/>
        <v>W33</v>
      </c>
      <c r="B87" s="35">
        <v>533.7289999999999</v>
      </c>
      <c r="C87" s="35">
        <v>404.95599999999996</v>
      </c>
      <c r="D87" s="35">
        <v>727.5235</v>
      </c>
      <c r="E87" s="35">
        <v>406.13449999999995</v>
      </c>
      <c r="F87" s="35">
        <v>0.0</v>
      </c>
      <c r="G87" s="35">
        <v>0.0</v>
      </c>
      <c r="H87" s="35">
        <v>2.0</v>
      </c>
      <c r="I87" s="36" t="s">
        <v>3892</v>
      </c>
    </row>
    <row r="88">
      <c r="A88" s="2" t="str">
        <f t="shared" si="2"/>
        <v>W34</v>
      </c>
      <c r="B88" s="35">
        <v>532.1750000000001</v>
      </c>
      <c r="C88" s="35">
        <v>548.2555</v>
      </c>
      <c r="D88" s="35">
        <v>638.93297</v>
      </c>
      <c r="E88" s="35">
        <v>318.953</v>
      </c>
      <c r="F88" s="35">
        <v>0.0</v>
      </c>
      <c r="G88" s="35">
        <v>0.0</v>
      </c>
      <c r="H88" s="35">
        <v>1.0</v>
      </c>
      <c r="I88" s="36" t="s">
        <v>3893</v>
      </c>
    </row>
    <row r="89">
      <c r="A89" s="2" t="str">
        <f t="shared" si="2"/>
        <v>W35</v>
      </c>
      <c r="B89" s="35">
        <v>518.347</v>
      </c>
      <c r="C89" s="35">
        <v>348.193</v>
      </c>
      <c r="D89" s="35">
        <v>725.077</v>
      </c>
      <c r="E89" s="35">
        <v>366.59499999999997</v>
      </c>
      <c r="F89" s="35">
        <v>0.0</v>
      </c>
      <c r="G89" s="35">
        <v>0.0</v>
      </c>
      <c r="H89" s="35">
        <v>1.8245</v>
      </c>
      <c r="I89" s="36" t="s">
        <v>3894</v>
      </c>
    </row>
    <row r="90">
      <c r="A90" s="2" t="str">
        <f t="shared" si="2"/>
        <v>W36</v>
      </c>
      <c r="B90" s="35">
        <v>484.252</v>
      </c>
      <c r="C90" s="35">
        <v>585.211</v>
      </c>
      <c r="D90" s="35">
        <v>509.78999999999996</v>
      </c>
      <c r="E90" s="35">
        <v>146.08192</v>
      </c>
      <c r="F90" s="35">
        <v>0.0</v>
      </c>
      <c r="G90" s="35">
        <v>0.0</v>
      </c>
      <c r="H90" s="35">
        <v>1.671075</v>
      </c>
      <c r="I90" s="36" t="s">
        <v>3895</v>
      </c>
    </row>
    <row r="91">
      <c r="A91" s="2" t="str">
        <f t="shared" si="2"/>
        <v>W37</v>
      </c>
      <c r="B91" s="35">
        <v>448.5969999999999</v>
      </c>
      <c r="C91" s="35">
        <v>857.5659999999999</v>
      </c>
      <c r="D91" s="35">
        <v>331.457</v>
      </c>
      <c r="E91" s="35">
        <v>52.046499999999995</v>
      </c>
      <c r="F91" s="35">
        <v>0.0</v>
      </c>
      <c r="G91" s="35">
        <v>0.0</v>
      </c>
      <c r="H91" s="35">
        <v>1.0</v>
      </c>
      <c r="I91" s="36" t="s">
        <v>3896</v>
      </c>
    </row>
    <row r="92">
      <c r="A92" s="2" t="str">
        <f t="shared" si="2"/>
        <v>W38</v>
      </c>
      <c r="B92" s="35">
        <v>390.00899999999996</v>
      </c>
      <c r="C92" s="35">
        <v>300.88849999999996</v>
      </c>
      <c r="D92" s="35">
        <v>784.0775</v>
      </c>
      <c r="E92" s="35">
        <v>315.53150000000005</v>
      </c>
      <c r="F92" s="35">
        <v>0.0</v>
      </c>
      <c r="G92" s="35">
        <v>0.0</v>
      </c>
      <c r="H92" s="35">
        <v>2.7</v>
      </c>
      <c r="I92" s="36" t="s">
        <v>3897</v>
      </c>
    </row>
    <row r="93">
      <c r="A93" s="2" t="str">
        <f t="shared" si="2"/>
        <v>W39</v>
      </c>
      <c r="B93" s="35">
        <v>380.25</v>
      </c>
      <c r="C93" s="35">
        <v>226.28500000000003</v>
      </c>
      <c r="D93" s="35">
        <v>761.0955</v>
      </c>
      <c r="E93" s="35">
        <v>280.356</v>
      </c>
      <c r="F93" s="35">
        <v>0.0</v>
      </c>
      <c r="G93" s="35">
        <v>0.0</v>
      </c>
      <c r="H93" s="35">
        <v>1.0</v>
      </c>
      <c r="I93" s="36" t="s">
        <v>3898</v>
      </c>
    </row>
    <row r="94">
      <c r="A94" s="2" t="str">
        <f t="shared" si="2"/>
        <v>W40</v>
      </c>
      <c r="B94" s="35">
        <v>394.70349999999996</v>
      </c>
      <c r="C94" s="35">
        <v>498.6085</v>
      </c>
      <c r="D94" s="35">
        <v>493.692</v>
      </c>
      <c r="E94" s="35">
        <v>90.43249999999998</v>
      </c>
      <c r="F94" s="35">
        <v>0.0</v>
      </c>
      <c r="G94" s="35">
        <v>0.0</v>
      </c>
      <c r="H94" s="35">
        <v>2.7</v>
      </c>
      <c r="I94" s="36" t="s">
        <v>3899</v>
      </c>
    </row>
    <row r="95">
      <c r="A95" s="2" t="str">
        <f t="shared" si="2"/>
        <v>W41</v>
      </c>
      <c r="B95" s="35">
        <v>337.49899999999997</v>
      </c>
      <c r="C95" s="35">
        <v>315.6460000000001</v>
      </c>
      <c r="D95" s="35">
        <v>582.702</v>
      </c>
      <c r="E95" s="35">
        <v>142.316</v>
      </c>
      <c r="F95" s="35">
        <v>0.0</v>
      </c>
      <c r="G95" s="35">
        <v>0.0</v>
      </c>
      <c r="H95" s="35">
        <v>2.0</v>
      </c>
      <c r="I95" s="36" t="s">
        <v>3900</v>
      </c>
    </row>
    <row r="96">
      <c r="A96" s="2" t="str">
        <f t="shared" si="2"/>
        <v>W42</v>
      </c>
      <c r="B96" s="35">
        <v>317.075</v>
      </c>
      <c r="C96" s="35">
        <v>380.8310000000001</v>
      </c>
      <c r="D96" s="35">
        <v>516.681</v>
      </c>
      <c r="E96" s="35">
        <v>69.926</v>
      </c>
      <c r="F96" s="35">
        <v>0.0</v>
      </c>
      <c r="G96" s="35">
        <v>0.0</v>
      </c>
      <c r="H96" s="35">
        <v>2.0</v>
      </c>
      <c r="I96" s="36" t="s">
        <v>3901</v>
      </c>
    </row>
    <row r="97">
      <c r="A97" s="2" t="str">
        <f t="shared" si="2"/>
        <v>W43</v>
      </c>
      <c r="B97" s="35">
        <v>293.71000000000004</v>
      </c>
      <c r="C97" s="35">
        <v>375.52849999999995</v>
      </c>
      <c r="D97" s="35">
        <v>462.0495</v>
      </c>
      <c r="E97" s="35">
        <v>45.275</v>
      </c>
      <c r="F97" s="35">
        <v>0.0</v>
      </c>
      <c r="G97" s="35">
        <v>0.0</v>
      </c>
      <c r="H97" s="35">
        <v>2.0</v>
      </c>
      <c r="I97" s="36" t="s">
        <v>3902</v>
      </c>
    </row>
    <row r="98">
      <c r="A98" s="2" t="str">
        <f t="shared" si="2"/>
        <v>W44</v>
      </c>
      <c r="B98" s="35">
        <v>284.1865</v>
      </c>
      <c r="C98" s="35">
        <v>454.4955000000001</v>
      </c>
      <c r="D98" s="35">
        <v>298.931</v>
      </c>
      <c r="E98" s="35">
        <v>0.0</v>
      </c>
      <c r="F98" s="35">
        <v>0.0</v>
      </c>
      <c r="G98" s="35">
        <v>0.0</v>
      </c>
      <c r="H98" s="35">
        <v>2.0</v>
      </c>
      <c r="I98" s="36" t="s">
        <v>3903</v>
      </c>
    </row>
    <row r="99">
      <c r="A99" s="2" t="str">
        <f t="shared" si="2"/>
        <v>W45</v>
      </c>
      <c r="B99" s="35">
        <v>150.92849999999999</v>
      </c>
      <c r="C99" s="35">
        <v>720.0685</v>
      </c>
      <c r="D99" s="35">
        <v>160.586</v>
      </c>
      <c r="E99" s="35">
        <v>0.0</v>
      </c>
      <c r="F99" s="35">
        <v>0.0</v>
      </c>
      <c r="G99" s="35">
        <v>0.0</v>
      </c>
      <c r="H99" s="35">
        <v>2.0</v>
      </c>
      <c r="I99" s="36" t="s">
        <v>3904</v>
      </c>
    </row>
    <row r="100">
      <c r="A100" s="2" t="str">
        <f t="shared" si="2"/>
        <v>W46</v>
      </c>
      <c r="B100" s="35">
        <v>223.897</v>
      </c>
      <c r="C100" s="35">
        <v>504.9190000000001</v>
      </c>
      <c r="D100" s="35">
        <v>403.8655</v>
      </c>
      <c r="E100" s="35">
        <v>44.505</v>
      </c>
      <c r="F100" s="35">
        <v>0.0</v>
      </c>
      <c r="G100" s="35">
        <v>0.0</v>
      </c>
      <c r="H100" s="35">
        <v>1.0</v>
      </c>
      <c r="I100" s="36" t="s">
        <v>3905</v>
      </c>
    </row>
    <row r="101">
      <c r="A101" s="2" t="str">
        <f t="shared" si="2"/>
        <v>W47</v>
      </c>
      <c r="B101" s="35">
        <v>221.32049999999998</v>
      </c>
      <c r="C101" s="35">
        <v>383.5640000000001</v>
      </c>
      <c r="D101" s="35">
        <v>517.3705</v>
      </c>
      <c r="E101" s="35">
        <v>48.178</v>
      </c>
      <c r="F101" s="35">
        <v>0.0</v>
      </c>
      <c r="G101" s="35">
        <v>0.0</v>
      </c>
      <c r="H101" s="35">
        <v>2.0</v>
      </c>
      <c r="I101" s="36" t="s">
        <v>3906</v>
      </c>
    </row>
    <row r="102">
      <c r="A102" s="2" t="str">
        <f t="shared" si="2"/>
        <v>W48</v>
      </c>
      <c r="B102" s="35">
        <v>211.41000000000003</v>
      </c>
      <c r="C102" s="35">
        <v>536.4005000000001</v>
      </c>
      <c r="D102" s="35">
        <v>345.9765</v>
      </c>
      <c r="E102" s="35">
        <v>3.3995</v>
      </c>
      <c r="F102" s="35">
        <v>0.0</v>
      </c>
      <c r="G102" s="35">
        <v>0.0</v>
      </c>
      <c r="H102" s="35">
        <v>1.0</v>
      </c>
      <c r="I102" s="36" t="s">
        <v>3907</v>
      </c>
    </row>
    <row r="103">
      <c r="A103" s="2" t="str">
        <f t="shared" si="2"/>
        <v>W49</v>
      </c>
      <c r="B103" s="35">
        <v>255.32600000000002</v>
      </c>
      <c r="C103" s="35">
        <v>357.82250000000005</v>
      </c>
      <c r="D103" s="35">
        <v>448.76347000000004</v>
      </c>
      <c r="E103" s="35">
        <v>62.724500000000006</v>
      </c>
      <c r="F103" s="35">
        <v>0.0</v>
      </c>
      <c r="G103" s="35">
        <v>0.0</v>
      </c>
      <c r="H103" s="35">
        <v>1.0</v>
      </c>
      <c r="I103" s="36" t="s">
        <v>3908</v>
      </c>
    </row>
    <row r="104">
      <c r="A104" s="2" t="str">
        <f t="shared" si="2"/>
        <v>W50</v>
      </c>
      <c r="B104" s="35">
        <v>194.5645</v>
      </c>
      <c r="C104" s="35">
        <v>659.42</v>
      </c>
      <c r="D104" s="35">
        <v>296.12800000000004</v>
      </c>
      <c r="E104" s="35">
        <v>1.8039999999999998</v>
      </c>
      <c r="F104" s="35">
        <v>0.0</v>
      </c>
      <c r="G104" s="35">
        <v>0.0</v>
      </c>
      <c r="H104" s="35">
        <v>2.7</v>
      </c>
      <c r="I104" s="36" t="s">
        <v>3909</v>
      </c>
    </row>
    <row r="105">
      <c r="A105" s="2" t="str">
        <f t="shared" si="2"/>
        <v>W51</v>
      </c>
      <c r="B105" s="35">
        <v>190.16850000000002</v>
      </c>
      <c r="C105" s="35">
        <v>672.6644706000001</v>
      </c>
      <c r="D105" s="35">
        <v>230.51000000000002</v>
      </c>
      <c r="E105" s="35">
        <v>0.0</v>
      </c>
      <c r="F105" s="35">
        <v>0.0</v>
      </c>
      <c r="G105" s="35">
        <v>0.0</v>
      </c>
      <c r="H105" s="35">
        <v>2.85</v>
      </c>
      <c r="I105" s="36" t="s">
        <v>3910</v>
      </c>
    </row>
    <row r="106">
      <c r="A106" s="2" t="str">
        <f t="shared" si="2"/>
        <v>W52</v>
      </c>
      <c r="B106" s="35">
        <v>217.45700000000005</v>
      </c>
      <c r="C106" s="35">
        <v>236.81250000000006</v>
      </c>
      <c r="D106" s="35">
        <v>530.8855</v>
      </c>
      <c r="E106" s="35">
        <v>39.798</v>
      </c>
      <c r="F106" s="35">
        <v>0.0</v>
      </c>
      <c r="G106" s="35">
        <v>0.0</v>
      </c>
      <c r="H106" s="35">
        <v>2.0</v>
      </c>
      <c r="I106" s="36" t="s">
        <v>3911</v>
      </c>
    </row>
    <row r="107">
      <c r="A107" s="32" t="s">
        <v>3807</v>
      </c>
      <c r="B107" s="33" t="s">
        <v>32</v>
      </c>
      <c r="C107" s="33" t="s">
        <v>31</v>
      </c>
      <c r="D107" s="33" t="s">
        <v>15</v>
      </c>
      <c r="E107" s="33" t="s">
        <v>55</v>
      </c>
      <c r="F107" s="33" t="s">
        <v>23</v>
      </c>
      <c r="G107" s="33" t="s">
        <v>22</v>
      </c>
      <c r="H107" s="33" t="s">
        <v>20</v>
      </c>
      <c r="I107" s="34" t="s">
        <v>3807</v>
      </c>
    </row>
    <row r="108">
      <c r="A108" s="2" t="str">
        <f t="shared" ref="A108:A159" si="3">right(I108,3)</f>
        <v>W01</v>
      </c>
      <c r="B108" s="35">
        <v>189.92800000000003</v>
      </c>
      <c r="C108" s="35">
        <v>746.3954</v>
      </c>
      <c r="D108" s="35">
        <v>289.28200000000004</v>
      </c>
      <c r="E108" s="35">
        <v>26.027</v>
      </c>
      <c r="F108" s="35">
        <v>0.0</v>
      </c>
      <c r="G108" s="35">
        <v>0.0</v>
      </c>
      <c r="H108" s="35">
        <v>5.057</v>
      </c>
      <c r="I108" s="36" t="s">
        <v>3912</v>
      </c>
    </row>
    <row r="109">
      <c r="A109" s="2" t="str">
        <f t="shared" si="3"/>
        <v>W02</v>
      </c>
      <c r="B109" s="35">
        <v>279.459</v>
      </c>
      <c r="C109" s="35">
        <v>919.4261</v>
      </c>
      <c r="D109" s="35">
        <v>188.66</v>
      </c>
      <c r="E109" s="35">
        <v>0.0</v>
      </c>
      <c r="F109" s="35">
        <v>0.0</v>
      </c>
      <c r="G109" s="35">
        <v>0.0</v>
      </c>
      <c r="H109" s="35">
        <v>11.98585</v>
      </c>
      <c r="I109" s="36" t="s">
        <v>3913</v>
      </c>
    </row>
    <row r="110">
      <c r="A110" s="2" t="str">
        <f t="shared" si="3"/>
        <v>W03</v>
      </c>
      <c r="B110" s="35">
        <v>250.2114</v>
      </c>
      <c r="C110" s="35">
        <v>615.513</v>
      </c>
      <c r="D110" s="35">
        <v>393.91499999999996</v>
      </c>
      <c r="E110" s="35">
        <v>59.77</v>
      </c>
      <c r="F110" s="35">
        <v>0.0</v>
      </c>
      <c r="G110" s="35">
        <v>0.0</v>
      </c>
      <c r="H110" s="35">
        <v>3.0</v>
      </c>
      <c r="I110" s="36" t="s">
        <v>3914</v>
      </c>
    </row>
    <row r="111">
      <c r="A111" s="2" t="str">
        <f t="shared" si="3"/>
        <v>W04</v>
      </c>
      <c r="B111" s="35">
        <v>212.39999999999998</v>
      </c>
      <c r="C111" s="35">
        <v>989.0157999999999</v>
      </c>
      <c r="D111" s="35">
        <v>204.40300000000002</v>
      </c>
      <c r="E111" s="35">
        <v>21.060000000000002</v>
      </c>
      <c r="F111" s="35">
        <v>0.0</v>
      </c>
      <c r="G111" s="35">
        <v>0.0</v>
      </c>
      <c r="H111" s="35">
        <v>6.0</v>
      </c>
      <c r="I111" s="36" t="s">
        <v>3915</v>
      </c>
    </row>
    <row r="112">
      <c r="A112" s="2" t="str">
        <f t="shared" si="3"/>
        <v>W05</v>
      </c>
      <c r="B112" s="35">
        <v>159.32799999999997</v>
      </c>
      <c r="C112" s="35">
        <v>1037.4647999999997</v>
      </c>
      <c r="D112" s="35">
        <v>177.769</v>
      </c>
      <c r="E112" s="35">
        <v>7.957000000000001</v>
      </c>
      <c r="F112" s="35">
        <v>0.0</v>
      </c>
      <c r="G112" s="35">
        <v>0.0</v>
      </c>
      <c r="H112" s="35">
        <v>8.55</v>
      </c>
      <c r="I112" s="36" t="s">
        <v>3916</v>
      </c>
    </row>
    <row r="113">
      <c r="A113" s="2" t="str">
        <f t="shared" si="3"/>
        <v>W06</v>
      </c>
      <c r="B113" s="35">
        <v>325.15639999999996</v>
      </c>
      <c r="C113" s="35">
        <v>582.941</v>
      </c>
      <c r="D113" s="35">
        <v>378.388</v>
      </c>
      <c r="E113" s="35">
        <v>50.484</v>
      </c>
      <c r="F113" s="35">
        <v>0.0</v>
      </c>
      <c r="G113" s="35">
        <v>0.0</v>
      </c>
      <c r="H113" s="35">
        <v>3.0</v>
      </c>
      <c r="I113" s="36" t="s">
        <v>3917</v>
      </c>
    </row>
    <row r="114">
      <c r="A114" s="2" t="str">
        <f t="shared" si="3"/>
        <v>W07</v>
      </c>
      <c r="B114" s="35">
        <v>285.0764</v>
      </c>
      <c r="C114" s="35">
        <v>417.6809999999999</v>
      </c>
      <c r="D114" s="35">
        <v>447.784</v>
      </c>
      <c r="E114" s="35">
        <v>163.828</v>
      </c>
      <c r="F114" s="35">
        <v>0.0</v>
      </c>
      <c r="G114" s="35">
        <v>0.0</v>
      </c>
      <c r="H114" s="35">
        <v>3.0</v>
      </c>
      <c r="I114" s="36" t="s">
        <v>3918</v>
      </c>
    </row>
    <row r="115">
      <c r="A115" s="2" t="str">
        <f t="shared" si="3"/>
        <v>W08</v>
      </c>
      <c r="B115" s="35">
        <v>290.0644</v>
      </c>
      <c r="C115" s="35">
        <v>448.498</v>
      </c>
      <c r="D115" s="35">
        <v>458.94660000000005</v>
      </c>
      <c r="E115" s="35">
        <v>64.24900000000001</v>
      </c>
      <c r="F115" s="35">
        <v>0.0</v>
      </c>
      <c r="G115" s="35">
        <v>0.0</v>
      </c>
      <c r="H115" s="35">
        <v>4.409</v>
      </c>
      <c r="I115" s="36" t="s">
        <v>3919</v>
      </c>
    </row>
    <row r="116">
      <c r="A116" s="2" t="str">
        <f t="shared" si="3"/>
        <v>W09</v>
      </c>
      <c r="B116" s="35">
        <v>286.4254</v>
      </c>
      <c r="C116" s="35">
        <v>417.807</v>
      </c>
      <c r="D116" s="35">
        <v>406.3943</v>
      </c>
      <c r="E116" s="35">
        <v>82.39999999999999</v>
      </c>
      <c r="F116" s="35">
        <v>0.0</v>
      </c>
      <c r="G116" s="35">
        <v>0.0</v>
      </c>
      <c r="H116" s="35">
        <v>3.608</v>
      </c>
      <c r="I116" s="36" t="s">
        <v>3920</v>
      </c>
    </row>
    <row r="117">
      <c r="A117" s="2" t="str">
        <f t="shared" si="3"/>
        <v>W10</v>
      </c>
      <c r="B117" s="35">
        <v>359.88340000000005</v>
      </c>
      <c r="C117" s="35">
        <v>306.692</v>
      </c>
      <c r="D117" s="35">
        <v>454.84299999999996</v>
      </c>
      <c r="E117" s="35">
        <v>68.331</v>
      </c>
      <c r="F117" s="35">
        <v>0.0</v>
      </c>
      <c r="G117" s="35">
        <v>0.0</v>
      </c>
      <c r="H117" s="35">
        <v>3.0</v>
      </c>
      <c r="I117" s="36" t="s">
        <v>3921</v>
      </c>
    </row>
    <row r="118">
      <c r="A118" s="2" t="str">
        <f t="shared" si="3"/>
        <v>W11</v>
      </c>
      <c r="B118" s="35">
        <v>345.475</v>
      </c>
      <c r="C118" s="35">
        <v>618.2453999999999</v>
      </c>
      <c r="D118" s="35">
        <v>244.814</v>
      </c>
      <c r="E118" s="35">
        <v>3.425</v>
      </c>
      <c r="F118" s="35">
        <v>0.0</v>
      </c>
      <c r="G118" s="35">
        <v>0.0</v>
      </c>
      <c r="H118" s="35">
        <v>3.0</v>
      </c>
      <c r="I118" s="36" t="s">
        <v>3922</v>
      </c>
    </row>
    <row r="119">
      <c r="A119" s="2" t="str">
        <f t="shared" si="3"/>
        <v>W12</v>
      </c>
      <c r="B119" s="35">
        <v>255.172</v>
      </c>
      <c r="C119" s="35">
        <v>900.3718</v>
      </c>
      <c r="D119" s="35">
        <v>94.025</v>
      </c>
      <c r="E119" s="35">
        <v>0.0</v>
      </c>
      <c r="F119" s="35">
        <v>0.0</v>
      </c>
      <c r="G119" s="35">
        <v>0.0</v>
      </c>
      <c r="H119" s="35">
        <v>6.0</v>
      </c>
      <c r="I119" s="36" t="s">
        <v>3923</v>
      </c>
    </row>
    <row r="120">
      <c r="A120" s="2" t="str">
        <f t="shared" si="3"/>
        <v>W13</v>
      </c>
      <c r="B120" s="35">
        <v>412.7250000000001</v>
      </c>
      <c r="C120" s="35">
        <v>437.2473999999999</v>
      </c>
      <c r="D120" s="35">
        <v>311.158</v>
      </c>
      <c r="E120" s="35">
        <v>69.849</v>
      </c>
      <c r="F120" s="35">
        <v>0.0</v>
      </c>
      <c r="G120" s="35">
        <v>0.0</v>
      </c>
      <c r="H120" s="35">
        <v>5.55</v>
      </c>
      <c r="I120" s="36" t="s">
        <v>3924</v>
      </c>
    </row>
    <row r="121">
      <c r="A121" s="2" t="str">
        <f t="shared" si="3"/>
        <v>W14</v>
      </c>
      <c r="B121" s="35">
        <v>418.2220000000001</v>
      </c>
      <c r="C121" s="35">
        <v>496.6104</v>
      </c>
      <c r="D121" s="35">
        <v>348.04440000000005</v>
      </c>
      <c r="E121" s="35">
        <v>3.772</v>
      </c>
      <c r="F121" s="35">
        <v>0.0</v>
      </c>
      <c r="G121" s="35">
        <v>0.0</v>
      </c>
      <c r="H121" s="35">
        <v>6.0</v>
      </c>
      <c r="I121" s="36" t="s">
        <v>3925</v>
      </c>
    </row>
    <row r="122">
      <c r="A122" s="2" t="str">
        <f t="shared" si="3"/>
        <v>W15</v>
      </c>
      <c r="B122" s="35">
        <v>344.46439999999996</v>
      </c>
      <c r="C122" s="35">
        <v>337.338</v>
      </c>
      <c r="D122" s="35">
        <v>477.4554</v>
      </c>
      <c r="E122" s="35">
        <v>106.661</v>
      </c>
      <c r="F122" s="35">
        <v>0.0</v>
      </c>
      <c r="G122" s="35">
        <v>0.0</v>
      </c>
      <c r="H122" s="35">
        <v>6.0</v>
      </c>
      <c r="I122" s="36" t="s">
        <v>3926</v>
      </c>
    </row>
    <row r="123">
      <c r="A123" s="2" t="str">
        <f t="shared" si="3"/>
        <v>W16</v>
      </c>
      <c r="B123" s="35">
        <v>419.147</v>
      </c>
      <c r="C123" s="35">
        <v>802.1363999999999</v>
      </c>
      <c r="D123" s="35">
        <v>13.1594</v>
      </c>
      <c r="E123" s="35">
        <v>0.0</v>
      </c>
      <c r="F123" s="35">
        <v>0.0</v>
      </c>
      <c r="G123" s="35">
        <v>0.0</v>
      </c>
      <c r="H123" s="35">
        <v>10.102599999999999</v>
      </c>
      <c r="I123" s="36" t="s">
        <v>3927</v>
      </c>
    </row>
    <row r="124">
      <c r="A124" s="2" t="str">
        <f t="shared" si="3"/>
        <v>W17</v>
      </c>
      <c r="B124" s="35">
        <v>529.2760000000001</v>
      </c>
      <c r="C124" s="35">
        <v>433.22341</v>
      </c>
      <c r="D124" s="35">
        <v>325.093</v>
      </c>
      <c r="E124" s="35">
        <v>14.617</v>
      </c>
      <c r="F124" s="35">
        <v>0.0</v>
      </c>
      <c r="G124" s="35">
        <v>0.0</v>
      </c>
      <c r="H124" s="35">
        <v>3.0</v>
      </c>
      <c r="I124" s="36" t="s">
        <v>3928</v>
      </c>
    </row>
    <row r="125">
      <c r="A125" s="2" t="str">
        <f t="shared" si="3"/>
        <v>W18</v>
      </c>
      <c r="B125" s="35">
        <v>462.8404</v>
      </c>
      <c r="C125" s="35">
        <v>503.303</v>
      </c>
      <c r="D125" s="35">
        <v>326.538</v>
      </c>
      <c r="E125" s="35">
        <v>48.088</v>
      </c>
      <c r="F125" s="35">
        <v>0.0</v>
      </c>
      <c r="G125" s="35">
        <v>0.0</v>
      </c>
      <c r="H125" s="35">
        <v>5.55</v>
      </c>
      <c r="I125" s="36" t="s">
        <v>3929</v>
      </c>
    </row>
    <row r="126">
      <c r="A126" s="2" t="str">
        <f t="shared" si="3"/>
        <v>W19</v>
      </c>
      <c r="B126" s="35">
        <v>516.5550000000001</v>
      </c>
      <c r="C126" s="35">
        <v>800.1199999999999</v>
      </c>
      <c r="D126" s="35">
        <v>117.60865</v>
      </c>
      <c r="E126" s="35">
        <v>0.0</v>
      </c>
      <c r="F126" s="35">
        <v>0.0</v>
      </c>
      <c r="G126" s="35">
        <v>0.0</v>
      </c>
      <c r="H126" s="35">
        <v>5.3473500000000005</v>
      </c>
      <c r="I126" s="36" t="s">
        <v>3930</v>
      </c>
    </row>
    <row r="127">
      <c r="A127" s="2" t="str">
        <f t="shared" si="3"/>
        <v>W20</v>
      </c>
      <c r="B127" s="35">
        <v>534.4620000000001</v>
      </c>
      <c r="C127" s="35">
        <v>514.6464</v>
      </c>
      <c r="D127" s="35">
        <v>358.54</v>
      </c>
      <c r="E127" s="35">
        <v>49.731</v>
      </c>
      <c r="F127" s="35">
        <v>0.0</v>
      </c>
      <c r="G127" s="35">
        <v>0.0</v>
      </c>
      <c r="H127" s="35">
        <v>5.55</v>
      </c>
      <c r="I127" s="36" t="s">
        <v>3931</v>
      </c>
    </row>
    <row r="128">
      <c r="A128" s="2" t="str">
        <f t="shared" si="3"/>
        <v>W21</v>
      </c>
      <c r="B128" s="35">
        <v>455.823</v>
      </c>
      <c r="C128" s="35">
        <v>673.1554000000001</v>
      </c>
      <c r="D128" s="35">
        <v>346.48</v>
      </c>
      <c r="E128" s="35">
        <v>32.721000000000004</v>
      </c>
      <c r="F128" s="35">
        <v>0.0</v>
      </c>
      <c r="G128" s="35">
        <v>0.0</v>
      </c>
      <c r="H128" s="35">
        <v>5.55</v>
      </c>
      <c r="I128" s="36" t="s">
        <v>3932</v>
      </c>
    </row>
    <row r="129">
      <c r="A129" s="2" t="str">
        <f t="shared" si="3"/>
        <v>W22</v>
      </c>
      <c r="B129" s="35">
        <v>541.126</v>
      </c>
      <c r="C129" s="35">
        <v>536.1913999999999</v>
      </c>
      <c r="D129" s="35">
        <v>397.02</v>
      </c>
      <c r="E129" s="35">
        <v>87.35199999999999</v>
      </c>
      <c r="F129" s="35">
        <v>0.0</v>
      </c>
      <c r="G129" s="35">
        <v>0.0</v>
      </c>
      <c r="H129" s="35">
        <v>3.0</v>
      </c>
      <c r="I129" s="36" t="s">
        <v>3933</v>
      </c>
    </row>
    <row r="130">
      <c r="A130" s="2" t="str">
        <f t="shared" si="3"/>
        <v>W23</v>
      </c>
      <c r="B130" s="35">
        <v>411.959</v>
      </c>
      <c r="C130" s="35">
        <v>856.0163999999997</v>
      </c>
      <c r="D130" s="35">
        <v>313.962</v>
      </c>
      <c r="E130" s="35">
        <v>65.782</v>
      </c>
      <c r="F130" s="35">
        <v>0.0</v>
      </c>
      <c r="G130" s="35">
        <v>0.0</v>
      </c>
      <c r="H130" s="35">
        <v>3.0</v>
      </c>
      <c r="I130" s="36" t="s">
        <v>3934</v>
      </c>
    </row>
    <row r="131">
      <c r="A131" s="2" t="str">
        <f t="shared" si="3"/>
        <v>W24</v>
      </c>
      <c r="B131" s="35">
        <v>444.861</v>
      </c>
      <c r="C131" s="35">
        <v>938.9454000000001</v>
      </c>
      <c r="D131" s="35">
        <v>256.328</v>
      </c>
      <c r="E131" s="35">
        <v>30.915</v>
      </c>
      <c r="F131" s="35">
        <v>0.0</v>
      </c>
      <c r="G131" s="35">
        <v>0.0</v>
      </c>
      <c r="H131" s="35">
        <v>3.0</v>
      </c>
      <c r="I131" s="36" t="s">
        <v>3935</v>
      </c>
    </row>
    <row r="132">
      <c r="A132" s="2" t="str">
        <f t="shared" si="3"/>
        <v>W25</v>
      </c>
      <c r="B132" s="35">
        <v>615.379</v>
      </c>
      <c r="C132" s="35">
        <v>566.3298</v>
      </c>
      <c r="D132" s="35">
        <v>449.106</v>
      </c>
      <c r="E132" s="35">
        <v>179.954</v>
      </c>
      <c r="F132" s="35">
        <v>0.0</v>
      </c>
      <c r="G132" s="35">
        <v>0.0</v>
      </c>
      <c r="H132" s="35">
        <v>6.0</v>
      </c>
      <c r="I132" s="36" t="s">
        <v>3936</v>
      </c>
    </row>
    <row r="133">
      <c r="A133" s="2" t="str">
        <f t="shared" si="3"/>
        <v>W26</v>
      </c>
      <c r="B133" s="35">
        <v>675.412</v>
      </c>
      <c r="C133" s="35">
        <v>504.38899999999995</v>
      </c>
      <c r="D133" s="35">
        <v>559.8644119999999</v>
      </c>
      <c r="E133" s="35">
        <v>337.93399999999997</v>
      </c>
      <c r="F133" s="35">
        <v>0.0</v>
      </c>
      <c r="G133" s="35">
        <v>0.0</v>
      </c>
      <c r="H133" s="35">
        <v>3.0</v>
      </c>
      <c r="I133" s="36" t="s">
        <v>3937</v>
      </c>
    </row>
    <row r="134">
      <c r="A134" s="2" t="str">
        <f t="shared" si="3"/>
        <v>W27</v>
      </c>
      <c r="B134" s="35">
        <v>672.5799999999999</v>
      </c>
      <c r="C134" s="35">
        <v>377.63700000000006</v>
      </c>
      <c r="D134" s="35">
        <v>808.3454</v>
      </c>
      <c r="E134" s="35">
        <v>471.647</v>
      </c>
      <c r="F134" s="35">
        <v>0.0</v>
      </c>
      <c r="G134" s="35">
        <v>0.0</v>
      </c>
      <c r="H134" s="35">
        <v>3.0</v>
      </c>
      <c r="I134" s="36" t="s">
        <v>3938</v>
      </c>
    </row>
    <row r="135">
      <c r="A135" s="2" t="str">
        <f t="shared" si="3"/>
        <v>W28</v>
      </c>
      <c r="B135" s="35">
        <v>645.544</v>
      </c>
      <c r="C135" s="35">
        <v>567.8009999999999</v>
      </c>
      <c r="D135" s="35">
        <v>647.01241</v>
      </c>
      <c r="E135" s="35">
        <v>401.5191</v>
      </c>
      <c r="F135" s="35">
        <v>0.0</v>
      </c>
      <c r="G135" s="35">
        <v>0.0</v>
      </c>
      <c r="H135" s="35">
        <v>3.6069</v>
      </c>
      <c r="I135" s="36" t="s">
        <v>3939</v>
      </c>
    </row>
    <row r="136">
      <c r="A136" s="2" t="str">
        <f t="shared" si="3"/>
        <v>W29</v>
      </c>
      <c r="B136" s="35">
        <v>655.854</v>
      </c>
      <c r="C136" s="35">
        <v>336.375</v>
      </c>
      <c r="D136" s="35">
        <v>709.9774</v>
      </c>
      <c r="E136" s="35">
        <v>516.003</v>
      </c>
      <c r="F136" s="35">
        <v>0.0</v>
      </c>
      <c r="G136" s="35">
        <v>0.0</v>
      </c>
      <c r="H136" s="35">
        <v>3.0</v>
      </c>
      <c r="I136" s="36" t="s">
        <v>3940</v>
      </c>
    </row>
    <row r="137">
      <c r="A137" s="2" t="str">
        <f t="shared" si="3"/>
        <v>W30</v>
      </c>
      <c r="B137" s="35">
        <v>666.9010000000001</v>
      </c>
      <c r="C137" s="35">
        <v>276.27599999999995</v>
      </c>
      <c r="D137" s="35">
        <v>806.3534</v>
      </c>
      <c r="E137" s="35">
        <v>564.869</v>
      </c>
      <c r="F137" s="35">
        <v>0.0</v>
      </c>
      <c r="G137" s="35">
        <v>0.0</v>
      </c>
      <c r="H137" s="35">
        <v>3.0</v>
      </c>
      <c r="I137" s="36" t="s">
        <v>3941</v>
      </c>
    </row>
    <row r="138">
      <c r="A138" s="2" t="str">
        <f t="shared" si="3"/>
        <v>W31</v>
      </c>
      <c r="B138" s="35">
        <v>669.9509999999999</v>
      </c>
      <c r="C138" s="35">
        <v>841.9294</v>
      </c>
      <c r="D138" s="35">
        <v>491.239</v>
      </c>
      <c r="E138" s="35">
        <v>260.68499999999995</v>
      </c>
      <c r="F138" s="35">
        <v>0.0</v>
      </c>
      <c r="G138" s="35">
        <v>0.0</v>
      </c>
      <c r="H138" s="35">
        <v>5.635</v>
      </c>
      <c r="I138" s="36" t="s">
        <v>3942</v>
      </c>
    </row>
    <row r="139">
      <c r="A139" s="2" t="str">
        <f t="shared" si="3"/>
        <v>W32</v>
      </c>
      <c r="B139" s="35">
        <v>627.265</v>
      </c>
      <c r="C139" s="35">
        <v>476.307</v>
      </c>
      <c r="D139" s="35">
        <v>793.1614</v>
      </c>
      <c r="E139" s="35">
        <v>628.0260000000002</v>
      </c>
      <c r="F139" s="35">
        <v>0.0</v>
      </c>
      <c r="G139" s="35">
        <v>0.0</v>
      </c>
      <c r="H139" s="35">
        <v>3.0</v>
      </c>
      <c r="I139" s="36" t="s">
        <v>3943</v>
      </c>
    </row>
    <row r="140">
      <c r="A140" s="2" t="str">
        <f t="shared" si="3"/>
        <v>W33</v>
      </c>
      <c r="B140" s="35">
        <v>594.782</v>
      </c>
      <c r="C140" s="35">
        <v>586.6379999999999</v>
      </c>
      <c r="D140" s="35">
        <v>654.252812</v>
      </c>
      <c r="E140" s="35">
        <v>397.39</v>
      </c>
      <c r="F140" s="35">
        <v>0.0</v>
      </c>
      <c r="G140" s="35">
        <v>0.0</v>
      </c>
      <c r="H140" s="35">
        <v>3.586</v>
      </c>
      <c r="I140" s="36" t="s">
        <v>3944</v>
      </c>
    </row>
    <row r="141">
      <c r="A141" s="2" t="str">
        <f t="shared" si="3"/>
        <v>W34</v>
      </c>
      <c r="B141" s="35">
        <v>554.831</v>
      </c>
      <c r="C141" s="35">
        <v>787.582</v>
      </c>
      <c r="D141" s="35">
        <v>537.373</v>
      </c>
      <c r="E141" s="35">
        <v>302.014</v>
      </c>
      <c r="F141" s="35">
        <v>0.0</v>
      </c>
      <c r="G141" s="35">
        <v>0.0</v>
      </c>
      <c r="H141" s="35">
        <v>5.1</v>
      </c>
      <c r="I141" s="36" t="s">
        <v>3945</v>
      </c>
    </row>
    <row r="142">
      <c r="A142" s="2" t="str">
        <f t="shared" si="3"/>
        <v>W35</v>
      </c>
      <c r="B142" s="35">
        <v>579.66</v>
      </c>
      <c r="C142" s="35">
        <v>496.93800000000005</v>
      </c>
      <c r="D142" s="35">
        <v>626.6154120000001</v>
      </c>
      <c r="E142" s="35">
        <v>396.326</v>
      </c>
      <c r="F142" s="35">
        <v>0.0</v>
      </c>
      <c r="G142" s="35">
        <v>0.0</v>
      </c>
      <c r="H142" s="35">
        <v>3.0</v>
      </c>
      <c r="I142" s="36" t="s">
        <v>3946</v>
      </c>
    </row>
    <row r="143">
      <c r="A143" s="2" t="str">
        <f t="shared" si="3"/>
        <v>W36</v>
      </c>
      <c r="B143" s="35">
        <v>489.54400000000004</v>
      </c>
      <c r="C143" s="35">
        <v>773.1968</v>
      </c>
      <c r="D143" s="35">
        <v>458.682</v>
      </c>
      <c r="E143" s="35">
        <v>109.46600000000002</v>
      </c>
      <c r="F143" s="35">
        <v>0.0</v>
      </c>
      <c r="G143" s="35">
        <v>0.0</v>
      </c>
      <c r="H143" s="35">
        <v>8.55</v>
      </c>
      <c r="I143" s="36" t="s">
        <v>3947</v>
      </c>
    </row>
    <row r="144">
      <c r="A144" s="2" t="str">
        <f t="shared" si="3"/>
        <v>W37</v>
      </c>
      <c r="B144" s="35">
        <v>399.039</v>
      </c>
      <c r="C144" s="35">
        <v>1183.6598</v>
      </c>
      <c r="D144" s="35">
        <v>194.631</v>
      </c>
      <c r="E144" s="35">
        <v>24.959</v>
      </c>
      <c r="F144" s="35">
        <v>0.0</v>
      </c>
      <c r="G144" s="35">
        <v>0.0</v>
      </c>
      <c r="H144" s="35">
        <v>6.0</v>
      </c>
      <c r="I144" s="36" t="s">
        <v>3948</v>
      </c>
    </row>
    <row r="145">
      <c r="A145" s="2" t="str">
        <f t="shared" si="3"/>
        <v>W38</v>
      </c>
      <c r="B145" s="35">
        <v>441.555</v>
      </c>
      <c r="C145" s="35">
        <v>441.32399999999996</v>
      </c>
      <c r="D145" s="35">
        <v>710.27241</v>
      </c>
      <c r="E145" s="35">
        <v>324.8780000000001</v>
      </c>
      <c r="F145" s="35">
        <v>0.0</v>
      </c>
      <c r="G145" s="35">
        <v>0.0</v>
      </c>
      <c r="H145" s="35">
        <v>5.55</v>
      </c>
      <c r="I145" s="36" t="s">
        <v>3949</v>
      </c>
    </row>
    <row r="146">
      <c r="A146" s="2" t="str">
        <f t="shared" si="3"/>
        <v>W39</v>
      </c>
      <c r="B146" s="35">
        <v>426.637</v>
      </c>
      <c r="C146" s="35">
        <v>332.787</v>
      </c>
      <c r="D146" s="35">
        <v>710.33041</v>
      </c>
      <c r="E146" s="35">
        <v>304.775</v>
      </c>
      <c r="F146" s="35">
        <v>0.0</v>
      </c>
      <c r="G146" s="35">
        <v>0.0</v>
      </c>
      <c r="H146" s="35">
        <v>3.0</v>
      </c>
      <c r="I146" s="36" t="s">
        <v>3950</v>
      </c>
    </row>
    <row r="147">
      <c r="A147" s="2" t="str">
        <f t="shared" si="3"/>
        <v>W40</v>
      </c>
      <c r="B147" s="35">
        <v>363.727</v>
      </c>
      <c r="C147" s="35">
        <v>726.6463999999999</v>
      </c>
      <c r="D147" s="35">
        <v>419.833</v>
      </c>
      <c r="E147" s="35">
        <v>56.453</v>
      </c>
      <c r="F147" s="35">
        <v>0.0</v>
      </c>
      <c r="G147" s="35">
        <v>0.0</v>
      </c>
      <c r="H147" s="35">
        <v>3.0</v>
      </c>
      <c r="I147" s="36" t="s">
        <v>3951</v>
      </c>
    </row>
    <row r="148">
      <c r="A148" s="2" t="str">
        <f t="shared" si="3"/>
        <v>W41</v>
      </c>
      <c r="B148" s="35">
        <v>363.81</v>
      </c>
      <c r="C148" s="35">
        <v>431.9714</v>
      </c>
      <c r="D148" s="35">
        <v>547.6874</v>
      </c>
      <c r="E148" s="35">
        <v>160.12000000000003</v>
      </c>
      <c r="F148" s="35">
        <v>0.0</v>
      </c>
      <c r="G148" s="35">
        <v>0.0</v>
      </c>
      <c r="H148" s="35">
        <v>6.0</v>
      </c>
      <c r="I148" s="36" t="s">
        <v>3952</v>
      </c>
    </row>
    <row r="149">
      <c r="A149" s="2" t="str">
        <f t="shared" si="3"/>
        <v>W42</v>
      </c>
      <c r="B149" s="35">
        <v>330.552</v>
      </c>
      <c r="C149" s="35">
        <v>526.1354</v>
      </c>
      <c r="D149" s="35">
        <v>466.1444</v>
      </c>
      <c r="E149" s="35">
        <v>59.767</v>
      </c>
      <c r="F149" s="35">
        <v>0.0</v>
      </c>
      <c r="G149" s="35">
        <v>0.0</v>
      </c>
      <c r="H149" s="35">
        <v>6.0</v>
      </c>
      <c r="I149" s="36" t="s">
        <v>3953</v>
      </c>
    </row>
    <row r="150">
      <c r="A150" s="2" t="str">
        <f t="shared" si="3"/>
        <v>W43</v>
      </c>
      <c r="B150" s="35">
        <v>247.19940000000003</v>
      </c>
      <c r="C150" s="35">
        <v>587.5349999999999</v>
      </c>
      <c r="D150" s="35">
        <v>399.0794</v>
      </c>
      <c r="E150" s="35">
        <v>34.595</v>
      </c>
      <c r="F150" s="35">
        <v>0.0</v>
      </c>
      <c r="G150" s="35">
        <v>0.0</v>
      </c>
      <c r="H150" s="35">
        <v>8.55</v>
      </c>
      <c r="I150" s="36" t="s">
        <v>3954</v>
      </c>
    </row>
    <row r="151">
      <c r="A151" s="2" t="str">
        <f t="shared" si="3"/>
        <v>W44</v>
      </c>
      <c r="B151" s="35">
        <v>270.02599999999995</v>
      </c>
      <c r="C151" s="35">
        <v>653.6934</v>
      </c>
      <c r="D151" s="35">
        <v>187.64000000000001</v>
      </c>
      <c r="E151" s="35">
        <v>0.0</v>
      </c>
      <c r="F151" s="35">
        <v>0.0</v>
      </c>
      <c r="G151" s="35">
        <v>0.0</v>
      </c>
      <c r="H151" s="35">
        <v>5.55</v>
      </c>
      <c r="I151" s="36" t="s">
        <v>3955</v>
      </c>
    </row>
    <row r="152">
      <c r="A152" s="2" t="str">
        <f t="shared" si="3"/>
        <v>W45</v>
      </c>
      <c r="B152" s="35">
        <v>268.5324</v>
      </c>
      <c r="C152" s="35">
        <v>778.0983999999999</v>
      </c>
      <c r="D152" s="35">
        <v>66.298</v>
      </c>
      <c r="E152" s="35">
        <v>0.0</v>
      </c>
      <c r="F152" s="35">
        <v>0.0</v>
      </c>
      <c r="G152" s="35">
        <v>0.0</v>
      </c>
      <c r="H152" s="35">
        <v>11.100000000000001</v>
      </c>
      <c r="I152" s="36" t="s">
        <v>3956</v>
      </c>
    </row>
    <row r="153">
      <c r="A153" s="2" t="str">
        <f t="shared" si="3"/>
        <v>W46</v>
      </c>
      <c r="B153" s="35">
        <v>210.42600000000004</v>
      </c>
      <c r="C153" s="35">
        <v>686.3884000000002</v>
      </c>
      <c r="D153" s="35">
        <v>328.258</v>
      </c>
      <c r="E153" s="35">
        <v>23.1693</v>
      </c>
      <c r="F153" s="35">
        <v>0.0</v>
      </c>
      <c r="G153" s="35">
        <v>0.0</v>
      </c>
      <c r="H153" s="35">
        <v>3.9196999999999997</v>
      </c>
      <c r="I153" s="36" t="s">
        <v>3957</v>
      </c>
    </row>
    <row r="154">
      <c r="A154" s="2" t="str">
        <f t="shared" si="3"/>
        <v>W47</v>
      </c>
      <c r="B154" s="35">
        <v>260.513</v>
      </c>
      <c r="C154" s="35">
        <v>512.5490000000002</v>
      </c>
      <c r="D154" s="35">
        <v>456.2714000000001</v>
      </c>
      <c r="E154" s="35">
        <v>30.746</v>
      </c>
      <c r="F154" s="35">
        <v>0.0</v>
      </c>
      <c r="G154" s="35">
        <v>0.0</v>
      </c>
      <c r="H154" s="35">
        <v>8.1</v>
      </c>
      <c r="I154" s="36" t="s">
        <v>3958</v>
      </c>
    </row>
    <row r="155">
      <c r="A155" s="2" t="str">
        <f t="shared" si="3"/>
        <v>W48</v>
      </c>
      <c r="B155" s="35">
        <v>250.91400000000004</v>
      </c>
      <c r="C155" s="35">
        <v>712.2643999999999</v>
      </c>
      <c r="D155" s="35">
        <v>207.30135</v>
      </c>
      <c r="E155" s="35">
        <v>0.0</v>
      </c>
      <c r="F155" s="35">
        <v>0.0</v>
      </c>
      <c r="G155" s="35">
        <v>0.0</v>
      </c>
      <c r="H155" s="35">
        <v>5.948650000000001</v>
      </c>
      <c r="I155" s="36" t="s">
        <v>3959</v>
      </c>
    </row>
    <row r="156">
      <c r="A156" s="2" t="str">
        <f t="shared" si="3"/>
        <v>W49</v>
      </c>
      <c r="B156" s="35">
        <v>272.1184</v>
      </c>
      <c r="C156" s="35">
        <v>521.918</v>
      </c>
      <c r="D156" s="35">
        <v>359.549</v>
      </c>
      <c r="E156" s="35">
        <v>63.474</v>
      </c>
      <c r="F156" s="35">
        <v>0.0</v>
      </c>
      <c r="G156" s="35">
        <v>0.0</v>
      </c>
      <c r="H156" s="35">
        <v>3.0</v>
      </c>
      <c r="I156" s="36" t="s">
        <v>3960</v>
      </c>
    </row>
    <row r="157">
      <c r="A157" s="2" t="str">
        <f t="shared" si="3"/>
        <v>W50</v>
      </c>
      <c r="B157" s="35">
        <v>166.25799999999998</v>
      </c>
      <c r="C157" s="35">
        <v>893.5128</v>
      </c>
      <c r="D157" s="35">
        <v>190.33399999999997</v>
      </c>
      <c r="E157" s="35">
        <v>1.934</v>
      </c>
      <c r="F157" s="35">
        <v>0.0</v>
      </c>
      <c r="G157" s="35">
        <v>0.0</v>
      </c>
      <c r="H157" s="35">
        <v>8.55</v>
      </c>
      <c r="I157" s="36" t="s">
        <v>3961</v>
      </c>
    </row>
    <row r="158">
      <c r="A158" s="2" t="str">
        <f t="shared" si="3"/>
        <v>W51</v>
      </c>
      <c r="B158" s="35">
        <v>220.465</v>
      </c>
      <c r="C158" s="35">
        <v>840.3464000000001</v>
      </c>
      <c r="D158" s="35">
        <v>106.47800000000001</v>
      </c>
      <c r="E158" s="35">
        <v>0.0</v>
      </c>
      <c r="F158" s="35">
        <v>0.0</v>
      </c>
      <c r="G158" s="35">
        <v>0.0</v>
      </c>
      <c r="H158" s="35">
        <v>10.649999999999999</v>
      </c>
      <c r="I158" s="36" t="s">
        <v>3962</v>
      </c>
    </row>
    <row r="159">
      <c r="A159" s="2" t="str">
        <f t="shared" si="3"/>
        <v>W52</v>
      </c>
      <c r="B159" s="35">
        <v>209.4544</v>
      </c>
      <c r="C159" s="35">
        <v>348.3269999999999</v>
      </c>
      <c r="D159" s="35">
        <v>516.6834</v>
      </c>
      <c r="E159" s="35">
        <v>36.584</v>
      </c>
      <c r="F159" s="35">
        <v>0.0</v>
      </c>
      <c r="G159" s="35">
        <v>0.0</v>
      </c>
      <c r="H159" s="35">
        <v>6.0</v>
      </c>
      <c r="I159" s="36" t="s">
        <v>3963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0"/>
    <col customWidth="1" min="6" max="6" width="26.14"/>
    <col customWidth="1" min="10" max="10" width="20.29"/>
    <col customWidth="1" min="11" max="11" width="17.71"/>
  </cols>
  <sheetData>
    <row r="1">
      <c r="A1" s="37" t="s">
        <v>33</v>
      </c>
      <c r="B1" s="31" t="s">
        <v>34</v>
      </c>
      <c r="C1" s="31" t="s">
        <v>35</v>
      </c>
      <c r="D1" s="31" t="s">
        <v>36</v>
      </c>
      <c r="E1" s="31" t="s">
        <v>37</v>
      </c>
      <c r="F1" s="1" t="s">
        <v>3964</v>
      </c>
      <c r="H1" s="38" t="s">
        <v>1</v>
      </c>
      <c r="I1" s="39" t="s">
        <v>3965</v>
      </c>
      <c r="J1" s="39" t="s">
        <v>3966</v>
      </c>
      <c r="K1" s="18" t="s">
        <v>3967</v>
      </c>
      <c r="M1" s="37" t="s">
        <v>1</v>
      </c>
      <c r="N1" s="37" t="s">
        <v>3965</v>
      </c>
      <c r="O1" s="37" t="s">
        <v>3968</v>
      </c>
      <c r="P1" s="37" t="s">
        <v>3967</v>
      </c>
    </row>
    <row r="2">
      <c r="A2" s="37" t="s">
        <v>20</v>
      </c>
      <c r="B2" s="31">
        <v>2021.0</v>
      </c>
      <c r="C2" s="31" t="s">
        <v>3969</v>
      </c>
      <c r="D2" s="14">
        <v>0.0</v>
      </c>
      <c r="E2" s="14">
        <v>0.0</v>
      </c>
      <c r="F2" s="14">
        <v>0.0</v>
      </c>
      <c r="H2" s="40">
        <v>2019.0</v>
      </c>
      <c r="I2" s="41">
        <v>494.0675</v>
      </c>
      <c r="J2" s="42">
        <f>K2*I2</f>
        <v>408312.204</v>
      </c>
      <c r="K2" s="41">
        <v>826.43</v>
      </c>
      <c r="M2" s="37">
        <v>2019.0</v>
      </c>
      <c r="N2" s="37">
        <v>494.0675</v>
      </c>
      <c r="O2" s="43">
        <v>408312.204025</v>
      </c>
      <c r="P2" s="37">
        <v>826.43</v>
      </c>
    </row>
    <row r="3">
      <c r="A3" s="37" t="s">
        <v>20</v>
      </c>
      <c r="B3" s="31">
        <v>2021.0</v>
      </c>
      <c r="C3" s="31" t="s">
        <v>3969</v>
      </c>
      <c r="D3" s="14">
        <v>0.0</v>
      </c>
      <c r="E3" s="14">
        <v>0.0</v>
      </c>
      <c r="F3" s="14">
        <v>0.0</v>
      </c>
      <c r="H3" s="44" t="str">
        <f t="shared" ref="H3:H22" si="1">IF(B3=B4,left(C3,LEN(C3)-4),B3)</f>
        <v>Battery</v>
      </c>
      <c r="I3" s="16"/>
      <c r="J3" s="45">
        <f t="shared" ref="J3:J11" si="2">F3/J$12</f>
        <v>0</v>
      </c>
      <c r="K3" s="16">
        <f t="shared" ref="K3:K11" si="3">J3*K$12</f>
        <v>0</v>
      </c>
      <c r="M3" s="37" t="s">
        <v>20</v>
      </c>
      <c r="O3" s="43">
        <v>0.0</v>
      </c>
      <c r="P3" s="43">
        <v>0.0</v>
      </c>
    </row>
    <row r="4">
      <c r="A4" s="37" t="s">
        <v>20</v>
      </c>
      <c r="B4" s="31">
        <v>2021.0</v>
      </c>
      <c r="C4" s="31" t="s">
        <v>3969</v>
      </c>
      <c r="D4" s="14">
        <v>0.0</v>
      </c>
      <c r="E4" s="14">
        <v>0.0</v>
      </c>
      <c r="F4" s="14">
        <v>0.0</v>
      </c>
      <c r="H4" s="44" t="str">
        <f t="shared" si="1"/>
        <v>Battery</v>
      </c>
      <c r="I4" s="16"/>
      <c r="J4" s="45">
        <f t="shared" si="2"/>
        <v>0</v>
      </c>
      <c r="K4" s="16">
        <f t="shared" si="3"/>
        <v>0</v>
      </c>
      <c r="M4" s="37" t="s">
        <v>20</v>
      </c>
      <c r="O4" s="43">
        <v>0.0</v>
      </c>
      <c r="P4" s="43">
        <v>0.0</v>
      </c>
    </row>
    <row r="5">
      <c r="A5" s="37" t="s">
        <v>15</v>
      </c>
      <c r="B5" s="31">
        <v>2021.0</v>
      </c>
      <c r="C5" s="31" t="s">
        <v>3970</v>
      </c>
      <c r="D5" s="14">
        <v>181.230091000001</v>
      </c>
      <c r="E5" s="14">
        <v>0.0</v>
      </c>
      <c r="F5" s="14">
        <v>35724.0755379198</v>
      </c>
      <c r="H5" s="44" t="str">
        <f t="shared" si="1"/>
        <v>Sea-cable</v>
      </c>
      <c r="I5" s="16"/>
      <c r="J5" s="45">
        <f t="shared" si="2"/>
        <v>0.4702173294</v>
      </c>
      <c r="K5" s="16">
        <f t="shared" si="3"/>
        <v>72.46791817</v>
      </c>
      <c r="M5" s="37" t="s">
        <v>15</v>
      </c>
      <c r="O5" s="43">
        <v>0.47021732942729266</v>
      </c>
      <c r="P5" s="43">
        <v>72.46791817098317</v>
      </c>
    </row>
    <row r="6">
      <c r="A6" s="37" t="s">
        <v>22</v>
      </c>
      <c r="B6" s="31">
        <v>2021.0</v>
      </c>
      <c r="C6" s="31" t="s">
        <v>3971</v>
      </c>
      <c r="D6" s="14">
        <v>1.181698</v>
      </c>
      <c r="E6" s="14">
        <v>0.0</v>
      </c>
      <c r="F6" s="14">
        <v>972.4192842</v>
      </c>
      <c r="H6" s="44" t="str">
        <f t="shared" si="1"/>
        <v>Diesel</v>
      </c>
      <c r="I6" s="16"/>
      <c r="J6" s="45">
        <f t="shared" si="2"/>
        <v>0.01279944665</v>
      </c>
      <c r="K6" s="16">
        <f t="shared" si="3"/>
        <v>1.972596913</v>
      </c>
      <c r="M6" s="37" t="s">
        <v>22</v>
      </c>
      <c r="O6" s="43">
        <v>0.012799446648095092</v>
      </c>
      <c r="P6" s="43">
        <v>1.972596912703623</v>
      </c>
    </row>
    <row r="7">
      <c r="A7" s="37" t="s">
        <v>23</v>
      </c>
      <c r="B7" s="31">
        <v>2021.0</v>
      </c>
      <c r="C7" s="31" t="s">
        <v>3972</v>
      </c>
      <c r="D7" s="14">
        <v>45.401741</v>
      </c>
      <c r="E7" s="14">
        <v>0.0</v>
      </c>
      <c r="F7" s="14">
        <v>39277.0461391</v>
      </c>
      <c r="H7" s="44" t="str">
        <f t="shared" si="1"/>
        <v>Fueloil</v>
      </c>
      <c r="I7" s="16"/>
      <c r="J7" s="45">
        <f t="shared" si="2"/>
        <v>0.5169832239</v>
      </c>
      <c r="K7" s="16">
        <f t="shared" si="3"/>
        <v>79.67528124</v>
      </c>
      <c r="M7" s="37" t="s">
        <v>23</v>
      </c>
      <c r="O7" s="43">
        <v>0.5169832239246123</v>
      </c>
      <c r="P7" s="43">
        <v>79.67528124233635</v>
      </c>
    </row>
    <row r="8">
      <c r="A8" s="37" t="s">
        <v>31</v>
      </c>
      <c r="B8" s="31">
        <v>2021.0</v>
      </c>
      <c r="C8" s="31" t="s">
        <v>3973</v>
      </c>
      <c r="D8" s="14">
        <v>6.11676799999995</v>
      </c>
      <c r="E8" s="14">
        <v>0.0</v>
      </c>
      <c r="F8" s="14">
        <v>0.0</v>
      </c>
      <c r="H8" s="44" t="str">
        <f t="shared" si="1"/>
        <v>Wind</v>
      </c>
      <c r="I8" s="16"/>
      <c r="J8" s="45">
        <f t="shared" si="2"/>
        <v>0</v>
      </c>
      <c r="K8" s="16">
        <f t="shared" si="3"/>
        <v>0</v>
      </c>
      <c r="M8" s="37" t="s">
        <v>31</v>
      </c>
      <c r="O8" s="43">
        <v>0.0</v>
      </c>
      <c r="P8" s="43">
        <v>0.0</v>
      </c>
    </row>
    <row r="9">
      <c r="A9" s="37" t="s">
        <v>55</v>
      </c>
      <c r="B9" s="31">
        <v>2021.0</v>
      </c>
      <c r="C9" s="31" t="s">
        <v>3974</v>
      </c>
      <c r="D9" s="14">
        <v>0.0</v>
      </c>
      <c r="E9" s="14">
        <v>0.0</v>
      </c>
      <c r="F9" s="14">
        <v>0.0</v>
      </c>
      <c r="H9" s="44" t="str">
        <f t="shared" si="1"/>
        <v>Natural gas</v>
      </c>
      <c r="I9" s="16"/>
      <c r="J9" s="45">
        <f t="shared" si="2"/>
        <v>0</v>
      </c>
      <c r="K9" s="16">
        <f t="shared" si="3"/>
        <v>0</v>
      </c>
      <c r="M9" s="37" t="s">
        <v>55</v>
      </c>
      <c r="O9" s="43">
        <v>0.0</v>
      </c>
      <c r="P9" s="43">
        <v>0.0</v>
      </c>
    </row>
    <row r="10">
      <c r="A10" s="37" t="s">
        <v>3801</v>
      </c>
      <c r="B10" s="31">
        <v>2021.0</v>
      </c>
      <c r="C10" s="31" t="s">
        <v>3975</v>
      </c>
      <c r="D10" s="14">
        <v>7.839825</v>
      </c>
      <c r="E10" s="14">
        <v>0.0</v>
      </c>
      <c r="F10" s="14">
        <v>0.0</v>
      </c>
      <c r="H10" s="44" t="str">
        <f t="shared" si="1"/>
        <v>Solar</v>
      </c>
      <c r="I10" s="16"/>
      <c r="J10" s="45">
        <f t="shared" si="2"/>
        <v>0</v>
      </c>
      <c r="K10" s="16">
        <f t="shared" si="3"/>
        <v>0</v>
      </c>
      <c r="M10" s="37" t="s">
        <v>3801</v>
      </c>
      <c r="O10" s="43">
        <v>0.0</v>
      </c>
      <c r="P10" s="43">
        <v>0.0</v>
      </c>
    </row>
    <row r="11">
      <c r="A11" s="37" t="s">
        <v>3801</v>
      </c>
      <c r="B11" s="31">
        <v>2021.0</v>
      </c>
      <c r="C11" s="31" t="s">
        <v>3975</v>
      </c>
      <c r="D11" s="14">
        <v>134.901123</v>
      </c>
      <c r="E11" s="14">
        <v>0.0</v>
      </c>
      <c r="F11" s="14">
        <v>0.0</v>
      </c>
      <c r="H11" s="44" t="str">
        <f t="shared" si="1"/>
        <v>Solar</v>
      </c>
      <c r="I11" s="16"/>
      <c r="J11" s="45">
        <f t="shared" si="2"/>
        <v>0</v>
      </c>
      <c r="K11" s="16">
        <f t="shared" si="3"/>
        <v>0</v>
      </c>
      <c r="M11" s="37" t="s">
        <v>3801</v>
      </c>
      <c r="O11" s="43">
        <v>0.0</v>
      </c>
      <c r="P11" s="43">
        <v>0.0</v>
      </c>
    </row>
    <row r="12">
      <c r="A12" s="37" t="s">
        <v>31</v>
      </c>
      <c r="B12" s="31">
        <v>2021.0</v>
      </c>
      <c r="C12" s="31" t="s">
        <v>3973</v>
      </c>
      <c r="D12" s="14">
        <v>116.292764</v>
      </c>
      <c r="E12" s="14">
        <v>0.0</v>
      </c>
      <c r="F12" s="14">
        <v>0.0</v>
      </c>
      <c r="H12" s="32">
        <f t="shared" si="1"/>
        <v>2021</v>
      </c>
      <c r="I12" s="46">
        <f>IF(B12=B13,D12,sum(D2:D12))</f>
        <v>492.96401</v>
      </c>
      <c r="J12" s="29">
        <f>IF(B12=B13,F12,sum(F2:F12))</f>
        <v>75973.54096</v>
      </c>
      <c r="K12" s="46">
        <f>IFERROR(IF(B12=B13,F12/D12/J$12*I$12,J12/I12),0)</f>
        <v>154.1157963</v>
      </c>
      <c r="M12" s="37">
        <v>2021.0</v>
      </c>
      <c r="N12" s="43">
        <v>492.96401000000105</v>
      </c>
      <c r="O12" s="37">
        <v>75973.5409612198</v>
      </c>
      <c r="P12" s="43">
        <v>154.11579632602314</v>
      </c>
    </row>
    <row r="13">
      <c r="A13" s="37" t="s">
        <v>20</v>
      </c>
      <c r="B13" s="31">
        <v>2022.0</v>
      </c>
      <c r="C13" s="31" t="s">
        <v>3976</v>
      </c>
      <c r="D13" s="14">
        <v>0.0</v>
      </c>
      <c r="E13" s="14">
        <v>0.0</v>
      </c>
      <c r="F13" s="14">
        <v>0.0</v>
      </c>
      <c r="H13" s="44" t="str">
        <f t="shared" si="1"/>
        <v>Battery</v>
      </c>
      <c r="I13" s="16"/>
      <c r="J13" s="45">
        <f t="shared" ref="J13:J22" si="4">F13/J$23</f>
        <v>0</v>
      </c>
      <c r="K13" s="16">
        <f t="shared" ref="K13:K22" si="5">J13*K$23</f>
        <v>0</v>
      </c>
      <c r="M13" s="37" t="s">
        <v>20</v>
      </c>
      <c r="O13" s="43">
        <v>0.0</v>
      </c>
      <c r="P13" s="43">
        <v>0.0</v>
      </c>
    </row>
    <row r="14">
      <c r="A14" s="37" t="s">
        <v>20</v>
      </c>
      <c r="B14" s="31">
        <v>2022.0</v>
      </c>
      <c r="C14" s="31" t="s">
        <v>3976</v>
      </c>
      <c r="D14" s="14">
        <v>0.0</v>
      </c>
      <c r="E14" s="14">
        <v>0.0</v>
      </c>
      <c r="F14" s="14">
        <v>0.0</v>
      </c>
      <c r="H14" s="44" t="str">
        <f t="shared" si="1"/>
        <v>Battery</v>
      </c>
      <c r="I14" s="16"/>
      <c r="J14" s="45">
        <f t="shared" si="4"/>
        <v>0</v>
      </c>
      <c r="K14" s="16">
        <f t="shared" si="5"/>
        <v>0</v>
      </c>
      <c r="M14" s="37" t="s">
        <v>20</v>
      </c>
      <c r="O14" s="43">
        <v>0.0</v>
      </c>
      <c r="P14" s="43">
        <v>0.0</v>
      </c>
    </row>
    <row r="15">
      <c r="A15" s="37" t="s">
        <v>20</v>
      </c>
      <c r="B15" s="31">
        <v>2022.0</v>
      </c>
      <c r="C15" s="31" t="s">
        <v>3976</v>
      </c>
      <c r="D15" s="14">
        <v>0.0</v>
      </c>
      <c r="E15" s="14">
        <v>0.0</v>
      </c>
      <c r="F15" s="14">
        <v>0.0</v>
      </c>
      <c r="H15" s="44" t="str">
        <f t="shared" si="1"/>
        <v>Battery</v>
      </c>
      <c r="I15" s="16"/>
      <c r="J15" s="45">
        <f t="shared" si="4"/>
        <v>0</v>
      </c>
      <c r="K15" s="16">
        <f t="shared" si="5"/>
        <v>0</v>
      </c>
      <c r="M15" s="37" t="s">
        <v>20</v>
      </c>
      <c r="O15" s="43">
        <v>0.0</v>
      </c>
      <c r="P15" s="43">
        <v>0.0</v>
      </c>
    </row>
    <row r="16">
      <c r="A16" s="37" t="s">
        <v>15</v>
      </c>
      <c r="B16" s="31">
        <v>2022.0</v>
      </c>
      <c r="C16" s="31" t="s">
        <v>3977</v>
      </c>
      <c r="D16" s="14">
        <v>179.203510500001</v>
      </c>
      <c r="E16" s="14">
        <v>0.0</v>
      </c>
      <c r="F16" s="14">
        <v>35324.5959897597</v>
      </c>
      <c r="H16" s="44" t="str">
        <f t="shared" si="1"/>
        <v>Sea-cable</v>
      </c>
      <c r="I16" s="16"/>
      <c r="J16" s="45">
        <f t="shared" si="4"/>
        <v>0.461409258</v>
      </c>
      <c r="K16" s="16">
        <f t="shared" si="5"/>
        <v>70.57170425</v>
      </c>
      <c r="M16" s="37" t="s">
        <v>15</v>
      </c>
      <c r="O16" s="43">
        <v>0.46140925796372856</v>
      </c>
      <c r="P16" s="43">
        <v>70.57170424825482</v>
      </c>
    </row>
    <row r="17">
      <c r="A17" s="37" t="s">
        <v>22</v>
      </c>
      <c r="B17" s="31">
        <v>2022.0</v>
      </c>
      <c r="C17" s="31" t="s">
        <v>3978</v>
      </c>
      <c r="D17" s="14">
        <v>1.36054099999999</v>
      </c>
      <c r="E17" s="14">
        <v>0.0</v>
      </c>
      <c r="F17" s="14">
        <v>1119.5891889</v>
      </c>
      <c r="H17" s="44" t="str">
        <f t="shared" si="1"/>
        <v>Diesel</v>
      </c>
      <c r="I17" s="16"/>
      <c r="J17" s="45">
        <f t="shared" si="4"/>
        <v>0.0146240545</v>
      </c>
      <c r="K17" s="16">
        <f t="shared" si="5"/>
        <v>2.236722457</v>
      </c>
      <c r="M17" s="37" t="s">
        <v>22</v>
      </c>
      <c r="O17" s="43">
        <v>0.01462405449801369</v>
      </c>
      <c r="P17" s="43">
        <v>2.2367224565427164</v>
      </c>
    </row>
    <row r="18">
      <c r="A18" s="37" t="s">
        <v>23</v>
      </c>
      <c r="B18" s="31">
        <v>2022.0</v>
      </c>
      <c r="C18" s="31" t="s">
        <v>3979</v>
      </c>
      <c r="D18" s="14">
        <v>46.369057</v>
      </c>
      <c r="E18" s="14">
        <v>0.0</v>
      </c>
      <c r="F18" s="14">
        <v>40113.8712106999</v>
      </c>
      <c r="H18" s="44" t="str">
        <f t="shared" si="1"/>
        <v>Fueloil</v>
      </c>
      <c r="I18" s="16"/>
      <c r="J18" s="45">
        <f t="shared" si="4"/>
        <v>0.5239666875</v>
      </c>
      <c r="K18" s="16">
        <f t="shared" si="5"/>
        <v>80.13974898</v>
      </c>
      <c r="M18" s="37" t="s">
        <v>23</v>
      </c>
      <c r="O18" s="43">
        <v>0.5239666875382578</v>
      </c>
      <c r="P18" s="43">
        <v>80.13974897702305</v>
      </c>
    </row>
    <row r="19">
      <c r="A19" s="37" t="s">
        <v>31</v>
      </c>
      <c r="B19" s="31">
        <v>2022.0</v>
      </c>
      <c r="C19" s="31" t="s">
        <v>3980</v>
      </c>
      <c r="D19" s="14">
        <v>5.67974749999996</v>
      </c>
      <c r="E19" s="14">
        <v>0.0</v>
      </c>
      <c r="F19" s="14">
        <v>0.0</v>
      </c>
      <c r="H19" s="44" t="str">
        <f t="shared" si="1"/>
        <v>Wind</v>
      </c>
      <c r="I19" s="16"/>
      <c r="J19" s="45">
        <f t="shared" si="4"/>
        <v>0</v>
      </c>
      <c r="K19" s="16">
        <f t="shared" si="5"/>
        <v>0</v>
      </c>
      <c r="M19" s="37" t="s">
        <v>31</v>
      </c>
      <c r="O19" s="43">
        <v>0.0</v>
      </c>
      <c r="P19" s="43">
        <v>0.0</v>
      </c>
    </row>
    <row r="20">
      <c r="A20" s="37" t="s">
        <v>55</v>
      </c>
      <c r="B20" s="31">
        <v>2022.0</v>
      </c>
      <c r="C20" s="31" t="s">
        <v>3981</v>
      </c>
      <c r="D20" s="14">
        <v>0.0</v>
      </c>
      <c r="E20" s="14">
        <v>0.0</v>
      </c>
      <c r="F20" s="14">
        <v>0.0</v>
      </c>
      <c r="H20" s="44" t="str">
        <f t="shared" si="1"/>
        <v>Natural gas</v>
      </c>
      <c r="I20" s="16"/>
      <c r="J20" s="45">
        <f t="shared" si="4"/>
        <v>0</v>
      </c>
      <c r="K20" s="16">
        <f t="shared" si="5"/>
        <v>0</v>
      </c>
      <c r="M20" s="37" t="s">
        <v>55</v>
      </c>
      <c r="O20" s="43">
        <v>0.0</v>
      </c>
      <c r="P20" s="43">
        <v>0.0</v>
      </c>
    </row>
    <row r="21">
      <c r="A21" s="37" t="s">
        <v>3801</v>
      </c>
      <c r="B21" s="31">
        <v>2022.0</v>
      </c>
      <c r="C21" s="31" t="s">
        <v>3982</v>
      </c>
      <c r="D21" s="14">
        <v>7.346633</v>
      </c>
      <c r="E21" s="14">
        <v>0.0</v>
      </c>
      <c r="F21" s="14">
        <v>0.0</v>
      </c>
      <c r="H21" s="44" t="str">
        <f t="shared" si="1"/>
        <v>Solar</v>
      </c>
      <c r="I21" s="16"/>
      <c r="J21" s="45">
        <f t="shared" si="4"/>
        <v>0</v>
      </c>
      <c r="K21" s="16">
        <f t="shared" si="5"/>
        <v>0</v>
      </c>
      <c r="M21" s="37" t="s">
        <v>3801</v>
      </c>
      <c r="O21" s="43">
        <v>0.0</v>
      </c>
      <c r="P21" s="43">
        <v>0.0</v>
      </c>
    </row>
    <row r="22">
      <c r="A22" s="37" t="s">
        <v>3801</v>
      </c>
      <c r="B22" s="31">
        <v>2022.0</v>
      </c>
      <c r="C22" s="31" t="s">
        <v>3982</v>
      </c>
      <c r="D22" s="14">
        <v>138.044627</v>
      </c>
      <c r="E22" s="14">
        <v>0.0</v>
      </c>
      <c r="F22" s="14">
        <v>0.0</v>
      </c>
      <c r="H22" s="44" t="str">
        <f t="shared" si="1"/>
        <v>Solar</v>
      </c>
      <c r="I22" s="16"/>
      <c r="J22" s="45">
        <f t="shared" si="4"/>
        <v>0</v>
      </c>
      <c r="K22" s="16">
        <f t="shared" si="5"/>
        <v>0</v>
      </c>
      <c r="M22" s="37" t="s">
        <v>3801</v>
      </c>
      <c r="O22" s="43">
        <v>0.0</v>
      </c>
      <c r="P22" s="43">
        <v>0.0</v>
      </c>
    </row>
    <row r="23">
      <c r="A23" s="37" t="s">
        <v>31</v>
      </c>
      <c r="B23" s="31">
        <v>2022.0</v>
      </c>
      <c r="C23" s="31" t="s">
        <v>3980</v>
      </c>
      <c r="D23" s="14">
        <v>122.544883999999</v>
      </c>
      <c r="E23" s="14">
        <v>0.0</v>
      </c>
      <c r="F23" s="14">
        <v>0.0</v>
      </c>
      <c r="H23" s="32">
        <f>IF(B23=B24,"",B23)</f>
        <v>2022</v>
      </c>
      <c r="I23" s="46">
        <f>IF(B23=B24,"",sum(D13:D23))</f>
        <v>500.549</v>
      </c>
      <c r="J23" s="29">
        <f>IF(B23=B24,"",sum(F13:F23))</f>
        <v>76558.05639</v>
      </c>
      <c r="K23" s="46">
        <f>IF(B23=B24,"",J23/I23)</f>
        <v>152.9481757</v>
      </c>
      <c r="M23" s="37">
        <v>2022.0</v>
      </c>
      <c r="N23" s="43">
        <v>500.5489999999999</v>
      </c>
      <c r="O23" s="37">
        <v>76558.0563893596</v>
      </c>
      <c r="P23" s="43">
        <v>152.94817568182057</v>
      </c>
    </row>
    <row r="24">
      <c r="A24" s="37" t="s">
        <v>20</v>
      </c>
      <c r="B24" s="31">
        <v>2023.0</v>
      </c>
      <c r="C24" s="31" t="s">
        <v>3983</v>
      </c>
      <c r="D24" s="14">
        <v>0.0</v>
      </c>
      <c r="E24" s="14">
        <v>0.0</v>
      </c>
      <c r="F24" s="14">
        <v>0.0</v>
      </c>
      <c r="H24" s="44" t="str">
        <f t="shared" ref="H24:H31" si="6">IF(B24=B25,left(C24,LEN(C24)-4),B24)</f>
        <v>Battery</v>
      </c>
      <c r="I24" s="16"/>
      <c r="J24" s="45">
        <f t="shared" ref="J24:J31" si="7">F24/J$32</f>
        <v>0</v>
      </c>
      <c r="K24" s="16">
        <f t="shared" ref="K24:K31" si="8">J24*K$32</f>
        <v>0</v>
      </c>
      <c r="M24" s="37" t="s">
        <v>20</v>
      </c>
      <c r="O24" s="43">
        <v>0.0</v>
      </c>
      <c r="P24" s="43">
        <v>0.0</v>
      </c>
    </row>
    <row r="25">
      <c r="A25" s="37" t="s">
        <v>20</v>
      </c>
      <c r="B25" s="31">
        <v>2023.0</v>
      </c>
      <c r="C25" s="31" t="s">
        <v>3983</v>
      </c>
      <c r="D25" s="14">
        <v>0.0</v>
      </c>
      <c r="E25" s="14">
        <v>0.0</v>
      </c>
      <c r="F25" s="14">
        <v>0.0</v>
      </c>
      <c r="H25" s="44" t="str">
        <f t="shared" si="6"/>
        <v>Battery</v>
      </c>
      <c r="I25" s="16"/>
      <c r="J25" s="45">
        <f t="shared" si="7"/>
        <v>0</v>
      </c>
      <c r="K25" s="16">
        <f t="shared" si="8"/>
        <v>0</v>
      </c>
      <c r="M25" s="37" t="s">
        <v>20</v>
      </c>
      <c r="O25" s="43">
        <v>0.0</v>
      </c>
      <c r="P25" s="43">
        <v>0.0</v>
      </c>
    </row>
    <row r="26">
      <c r="A26" s="37" t="s">
        <v>20</v>
      </c>
      <c r="B26" s="31">
        <v>2023.0</v>
      </c>
      <c r="C26" s="31" t="s">
        <v>3983</v>
      </c>
      <c r="D26" s="14">
        <v>0.0</v>
      </c>
      <c r="E26" s="14">
        <v>0.0</v>
      </c>
      <c r="F26" s="14">
        <v>0.0</v>
      </c>
      <c r="H26" s="44" t="str">
        <f t="shared" si="6"/>
        <v>Battery</v>
      </c>
      <c r="I26" s="16"/>
      <c r="J26" s="45">
        <f t="shared" si="7"/>
        <v>0</v>
      </c>
      <c r="K26" s="16">
        <f t="shared" si="8"/>
        <v>0</v>
      </c>
      <c r="M26" s="37" t="s">
        <v>20</v>
      </c>
      <c r="O26" s="43">
        <v>0.0</v>
      </c>
      <c r="P26" s="43">
        <v>0.0</v>
      </c>
    </row>
    <row r="27">
      <c r="A27" s="37" t="s">
        <v>15</v>
      </c>
      <c r="B27" s="31">
        <v>2023.0</v>
      </c>
      <c r="C27" s="31" t="s">
        <v>3984</v>
      </c>
      <c r="D27" s="14">
        <v>182.426608000001</v>
      </c>
      <c r="E27" s="14">
        <v>0.0</v>
      </c>
      <c r="F27" s="14">
        <v>35959.9329689597</v>
      </c>
      <c r="H27" s="44" t="str">
        <f t="shared" si="6"/>
        <v>Sea-cable</v>
      </c>
      <c r="I27" s="16"/>
      <c r="J27" s="45">
        <f t="shared" si="7"/>
        <v>0.5750174263</v>
      </c>
      <c r="K27" s="16">
        <f t="shared" si="8"/>
        <v>70.74915978</v>
      </c>
      <c r="M27" s="37" t="s">
        <v>15</v>
      </c>
      <c r="O27" s="43">
        <v>0.5750174262551225</v>
      </c>
      <c r="P27" s="43">
        <v>46.77026454212228</v>
      </c>
    </row>
    <row r="28">
      <c r="A28" s="37" t="s">
        <v>31</v>
      </c>
      <c r="B28" s="31">
        <v>2023.0</v>
      </c>
      <c r="C28" s="31" t="s">
        <v>3985</v>
      </c>
      <c r="D28" s="14">
        <v>5.99902799999996</v>
      </c>
      <c r="E28" s="14">
        <v>0.0</v>
      </c>
      <c r="F28" s="14">
        <v>0.0</v>
      </c>
      <c r="H28" s="44" t="str">
        <f t="shared" si="6"/>
        <v>Wind</v>
      </c>
      <c r="I28" s="16"/>
      <c r="J28" s="45">
        <f t="shared" si="7"/>
        <v>0</v>
      </c>
      <c r="K28" s="16">
        <f t="shared" si="8"/>
        <v>0</v>
      </c>
      <c r="M28" s="37" t="s">
        <v>31</v>
      </c>
      <c r="O28" s="43">
        <v>0.0</v>
      </c>
      <c r="P28" s="43">
        <v>0.0</v>
      </c>
    </row>
    <row r="29">
      <c r="A29" s="37" t="s">
        <v>55</v>
      </c>
      <c r="B29" s="31">
        <v>2023.0</v>
      </c>
      <c r="C29" s="31" t="s">
        <v>3986</v>
      </c>
      <c r="D29" s="14">
        <v>50.61357</v>
      </c>
      <c r="E29" s="14">
        <v>367454.5182</v>
      </c>
      <c r="F29" s="14">
        <v>26577.1856069999</v>
      </c>
      <c r="H29" s="44" t="str">
        <f t="shared" si="6"/>
        <v>Natural gas</v>
      </c>
      <c r="I29" s="16"/>
      <c r="J29" s="45">
        <f t="shared" si="7"/>
        <v>0.4249825737</v>
      </c>
      <c r="K29" s="16">
        <f t="shared" si="8"/>
        <v>52.28912837</v>
      </c>
      <c r="M29" s="37" t="s">
        <v>55</v>
      </c>
      <c r="O29" s="43">
        <v>0.4249825737448775</v>
      </c>
      <c r="P29" s="43">
        <v>34.566860919830845</v>
      </c>
    </row>
    <row r="30">
      <c r="A30" s="37" t="s">
        <v>3801</v>
      </c>
      <c r="B30" s="31">
        <v>2023.0</v>
      </c>
      <c r="C30" s="31" t="s">
        <v>3987</v>
      </c>
      <c r="D30" s="14">
        <v>7.85257200000001</v>
      </c>
      <c r="E30" s="14">
        <v>0.0</v>
      </c>
      <c r="F30" s="14">
        <v>0.0</v>
      </c>
      <c r="H30" s="44" t="str">
        <f t="shared" si="6"/>
        <v>Solar</v>
      </c>
      <c r="I30" s="16"/>
      <c r="J30" s="45">
        <f t="shared" si="7"/>
        <v>0</v>
      </c>
      <c r="K30" s="16">
        <f t="shared" si="8"/>
        <v>0</v>
      </c>
      <c r="M30" s="37" t="s">
        <v>3801</v>
      </c>
      <c r="O30" s="43">
        <v>0.0</v>
      </c>
      <c r="P30" s="43">
        <v>0.0</v>
      </c>
    </row>
    <row r="31">
      <c r="A31" s="37" t="s">
        <v>3801</v>
      </c>
      <c r="B31" s="31">
        <v>2023.0</v>
      </c>
      <c r="C31" s="31" t="s">
        <v>3987</v>
      </c>
      <c r="D31" s="14">
        <v>137.1760495</v>
      </c>
      <c r="E31" s="14">
        <v>0.0</v>
      </c>
      <c r="F31" s="14">
        <v>0.0</v>
      </c>
      <c r="H31" s="44" t="str">
        <f t="shared" si="6"/>
        <v>Solar</v>
      </c>
      <c r="I31" s="16"/>
      <c r="J31" s="45">
        <f t="shared" si="7"/>
        <v>0</v>
      </c>
      <c r="K31" s="16">
        <f t="shared" si="8"/>
        <v>0</v>
      </c>
      <c r="M31" s="37" t="s">
        <v>3801</v>
      </c>
      <c r="O31" s="43">
        <v>0.0</v>
      </c>
      <c r="P31" s="43">
        <v>0.0</v>
      </c>
    </row>
    <row r="32">
      <c r="A32" s="37" t="s">
        <v>31</v>
      </c>
      <c r="B32" s="31">
        <v>2023.0</v>
      </c>
      <c r="C32" s="31" t="s">
        <v>3985</v>
      </c>
      <c r="D32" s="14">
        <v>124.2058125</v>
      </c>
      <c r="E32" s="14">
        <v>0.0</v>
      </c>
      <c r="F32" s="14">
        <v>0.0</v>
      </c>
      <c r="H32" s="32">
        <f>IF(B32=B33,"",B32)</f>
        <v>2023</v>
      </c>
      <c r="I32" s="46">
        <f>IF(B32=B33,"",sum(D24:D32))</f>
        <v>508.27364</v>
      </c>
      <c r="J32" s="29">
        <f>IF(B32=B33,"",sum(F24:F32))</f>
        <v>62537.11858</v>
      </c>
      <c r="K32" s="46">
        <f>IF(B32=B33,"",J32/I32)</f>
        <v>123.0382881</v>
      </c>
      <c r="M32" s="37">
        <v>2023.0</v>
      </c>
      <c r="N32" s="43">
        <v>768.8631509999999</v>
      </c>
      <c r="O32" s="37">
        <v>62537.1185759596</v>
      </c>
      <c r="P32" s="43">
        <v>81.33712546195312</v>
      </c>
    </row>
    <row r="33">
      <c r="A33" s="37" t="s">
        <v>20</v>
      </c>
      <c r="B33" s="31">
        <v>2024.0</v>
      </c>
      <c r="C33" s="31" t="s">
        <v>3988</v>
      </c>
      <c r="D33" s="14">
        <v>0.0</v>
      </c>
      <c r="E33" s="14">
        <v>0.0</v>
      </c>
      <c r="F33" s="14">
        <v>0.0</v>
      </c>
      <c r="H33" s="44" t="str">
        <f t="shared" ref="H33:H40" si="9">IF(B33=B34,left(C33,LEN(C33)-4),B33)</f>
        <v>Battery</v>
      </c>
      <c r="I33" s="16"/>
      <c r="J33" s="45">
        <f t="shared" ref="J33:J40" si="10">F33/J$41</f>
        <v>0</v>
      </c>
      <c r="K33" s="16">
        <f t="shared" ref="K33:K40" si="11">J33*K$41</f>
        <v>0</v>
      </c>
      <c r="M33" s="37" t="s">
        <v>20</v>
      </c>
      <c r="O33" s="43">
        <v>0.0</v>
      </c>
      <c r="P33" s="43">
        <v>0.0</v>
      </c>
    </row>
    <row r="34">
      <c r="A34" s="37" t="s">
        <v>20</v>
      </c>
      <c r="B34" s="31">
        <v>2024.0</v>
      </c>
      <c r="C34" s="31" t="s">
        <v>3988</v>
      </c>
      <c r="D34" s="14">
        <v>0.0</v>
      </c>
      <c r="E34" s="14">
        <v>0.0</v>
      </c>
      <c r="F34" s="14">
        <v>0.0</v>
      </c>
      <c r="H34" s="44" t="str">
        <f t="shared" si="9"/>
        <v>Battery</v>
      </c>
      <c r="I34" s="16"/>
      <c r="J34" s="45">
        <f t="shared" si="10"/>
        <v>0</v>
      </c>
      <c r="K34" s="16">
        <f t="shared" si="11"/>
        <v>0</v>
      </c>
      <c r="M34" s="37" t="s">
        <v>20</v>
      </c>
      <c r="O34" s="43">
        <v>0.0</v>
      </c>
      <c r="P34" s="43">
        <v>0.0</v>
      </c>
    </row>
    <row r="35">
      <c r="A35" s="37" t="s">
        <v>20</v>
      </c>
      <c r="B35" s="31">
        <v>2024.0</v>
      </c>
      <c r="C35" s="31" t="s">
        <v>3988</v>
      </c>
      <c r="D35" s="14">
        <v>0.0</v>
      </c>
      <c r="E35" s="14">
        <v>0.0</v>
      </c>
      <c r="F35" s="14">
        <v>0.0</v>
      </c>
      <c r="H35" s="44" t="str">
        <f t="shared" si="9"/>
        <v>Battery</v>
      </c>
      <c r="I35" s="16"/>
      <c r="J35" s="45">
        <f t="shared" si="10"/>
        <v>0</v>
      </c>
      <c r="K35" s="16">
        <f t="shared" si="11"/>
        <v>0</v>
      </c>
      <c r="M35" s="37" t="s">
        <v>20</v>
      </c>
      <c r="O35" s="43">
        <v>0.0</v>
      </c>
      <c r="P35" s="43">
        <v>0.0</v>
      </c>
    </row>
    <row r="36">
      <c r="A36" s="37" t="s">
        <v>15</v>
      </c>
      <c r="B36" s="31">
        <v>2024.0</v>
      </c>
      <c r="C36" s="31" t="s">
        <v>3989</v>
      </c>
      <c r="D36" s="14">
        <v>166.503550500001</v>
      </c>
      <c r="E36" s="14">
        <v>0.0</v>
      </c>
      <c r="F36" s="14">
        <v>32821.1798745598</v>
      </c>
      <c r="H36" s="44" t="str">
        <f t="shared" si="9"/>
        <v>Sea-cable</v>
      </c>
      <c r="I36" s="16"/>
      <c r="J36" s="45">
        <f t="shared" si="10"/>
        <v>0.5751205858</v>
      </c>
      <c r="K36" s="16">
        <f t="shared" si="11"/>
        <v>63.64266891</v>
      </c>
      <c r="M36" s="37" t="s">
        <v>15</v>
      </c>
      <c r="O36" s="43">
        <v>0.5751205858457968</v>
      </c>
      <c r="P36" s="43">
        <v>42.23589103007811</v>
      </c>
    </row>
    <row r="37">
      <c r="A37" s="37" t="s">
        <v>31</v>
      </c>
      <c r="B37" s="31">
        <v>2024.0</v>
      </c>
      <c r="C37" s="31" t="s">
        <v>3990</v>
      </c>
      <c r="D37" s="14">
        <v>5.69273599999995</v>
      </c>
      <c r="E37" s="14">
        <v>0.0</v>
      </c>
      <c r="F37" s="14">
        <v>0.0</v>
      </c>
      <c r="H37" s="44" t="str">
        <f t="shared" si="9"/>
        <v>Wind</v>
      </c>
      <c r="I37" s="16"/>
      <c r="J37" s="45">
        <f t="shared" si="10"/>
        <v>0</v>
      </c>
      <c r="K37" s="16">
        <f t="shared" si="11"/>
        <v>0</v>
      </c>
      <c r="M37" s="37" t="s">
        <v>31</v>
      </c>
      <c r="O37" s="43">
        <v>0.0</v>
      </c>
      <c r="P37" s="43">
        <v>0.0</v>
      </c>
    </row>
    <row r="38">
      <c r="A38" s="37" t="s">
        <v>55</v>
      </c>
      <c r="B38" s="31">
        <v>2024.0</v>
      </c>
      <c r="C38" s="31" t="s">
        <v>3991</v>
      </c>
      <c r="D38" s="14">
        <v>46.1762805</v>
      </c>
      <c r="E38" s="14">
        <v>335239.796429999</v>
      </c>
      <c r="F38" s="14">
        <v>24247.1648905499</v>
      </c>
      <c r="H38" s="44" t="str">
        <f t="shared" si="9"/>
        <v>Natural gas</v>
      </c>
      <c r="I38" s="16"/>
      <c r="J38" s="45">
        <f t="shared" si="10"/>
        <v>0.4248794142</v>
      </c>
      <c r="K38" s="16">
        <f t="shared" si="11"/>
        <v>47.0170266</v>
      </c>
      <c r="M38" s="37" t="s">
        <v>55</v>
      </c>
      <c r="O38" s="43">
        <v>0.42487941415420327</v>
      </c>
      <c r="P38" s="43">
        <v>31.202431418359748</v>
      </c>
    </row>
    <row r="39">
      <c r="A39" s="37" t="s">
        <v>3801</v>
      </c>
      <c r="B39" s="31">
        <v>2024.0</v>
      </c>
      <c r="C39" s="31" t="s">
        <v>3992</v>
      </c>
      <c r="D39" s="14">
        <v>7.229222</v>
      </c>
      <c r="E39" s="14">
        <v>0.0</v>
      </c>
      <c r="F39" s="14">
        <v>0.0</v>
      </c>
      <c r="H39" s="44" t="str">
        <f t="shared" si="9"/>
        <v>Solar</v>
      </c>
      <c r="I39" s="16"/>
      <c r="J39" s="45">
        <f t="shared" si="10"/>
        <v>0</v>
      </c>
      <c r="K39" s="16">
        <f t="shared" si="11"/>
        <v>0</v>
      </c>
      <c r="M39" s="37" t="s">
        <v>3801</v>
      </c>
      <c r="O39" s="43">
        <v>0.0</v>
      </c>
      <c r="P39" s="43">
        <v>0.0</v>
      </c>
    </row>
    <row r="40">
      <c r="A40" s="37" t="s">
        <v>3801</v>
      </c>
      <c r="B40" s="31">
        <v>2024.0</v>
      </c>
      <c r="C40" s="31" t="s">
        <v>3992</v>
      </c>
      <c r="D40" s="14">
        <v>134.174103</v>
      </c>
      <c r="E40" s="14">
        <v>0.0</v>
      </c>
      <c r="F40" s="14">
        <v>0.0</v>
      </c>
      <c r="H40" s="44" t="str">
        <f t="shared" si="9"/>
        <v>Solar</v>
      </c>
      <c r="I40" s="16"/>
      <c r="J40" s="45">
        <f t="shared" si="10"/>
        <v>0</v>
      </c>
      <c r="K40" s="16">
        <f t="shared" si="11"/>
        <v>0</v>
      </c>
      <c r="M40" s="37" t="s">
        <v>3801</v>
      </c>
      <c r="O40" s="43">
        <v>0.0</v>
      </c>
      <c r="P40" s="43">
        <v>0.0</v>
      </c>
    </row>
    <row r="41">
      <c r="A41" s="37" t="s">
        <v>31</v>
      </c>
      <c r="B41" s="31">
        <v>2024.0</v>
      </c>
      <c r="C41" s="31" t="s">
        <v>3990</v>
      </c>
      <c r="D41" s="14">
        <v>155.934407999999</v>
      </c>
      <c r="E41" s="14">
        <v>0.0</v>
      </c>
      <c r="F41" s="14">
        <v>0.0</v>
      </c>
      <c r="H41" s="32">
        <f>IF(B41=B42,"",B41)</f>
        <v>2024</v>
      </c>
      <c r="I41" s="46">
        <f>IF(B41=B42,"",sum(D33:D41))</f>
        <v>515.7103</v>
      </c>
      <c r="J41" s="29">
        <f>IF(B41=B42,"",sum(F33:F41))</f>
        <v>57068.34477</v>
      </c>
      <c r="K41" s="46">
        <f>IF(B41=B42,"",J41/I41)</f>
        <v>110.6596955</v>
      </c>
      <c r="M41" s="37">
        <v>2024.0</v>
      </c>
      <c r="N41" s="43">
        <v>777.0921619999999</v>
      </c>
      <c r="O41" s="37">
        <v>57068.344765109694</v>
      </c>
      <c r="P41" s="43">
        <v>73.43832244843784</v>
      </c>
    </row>
    <row r="42">
      <c r="A42" s="37" t="s">
        <v>20</v>
      </c>
      <c r="B42" s="31">
        <v>2025.0</v>
      </c>
      <c r="C42" s="31" t="s">
        <v>3993</v>
      </c>
      <c r="D42" s="14">
        <v>0.585977175</v>
      </c>
      <c r="E42" s="14">
        <v>0.0</v>
      </c>
      <c r="F42" s="14">
        <v>0.0</v>
      </c>
      <c r="H42" s="44" t="str">
        <f t="shared" ref="H42:H49" si="12">IF(B42=B43,left(C42,LEN(C42)-4),B42)</f>
        <v>Battery</v>
      </c>
      <c r="I42" s="16"/>
      <c r="J42" s="45">
        <f t="shared" ref="J42:J49" si="13">F42/J$50</f>
        <v>0</v>
      </c>
      <c r="K42" s="16">
        <f t="shared" ref="K42:K49" si="14">J42*K$50</f>
        <v>0</v>
      </c>
      <c r="M42" s="37" t="s">
        <v>20</v>
      </c>
      <c r="O42" s="43">
        <v>0.0</v>
      </c>
      <c r="P42" s="43">
        <v>0.0</v>
      </c>
    </row>
    <row r="43">
      <c r="A43" s="37" t="s">
        <v>20</v>
      </c>
      <c r="B43" s="31">
        <v>2025.0</v>
      </c>
      <c r="C43" s="31" t="s">
        <v>3993</v>
      </c>
      <c r="D43" s="14">
        <v>0.0</v>
      </c>
      <c r="E43" s="14">
        <v>0.0</v>
      </c>
      <c r="F43" s="14">
        <v>0.0</v>
      </c>
      <c r="H43" s="44" t="str">
        <f t="shared" si="12"/>
        <v>Battery</v>
      </c>
      <c r="I43" s="16"/>
      <c r="J43" s="45">
        <f t="shared" si="13"/>
        <v>0</v>
      </c>
      <c r="K43" s="16">
        <f t="shared" si="14"/>
        <v>0</v>
      </c>
      <c r="M43" s="37" t="s">
        <v>20</v>
      </c>
      <c r="O43" s="43">
        <v>0.0</v>
      </c>
      <c r="P43" s="43">
        <v>0.0</v>
      </c>
    </row>
    <row r="44">
      <c r="A44" s="37" t="s">
        <v>20</v>
      </c>
      <c r="B44" s="31">
        <v>2025.0</v>
      </c>
      <c r="C44" s="31" t="s">
        <v>3993</v>
      </c>
      <c r="D44" s="14">
        <v>0.0</v>
      </c>
      <c r="E44" s="14">
        <v>0.0</v>
      </c>
      <c r="F44" s="14">
        <v>0.0</v>
      </c>
      <c r="H44" s="44" t="str">
        <f t="shared" si="12"/>
        <v>Battery</v>
      </c>
      <c r="I44" s="16"/>
      <c r="J44" s="45">
        <f t="shared" si="13"/>
        <v>0</v>
      </c>
      <c r="K44" s="16">
        <f t="shared" si="14"/>
        <v>0</v>
      </c>
      <c r="M44" s="37" t="s">
        <v>20</v>
      </c>
      <c r="O44" s="43">
        <v>0.0</v>
      </c>
      <c r="P44" s="43">
        <v>0.0</v>
      </c>
    </row>
    <row r="45">
      <c r="A45" s="37" t="s">
        <v>15</v>
      </c>
      <c r="B45" s="31">
        <v>2025.0</v>
      </c>
      <c r="C45" s="31" t="s">
        <v>3994</v>
      </c>
      <c r="D45" s="14">
        <v>170.137699735295</v>
      </c>
      <c r="E45" s="14">
        <v>0.0</v>
      </c>
      <c r="F45" s="14">
        <v>33537.543371821</v>
      </c>
      <c r="H45" s="44" t="str">
        <f t="shared" si="12"/>
        <v>Sea-cable</v>
      </c>
      <c r="I45" s="16"/>
      <c r="J45" s="45">
        <f t="shared" si="13"/>
        <v>0.5688005252</v>
      </c>
      <c r="K45" s="16">
        <f t="shared" si="14"/>
        <v>64.01978417</v>
      </c>
      <c r="M45" s="37" t="s">
        <v>15</v>
      </c>
      <c r="O45" s="43">
        <v>0.5688005252488135</v>
      </c>
      <c r="P45" s="43">
        <v>41.20239703012663</v>
      </c>
    </row>
    <row r="46">
      <c r="A46" s="37" t="s">
        <v>31</v>
      </c>
      <c r="B46" s="31">
        <v>2025.0</v>
      </c>
      <c r="C46" s="31" t="s">
        <v>3995</v>
      </c>
      <c r="D46" s="14">
        <v>5.8205907941176</v>
      </c>
      <c r="E46" s="14">
        <v>0.0</v>
      </c>
      <c r="F46" s="14">
        <v>0.0</v>
      </c>
      <c r="H46" s="44" t="str">
        <f t="shared" si="12"/>
        <v>Wind</v>
      </c>
      <c r="I46" s="16"/>
      <c r="J46" s="45">
        <f t="shared" si="13"/>
        <v>0</v>
      </c>
      <c r="K46" s="16">
        <f t="shared" si="14"/>
        <v>0</v>
      </c>
      <c r="M46" s="37" t="s">
        <v>31</v>
      </c>
      <c r="O46" s="43">
        <v>0.0</v>
      </c>
      <c r="P46" s="43">
        <v>0.0</v>
      </c>
    </row>
    <row r="47">
      <c r="A47" s="37" t="s">
        <v>55</v>
      </c>
      <c r="B47" s="31">
        <v>2025.0</v>
      </c>
      <c r="C47" s="31" t="s">
        <v>3996</v>
      </c>
      <c r="D47" s="14">
        <v>48.418068825</v>
      </c>
      <c r="E47" s="14">
        <v>351515.1796695</v>
      </c>
      <c r="F47" s="14">
        <v>25424.3279400075</v>
      </c>
      <c r="H47" s="44" t="str">
        <f t="shared" si="12"/>
        <v>Natural gas</v>
      </c>
      <c r="I47" s="16"/>
      <c r="J47" s="45">
        <f t="shared" si="13"/>
        <v>0.4311994748</v>
      </c>
      <c r="K47" s="16">
        <f t="shared" si="14"/>
        <v>48.53247506</v>
      </c>
      <c r="M47" s="37" t="s">
        <v>55</v>
      </c>
      <c r="O47" s="43">
        <v>0.43119947475118653</v>
      </c>
      <c r="P47" s="43">
        <v>31.234942953171107</v>
      </c>
    </row>
    <row r="48">
      <c r="A48" s="37" t="s">
        <v>3801</v>
      </c>
      <c r="B48" s="31">
        <v>2025.0</v>
      </c>
      <c r="C48" s="31" t="s">
        <v>3997</v>
      </c>
      <c r="D48" s="14">
        <v>7.47420058823529</v>
      </c>
      <c r="E48" s="14">
        <v>0.0</v>
      </c>
      <c r="F48" s="14">
        <v>0.0</v>
      </c>
      <c r="H48" s="44" t="str">
        <f t="shared" si="12"/>
        <v>Solar</v>
      </c>
      <c r="I48" s="16"/>
      <c r="J48" s="45">
        <f t="shared" si="13"/>
        <v>0</v>
      </c>
      <c r="K48" s="16">
        <f t="shared" si="14"/>
        <v>0</v>
      </c>
      <c r="M48" s="37" t="s">
        <v>3801</v>
      </c>
      <c r="O48" s="43">
        <v>0.0</v>
      </c>
      <c r="P48" s="43">
        <v>0.0</v>
      </c>
    </row>
    <row r="49">
      <c r="A49" s="37" t="s">
        <v>3801</v>
      </c>
      <c r="B49" s="31">
        <v>2025.0</v>
      </c>
      <c r="C49" s="31" t="s">
        <v>3997</v>
      </c>
      <c r="D49" s="14">
        <v>130.274413294117</v>
      </c>
      <c r="E49" s="14">
        <v>0.0</v>
      </c>
      <c r="F49" s="14">
        <v>0.0</v>
      </c>
      <c r="H49" s="44" t="str">
        <f t="shared" si="12"/>
        <v>Solar</v>
      </c>
      <c r="I49" s="16"/>
      <c r="J49" s="45">
        <f t="shared" si="13"/>
        <v>0</v>
      </c>
      <c r="K49" s="16">
        <f t="shared" si="14"/>
        <v>0</v>
      </c>
      <c r="M49" s="37" t="s">
        <v>3801</v>
      </c>
      <c r="O49" s="43">
        <v>0.0</v>
      </c>
      <c r="P49" s="43">
        <v>0.0</v>
      </c>
    </row>
    <row r="50">
      <c r="A50" s="37" t="s">
        <v>31</v>
      </c>
      <c r="B50" s="31">
        <v>2025.0</v>
      </c>
      <c r="C50" s="31" t="s">
        <v>3995</v>
      </c>
      <c r="D50" s="14">
        <v>161.1512245</v>
      </c>
      <c r="E50" s="14">
        <v>0.0</v>
      </c>
      <c r="F50" s="14">
        <v>0.0</v>
      </c>
      <c r="H50" s="32">
        <f>IF(B50=B51,"",B50)</f>
        <v>2025</v>
      </c>
      <c r="I50" s="46">
        <f>IF(B50=B51,"",sum(D42:D50))</f>
        <v>523.8621749</v>
      </c>
      <c r="J50" s="29">
        <f>IF(B50=B51,"",sum(F42:F50))</f>
        <v>58961.87131</v>
      </c>
      <c r="K50" s="46">
        <f>IF(B50=B51,"",J50/I50)</f>
        <v>112.5522592</v>
      </c>
      <c r="M50" s="37">
        <v>2025.0</v>
      </c>
      <c r="N50" s="43">
        <v>813.9706859117639</v>
      </c>
      <c r="O50" s="37">
        <v>58961.871311828494</v>
      </c>
      <c r="P50" s="43">
        <v>72.43733998329773</v>
      </c>
    </row>
    <row r="51">
      <c r="A51" s="37" t="s">
        <v>20</v>
      </c>
      <c r="B51" s="31">
        <v>2026.0</v>
      </c>
      <c r="C51" s="31" t="s">
        <v>3998</v>
      </c>
      <c r="D51" s="14">
        <v>1.98693197499999</v>
      </c>
      <c r="E51" s="14">
        <v>0.0</v>
      </c>
      <c r="F51" s="14">
        <v>0.0</v>
      </c>
      <c r="H51" s="44" t="str">
        <f t="shared" ref="H51:H58" si="15">IF(B51=B52,left(C51,LEN(C51)-4),B51)</f>
        <v>Battery</v>
      </c>
      <c r="I51" s="16"/>
      <c r="J51" s="45">
        <f t="shared" ref="J51:J58" si="16">F51/J$59</f>
        <v>0</v>
      </c>
      <c r="K51" s="16">
        <f t="shared" ref="K51:K58" si="17">J51*K$59</f>
        <v>0</v>
      </c>
      <c r="M51" s="37" t="s">
        <v>20</v>
      </c>
      <c r="O51" s="43">
        <v>0.0</v>
      </c>
      <c r="P51" s="43">
        <v>0.0</v>
      </c>
    </row>
    <row r="52">
      <c r="A52" s="37" t="s">
        <v>20</v>
      </c>
      <c r="B52" s="31">
        <v>2026.0</v>
      </c>
      <c r="C52" s="31" t="s">
        <v>3998</v>
      </c>
      <c r="D52" s="14">
        <v>0.0</v>
      </c>
      <c r="E52" s="14">
        <v>0.0</v>
      </c>
      <c r="F52" s="14">
        <v>0.0</v>
      </c>
      <c r="H52" s="44" t="str">
        <f t="shared" si="15"/>
        <v>Battery</v>
      </c>
      <c r="I52" s="16"/>
      <c r="J52" s="45">
        <f t="shared" si="16"/>
        <v>0</v>
      </c>
      <c r="K52" s="16">
        <f t="shared" si="17"/>
        <v>0</v>
      </c>
      <c r="M52" s="37" t="s">
        <v>20</v>
      </c>
      <c r="O52" s="43">
        <v>0.0</v>
      </c>
      <c r="P52" s="43">
        <v>0.0</v>
      </c>
    </row>
    <row r="53">
      <c r="A53" s="37" t="s">
        <v>20</v>
      </c>
      <c r="B53" s="31">
        <v>2026.0</v>
      </c>
      <c r="C53" s="31" t="s">
        <v>3998</v>
      </c>
      <c r="D53" s="14">
        <v>0.0</v>
      </c>
      <c r="E53" s="14">
        <v>0.0</v>
      </c>
      <c r="F53" s="14">
        <v>0.0</v>
      </c>
      <c r="H53" s="44" t="str">
        <f t="shared" si="15"/>
        <v>Battery</v>
      </c>
      <c r="I53" s="16"/>
      <c r="J53" s="45">
        <f t="shared" si="16"/>
        <v>0</v>
      </c>
      <c r="K53" s="16">
        <f t="shared" si="17"/>
        <v>0</v>
      </c>
      <c r="M53" s="37" t="s">
        <v>20</v>
      </c>
      <c r="O53" s="43">
        <v>0.0</v>
      </c>
      <c r="P53" s="43">
        <v>0.0</v>
      </c>
    </row>
    <row r="54">
      <c r="A54" s="37" t="s">
        <v>15</v>
      </c>
      <c r="B54" s="31">
        <v>2026.0</v>
      </c>
      <c r="C54" s="31" t="s">
        <v>3999</v>
      </c>
      <c r="D54" s="14">
        <v>147.985692976471</v>
      </c>
      <c r="E54" s="14">
        <v>0.0</v>
      </c>
      <c r="F54" s="14">
        <v>29170.9397995218</v>
      </c>
      <c r="H54" s="44" t="str">
        <f t="shared" si="15"/>
        <v>Sea-cable</v>
      </c>
      <c r="I54" s="16"/>
      <c r="J54" s="45">
        <f t="shared" si="16"/>
        <v>0.5751436476</v>
      </c>
      <c r="K54" s="16">
        <f t="shared" si="17"/>
        <v>54.69170623</v>
      </c>
      <c r="M54" s="37" t="s">
        <v>15</v>
      </c>
      <c r="O54" s="43">
        <v>0.5751436476085205</v>
      </c>
      <c r="P54" s="43">
        <v>35.36745667962661</v>
      </c>
    </row>
    <row r="55">
      <c r="A55" s="37" t="s">
        <v>31</v>
      </c>
      <c r="B55" s="31">
        <v>2026.0</v>
      </c>
      <c r="C55" s="31" t="s">
        <v>4000</v>
      </c>
      <c r="D55" s="14">
        <v>5.50681599999996</v>
      </c>
      <c r="E55" s="14">
        <v>0.0</v>
      </c>
      <c r="F55" s="14">
        <v>0.0</v>
      </c>
      <c r="H55" s="44" t="str">
        <f t="shared" si="15"/>
        <v>Wind</v>
      </c>
      <c r="I55" s="16"/>
      <c r="J55" s="45">
        <f t="shared" si="16"/>
        <v>0</v>
      </c>
      <c r="K55" s="16">
        <f t="shared" si="17"/>
        <v>0</v>
      </c>
      <c r="M55" s="37" t="s">
        <v>31</v>
      </c>
      <c r="O55" s="43">
        <v>0.0</v>
      </c>
      <c r="P55" s="43">
        <v>0.0</v>
      </c>
    </row>
    <row r="56">
      <c r="A56" s="37" t="s">
        <v>55</v>
      </c>
      <c r="B56" s="31">
        <v>2026.0</v>
      </c>
      <c r="C56" s="31" t="s">
        <v>4001</v>
      </c>
      <c r="D56" s="14">
        <v>41.0368664999999</v>
      </c>
      <c r="E56" s="14">
        <v>297927.650789999</v>
      </c>
      <c r="F56" s="14">
        <v>21548.4585991499</v>
      </c>
      <c r="H56" s="44" t="str">
        <f t="shared" si="15"/>
        <v>Natural gas</v>
      </c>
      <c r="I56" s="16"/>
      <c r="J56" s="45">
        <f t="shared" si="16"/>
        <v>0.4248563524</v>
      </c>
      <c r="K56" s="16">
        <f t="shared" si="17"/>
        <v>40.40054847</v>
      </c>
      <c r="M56" s="37" t="s">
        <v>55</v>
      </c>
      <c r="O56" s="43">
        <v>0.4248563523914794</v>
      </c>
      <c r="P56" s="43">
        <v>26.125801268516387</v>
      </c>
    </row>
    <row r="57">
      <c r="A57" s="37" t="s">
        <v>3801</v>
      </c>
      <c r="B57" s="31">
        <v>2026.0</v>
      </c>
      <c r="C57" s="31" t="s">
        <v>4002</v>
      </c>
      <c r="D57" s="14">
        <v>7.240835</v>
      </c>
      <c r="E57" s="14">
        <v>0.0</v>
      </c>
      <c r="F57" s="14">
        <v>0.0</v>
      </c>
      <c r="H57" s="44" t="str">
        <f t="shared" si="15"/>
        <v>Solar</v>
      </c>
      <c r="I57" s="16"/>
      <c r="J57" s="45">
        <f t="shared" si="16"/>
        <v>0</v>
      </c>
      <c r="K57" s="16">
        <f t="shared" si="17"/>
        <v>0</v>
      </c>
      <c r="M57" s="37" t="s">
        <v>3801</v>
      </c>
      <c r="O57" s="43">
        <v>0.0</v>
      </c>
      <c r="P57" s="43">
        <v>0.0</v>
      </c>
    </row>
    <row r="58">
      <c r="A58" s="37" t="s">
        <v>3801</v>
      </c>
      <c r="B58" s="31">
        <v>2026.0</v>
      </c>
      <c r="C58" s="31" t="s">
        <v>4002</v>
      </c>
      <c r="D58" s="14">
        <v>124.753814705882</v>
      </c>
      <c r="E58" s="14">
        <v>0.0</v>
      </c>
      <c r="F58" s="14">
        <v>0.0</v>
      </c>
      <c r="H58" s="44" t="str">
        <f t="shared" si="15"/>
        <v>Solar</v>
      </c>
      <c r="I58" s="16"/>
      <c r="J58" s="45">
        <f t="shared" si="16"/>
        <v>0</v>
      </c>
      <c r="K58" s="16">
        <f t="shared" si="17"/>
        <v>0</v>
      </c>
      <c r="M58" s="37" t="s">
        <v>3801</v>
      </c>
      <c r="O58" s="43">
        <v>0.0</v>
      </c>
      <c r="P58" s="43">
        <v>0.0</v>
      </c>
    </row>
    <row r="59">
      <c r="A59" s="37" t="s">
        <v>31</v>
      </c>
      <c r="B59" s="31">
        <v>2026.0</v>
      </c>
      <c r="C59" s="31" t="s">
        <v>4000</v>
      </c>
      <c r="D59" s="14">
        <v>204.859489872059</v>
      </c>
      <c r="E59" s="14">
        <v>0.0</v>
      </c>
      <c r="F59" s="14">
        <v>0.0</v>
      </c>
      <c r="H59" s="32">
        <f>IF(B59=B60,"",B59)</f>
        <v>2026</v>
      </c>
      <c r="I59" s="46">
        <f>IF(B59=B60,"",sum(D51:D59))</f>
        <v>533.370447</v>
      </c>
      <c r="J59" s="29">
        <f>IF(B59=B60,"",sum(F51:F59))</f>
        <v>50719.3984</v>
      </c>
      <c r="K59" s="46">
        <f>IF(B59=B60,"",J59/I59)</f>
        <v>95.0922547</v>
      </c>
      <c r="M59" s="37">
        <v>2026.0</v>
      </c>
      <c r="N59" s="43">
        <v>824.7960848235289</v>
      </c>
      <c r="O59" s="37">
        <v>50719.3983986717</v>
      </c>
      <c r="P59" s="43">
        <v>61.493257948143004</v>
      </c>
    </row>
    <row r="60">
      <c r="A60" s="37" t="s">
        <v>20</v>
      </c>
      <c r="B60" s="31">
        <v>2027.0</v>
      </c>
      <c r="C60" s="31" t="s">
        <v>4003</v>
      </c>
      <c r="D60" s="14">
        <v>1.88426472499999</v>
      </c>
      <c r="E60" s="14">
        <v>0.0</v>
      </c>
      <c r="F60" s="14">
        <v>0.0</v>
      </c>
      <c r="H60" s="44" t="str">
        <f t="shared" ref="H60:H67" si="18">IF(B60=B61,left(C60,LEN(C60)-4),B60)</f>
        <v>Battery</v>
      </c>
      <c r="I60" s="16"/>
      <c r="J60" s="45">
        <f t="shared" ref="J60:J67" si="19">F60/J$68</f>
        <v>0</v>
      </c>
      <c r="K60" s="16">
        <f t="shared" ref="K60:K67" si="20">J60*K$68</f>
        <v>0</v>
      </c>
      <c r="M60" s="37" t="s">
        <v>20</v>
      </c>
      <c r="O60" s="43">
        <v>0.0</v>
      </c>
      <c r="P60" s="43">
        <v>0.0</v>
      </c>
    </row>
    <row r="61">
      <c r="A61" s="37" t="s">
        <v>20</v>
      </c>
      <c r="B61" s="31">
        <v>2027.0</v>
      </c>
      <c r="C61" s="31" t="s">
        <v>4003</v>
      </c>
      <c r="D61" s="14">
        <v>0.0</v>
      </c>
      <c r="E61" s="14">
        <v>0.0</v>
      </c>
      <c r="F61" s="14">
        <v>0.0</v>
      </c>
      <c r="H61" s="44" t="str">
        <f t="shared" si="18"/>
        <v>Battery</v>
      </c>
      <c r="I61" s="16"/>
      <c r="J61" s="45">
        <f t="shared" si="19"/>
        <v>0</v>
      </c>
      <c r="K61" s="16">
        <f t="shared" si="20"/>
        <v>0</v>
      </c>
      <c r="M61" s="37" t="s">
        <v>20</v>
      </c>
      <c r="O61" s="43">
        <v>0.0</v>
      </c>
      <c r="P61" s="43">
        <v>0.0</v>
      </c>
    </row>
    <row r="62">
      <c r="A62" s="37" t="s">
        <v>20</v>
      </c>
      <c r="B62" s="31">
        <v>2027.0</v>
      </c>
      <c r="C62" s="31" t="s">
        <v>4003</v>
      </c>
      <c r="D62" s="14">
        <v>0.0</v>
      </c>
      <c r="E62" s="14">
        <v>0.0</v>
      </c>
      <c r="F62" s="14">
        <v>0.0</v>
      </c>
      <c r="H62" s="44" t="str">
        <f t="shared" si="18"/>
        <v>Battery</v>
      </c>
      <c r="I62" s="16"/>
      <c r="J62" s="45">
        <f t="shared" si="19"/>
        <v>0</v>
      </c>
      <c r="K62" s="16">
        <f t="shared" si="20"/>
        <v>0</v>
      </c>
      <c r="M62" s="37" t="s">
        <v>20</v>
      </c>
      <c r="O62" s="43">
        <v>0.0</v>
      </c>
      <c r="P62" s="43">
        <v>0.0</v>
      </c>
    </row>
    <row r="63">
      <c r="A63" s="37" t="s">
        <v>15</v>
      </c>
      <c r="B63" s="31">
        <v>2027.0</v>
      </c>
      <c r="C63" s="31" t="s">
        <v>4004</v>
      </c>
      <c r="D63" s="14">
        <v>150.764447688236</v>
      </c>
      <c r="E63" s="14">
        <v>0.0</v>
      </c>
      <c r="F63" s="14">
        <v>29718.6879283048</v>
      </c>
      <c r="H63" s="44" t="str">
        <f t="shared" si="18"/>
        <v>Sea-cable</v>
      </c>
      <c r="I63" s="16"/>
      <c r="J63" s="45">
        <f t="shared" si="19"/>
        <v>0.5647589958</v>
      </c>
      <c r="K63" s="16">
        <f t="shared" si="20"/>
        <v>54.85637971</v>
      </c>
      <c r="M63" s="37" t="s">
        <v>15</v>
      </c>
      <c r="O63" s="43">
        <v>0.5647589957577226</v>
      </c>
      <c r="P63" s="43">
        <v>34.105792534731506</v>
      </c>
    </row>
    <row r="64">
      <c r="A64" s="37" t="s">
        <v>31</v>
      </c>
      <c r="B64" s="31">
        <v>2027.0</v>
      </c>
      <c r="C64" s="31" t="s">
        <v>4005</v>
      </c>
      <c r="D64" s="14">
        <v>5.43356799999995</v>
      </c>
      <c r="E64" s="14">
        <v>0.0</v>
      </c>
      <c r="F64" s="14">
        <v>0.0</v>
      </c>
      <c r="H64" s="44" t="str">
        <f t="shared" si="18"/>
        <v>Wind</v>
      </c>
      <c r="I64" s="16"/>
      <c r="J64" s="45">
        <f t="shared" si="19"/>
        <v>0</v>
      </c>
      <c r="K64" s="16">
        <f t="shared" si="20"/>
        <v>0</v>
      </c>
      <c r="M64" s="37" t="s">
        <v>31</v>
      </c>
      <c r="O64" s="43">
        <v>0.0</v>
      </c>
      <c r="P64" s="43">
        <v>0.0</v>
      </c>
    </row>
    <row r="65">
      <c r="A65" s="37" t="s">
        <v>55</v>
      </c>
      <c r="B65" s="31">
        <v>2027.0</v>
      </c>
      <c r="C65" s="31" t="s">
        <v>4006</v>
      </c>
      <c r="D65" s="14">
        <v>43.616846175</v>
      </c>
      <c r="E65" s="14">
        <v>316658.3032305</v>
      </c>
      <c r="F65" s="14">
        <v>22903.2059264925</v>
      </c>
      <c r="H65" s="44" t="str">
        <f t="shared" si="18"/>
        <v>Natural gas</v>
      </c>
      <c r="I65" s="16"/>
      <c r="J65" s="45">
        <f t="shared" si="19"/>
        <v>0.4352410042</v>
      </c>
      <c r="K65" s="16">
        <f t="shared" si="20"/>
        <v>42.27599024</v>
      </c>
      <c r="M65" s="37" t="s">
        <v>55</v>
      </c>
      <c r="O65" s="43">
        <v>0.43524100424227735</v>
      </c>
      <c r="P65" s="43">
        <v>26.284201765355103</v>
      </c>
    </row>
    <row r="66">
      <c r="A66" s="37" t="s">
        <v>3801</v>
      </c>
      <c r="B66" s="31">
        <v>2027.0</v>
      </c>
      <c r="C66" s="31" t="s">
        <v>4007</v>
      </c>
      <c r="D66" s="14">
        <v>7.10547249999999</v>
      </c>
      <c r="E66" s="14">
        <v>0.0</v>
      </c>
      <c r="F66" s="14">
        <v>0.0</v>
      </c>
      <c r="H66" s="44" t="str">
        <f t="shared" si="18"/>
        <v>Solar</v>
      </c>
      <c r="I66" s="16"/>
      <c r="J66" s="45">
        <f t="shared" si="19"/>
        <v>0</v>
      </c>
      <c r="K66" s="16">
        <f t="shared" si="20"/>
        <v>0</v>
      </c>
      <c r="M66" s="37" t="s">
        <v>3801</v>
      </c>
      <c r="O66" s="43">
        <v>0.0</v>
      </c>
      <c r="P66" s="43">
        <v>0.0</v>
      </c>
    </row>
    <row r="67">
      <c r="A67" s="37" t="s">
        <v>3801</v>
      </c>
      <c r="B67" s="31">
        <v>2027.0</v>
      </c>
      <c r="C67" s="31" t="s">
        <v>4007</v>
      </c>
      <c r="D67" s="14">
        <v>121.759744852941</v>
      </c>
      <c r="E67" s="14">
        <v>0.0</v>
      </c>
      <c r="F67" s="14">
        <v>0.0</v>
      </c>
      <c r="H67" s="44" t="str">
        <f t="shared" si="18"/>
        <v>Solar</v>
      </c>
      <c r="I67" s="16"/>
      <c r="J67" s="45">
        <f t="shared" si="19"/>
        <v>0</v>
      </c>
      <c r="K67" s="16">
        <f t="shared" si="20"/>
        <v>0</v>
      </c>
      <c r="M67" s="37" t="s">
        <v>3801</v>
      </c>
      <c r="O67" s="43">
        <v>0.0</v>
      </c>
      <c r="P67" s="43">
        <v>0.0</v>
      </c>
    </row>
    <row r="68">
      <c r="A68" s="37" t="s">
        <v>31</v>
      </c>
      <c r="B68" s="31">
        <v>2027.0</v>
      </c>
      <c r="C68" s="31" t="s">
        <v>4005</v>
      </c>
      <c r="D68" s="14">
        <v>211.190108088235</v>
      </c>
      <c r="E68" s="14">
        <v>0.0</v>
      </c>
      <c r="F68" s="14">
        <v>0.0</v>
      </c>
      <c r="H68" s="32">
        <f>IF(B68=B69,"",B68)</f>
        <v>2027</v>
      </c>
      <c r="I68" s="46">
        <f>IF(B68=B69,"",sum(D60:D68))</f>
        <v>541.754452</v>
      </c>
      <c r="J68" s="29">
        <f>IF(B68=B69,"",sum(F60:F68))</f>
        <v>52621.89385</v>
      </c>
      <c r="K68" s="46">
        <f>IF(B68=B69,"",J68/I68)</f>
        <v>97.13236995</v>
      </c>
      <c r="M68" s="37">
        <v>2027.0</v>
      </c>
      <c r="N68" s="43">
        <v>871.3677566073529</v>
      </c>
      <c r="O68" s="37">
        <v>52621.8938547973</v>
      </c>
      <c r="P68" s="43">
        <v>60.38999430008661</v>
      </c>
    </row>
    <row r="69">
      <c r="A69" s="37" t="s">
        <v>20</v>
      </c>
      <c r="B69" s="31">
        <v>2028.0</v>
      </c>
      <c r="C69" s="31" t="s">
        <v>4008</v>
      </c>
      <c r="D69" s="14">
        <v>2.02367654999999</v>
      </c>
      <c r="E69" s="14">
        <v>0.0</v>
      </c>
      <c r="F69" s="14">
        <v>0.0</v>
      </c>
      <c r="H69" s="44" t="str">
        <f t="shared" ref="H69:H76" si="21">IF(B69=B70,left(C69,LEN(C69)-4),B69)</f>
        <v>Battery</v>
      </c>
      <c r="I69" s="16"/>
      <c r="J69" s="45">
        <f t="shared" ref="J69:J76" si="22">F69/J$77</f>
        <v>0</v>
      </c>
      <c r="K69" s="16">
        <f t="shared" ref="K69:K76" si="23">J69*K$77</f>
        <v>0</v>
      </c>
      <c r="M69" s="37" t="s">
        <v>20</v>
      </c>
      <c r="O69" s="43">
        <v>0.0</v>
      </c>
      <c r="P69" s="43">
        <v>0.0</v>
      </c>
    </row>
    <row r="70">
      <c r="A70" s="37" t="s">
        <v>20</v>
      </c>
      <c r="B70" s="31">
        <v>2028.0</v>
      </c>
      <c r="C70" s="31" t="s">
        <v>4008</v>
      </c>
      <c r="D70" s="14">
        <v>0.0</v>
      </c>
      <c r="E70" s="14">
        <v>0.0</v>
      </c>
      <c r="F70" s="14">
        <v>0.0</v>
      </c>
      <c r="H70" s="44" t="str">
        <f t="shared" si="21"/>
        <v>Battery</v>
      </c>
      <c r="I70" s="16"/>
      <c r="J70" s="45">
        <f t="shared" si="22"/>
        <v>0</v>
      </c>
      <c r="K70" s="16">
        <f t="shared" si="23"/>
        <v>0</v>
      </c>
      <c r="M70" s="37" t="s">
        <v>20</v>
      </c>
      <c r="O70" s="43">
        <v>0.0</v>
      </c>
      <c r="P70" s="43">
        <v>0.0</v>
      </c>
    </row>
    <row r="71">
      <c r="A71" s="37" t="s">
        <v>20</v>
      </c>
      <c r="B71" s="31">
        <v>2028.0</v>
      </c>
      <c r="C71" s="31" t="s">
        <v>4008</v>
      </c>
      <c r="D71" s="14">
        <v>0.0</v>
      </c>
      <c r="E71" s="14">
        <v>0.0</v>
      </c>
      <c r="F71" s="14">
        <v>0.0</v>
      </c>
      <c r="H71" s="44" t="str">
        <f t="shared" si="21"/>
        <v>Battery</v>
      </c>
      <c r="I71" s="16"/>
      <c r="J71" s="45">
        <f t="shared" si="22"/>
        <v>0</v>
      </c>
      <c r="K71" s="16">
        <f t="shared" si="23"/>
        <v>0</v>
      </c>
      <c r="M71" s="37" t="s">
        <v>20</v>
      </c>
      <c r="O71" s="43">
        <v>0.0</v>
      </c>
      <c r="P71" s="43">
        <v>0.0</v>
      </c>
    </row>
    <row r="72">
      <c r="A72" s="37" t="s">
        <v>15</v>
      </c>
      <c r="B72" s="31">
        <v>2028.0</v>
      </c>
      <c r="C72" s="31" t="s">
        <v>4009</v>
      </c>
      <c r="D72" s="14">
        <v>152.350144089706</v>
      </c>
      <c r="E72" s="14">
        <v>0.0</v>
      </c>
      <c r="F72" s="14">
        <v>30031.2604029627</v>
      </c>
      <c r="H72" s="44" t="str">
        <f t="shared" si="21"/>
        <v>Sea-cable</v>
      </c>
      <c r="I72" s="16"/>
      <c r="J72" s="45">
        <f t="shared" si="22"/>
        <v>0.5557905149</v>
      </c>
      <c r="K72" s="16">
        <f t="shared" si="23"/>
        <v>54.64277042</v>
      </c>
      <c r="M72" s="37" t="s">
        <v>15</v>
      </c>
      <c r="O72" s="43">
        <v>0.5557905148638183</v>
      </c>
      <c r="P72" s="43">
        <v>34.02812121030299</v>
      </c>
    </row>
    <row r="73">
      <c r="A73" s="37" t="s">
        <v>31</v>
      </c>
      <c r="B73" s="31">
        <v>2028.0</v>
      </c>
      <c r="C73" s="31" t="s">
        <v>4010</v>
      </c>
      <c r="D73" s="14">
        <v>5.36323199999996</v>
      </c>
      <c r="E73" s="14">
        <v>0.0</v>
      </c>
      <c r="F73" s="14">
        <v>0.0</v>
      </c>
      <c r="H73" s="44" t="str">
        <f t="shared" si="21"/>
        <v>Wind</v>
      </c>
      <c r="I73" s="16"/>
      <c r="J73" s="45">
        <f t="shared" si="22"/>
        <v>0</v>
      </c>
      <c r="K73" s="16">
        <f t="shared" si="23"/>
        <v>0</v>
      </c>
      <c r="M73" s="37" t="s">
        <v>31</v>
      </c>
      <c r="O73" s="43">
        <v>0.0</v>
      </c>
      <c r="P73" s="43">
        <v>0.0</v>
      </c>
    </row>
    <row r="74">
      <c r="A74" s="37" t="s">
        <v>55</v>
      </c>
      <c r="B74" s="31">
        <v>2028.0</v>
      </c>
      <c r="C74" s="31" t="s">
        <v>4011</v>
      </c>
      <c r="D74" s="14">
        <v>45.70968605</v>
      </c>
      <c r="E74" s="14">
        <v>331852.320722999</v>
      </c>
      <c r="F74" s="14">
        <v>24002.1561448549</v>
      </c>
      <c r="H74" s="44" t="str">
        <f t="shared" si="21"/>
        <v>Natural gas</v>
      </c>
      <c r="I74" s="16"/>
      <c r="J74" s="45">
        <f t="shared" si="22"/>
        <v>0.4442094851</v>
      </c>
      <c r="K74" s="16">
        <f t="shared" si="23"/>
        <v>43.67263612</v>
      </c>
      <c r="M74" s="37" t="s">
        <v>55</v>
      </c>
      <c r="O74" s="43">
        <v>0.44420948513618175</v>
      </c>
      <c r="P74" s="43">
        <v>27.19660339414745</v>
      </c>
    </row>
    <row r="75">
      <c r="A75" s="37" t="s">
        <v>3801</v>
      </c>
      <c r="B75" s="31">
        <v>2028.0</v>
      </c>
      <c r="C75" s="31" t="s">
        <v>4012</v>
      </c>
      <c r="D75" s="14">
        <v>6.98382238235294</v>
      </c>
      <c r="E75" s="14">
        <v>0.0</v>
      </c>
      <c r="F75" s="14">
        <v>0.0</v>
      </c>
      <c r="H75" s="44" t="str">
        <f t="shared" si="21"/>
        <v>Solar</v>
      </c>
      <c r="I75" s="16"/>
      <c r="J75" s="45">
        <f t="shared" si="22"/>
        <v>0</v>
      </c>
      <c r="K75" s="16">
        <f t="shared" si="23"/>
        <v>0</v>
      </c>
      <c r="M75" s="37" t="s">
        <v>3801</v>
      </c>
      <c r="O75" s="43">
        <v>0.0</v>
      </c>
      <c r="P75" s="43">
        <v>0.0</v>
      </c>
    </row>
    <row r="76">
      <c r="A76" s="37" t="s">
        <v>3801</v>
      </c>
      <c r="B76" s="31">
        <v>2028.0</v>
      </c>
      <c r="C76" s="31" t="s">
        <v>4012</v>
      </c>
      <c r="D76" s="14">
        <v>125.323398292647</v>
      </c>
      <c r="E76" s="14">
        <v>0.0</v>
      </c>
      <c r="F76" s="14">
        <v>0.0</v>
      </c>
      <c r="H76" s="44" t="str">
        <f t="shared" si="21"/>
        <v>Solar</v>
      </c>
      <c r="I76" s="16"/>
      <c r="J76" s="45">
        <f t="shared" si="22"/>
        <v>0</v>
      </c>
      <c r="K76" s="16">
        <f t="shared" si="23"/>
        <v>0</v>
      </c>
      <c r="M76" s="37" t="s">
        <v>3801</v>
      </c>
      <c r="O76" s="43">
        <v>0.0</v>
      </c>
      <c r="P76" s="43">
        <v>0.0</v>
      </c>
    </row>
    <row r="77">
      <c r="A77" s="37" t="s">
        <v>31</v>
      </c>
      <c r="B77" s="31">
        <v>2028.0</v>
      </c>
      <c r="C77" s="31" t="s">
        <v>4010</v>
      </c>
      <c r="D77" s="14">
        <v>211.838606576471</v>
      </c>
      <c r="E77" s="14">
        <v>0.0</v>
      </c>
      <c r="F77" s="14">
        <v>0.0</v>
      </c>
      <c r="H77" s="32">
        <f>IF(B77=B78,"",B77)</f>
        <v>2028</v>
      </c>
      <c r="I77" s="46">
        <f>IF(B77=B78,"",sum(D69:D77))</f>
        <v>549.5925659</v>
      </c>
      <c r="J77" s="29">
        <f>IF(B77=B78,"",sum(F69:F77))</f>
        <v>54033.41655</v>
      </c>
      <c r="K77" s="46">
        <f>IF(B77=B78,"",J77/I77)</f>
        <v>98.31540653</v>
      </c>
      <c r="M77" s="37">
        <v>2028.0</v>
      </c>
      <c r="N77" s="43">
        <v>882.5424188823529</v>
      </c>
      <c r="O77" s="37">
        <v>54033.4165478176</v>
      </c>
      <c r="P77" s="43">
        <v>61.224724604450444</v>
      </c>
    </row>
    <row r="78">
      <c r="A78" s="37" t="s">
        <v>20</v>
      </c>
      <c r="B78" s="31">
        <v>2029.0</v>
      </c>
      <c r="C78" s="31" t="s">
        <v>4013</v>
      </c>
      <c r="D78" s="14">
        <v>1.92528279999999</v>
      </c>
      <c r="E78" s="14">
        <v>0.0</v>
      </c>
      <c r="F78" s="14">
        <v>0.0</v>
      </c>
      <c r="H78" s="44" t="str">
        <f t="shared" ref="H78:H84" si="24">IF(B78=B79,left(C78,LEN(C78)-4),B78)</f>
        <v>Battery</v>
      </c>
      <c r="I78" s="16"/>
      <c r="J78" s="45">
        <f t="shared" ref="J78:J84" si="25">F78/J$85</f>
        <v>0</v>
      </c>
      <c r="K78" s="16">
        <f t="shared" ref="K78:K84" si="26">J78*K$85</f>
        <v>0</v>
      </c>
      <c r="M78" s="37" t="s">
        <v>20</v>
      </c>
      <c r="O78" s="43">
        <v>0.0</v>
      </c>
      <c r="P78" s="43">
        <v>0.0</v>
      </c>
    </row>
    <row r="79">
      <c r="A79" s="37" t="s">
        <v>20</v>
      </c>
      <c r="B79" s="31">
        <v>2029.0</v>
      </c>
      <c r="C79" s="31" t="s">
        <v>4013</v>
      </c>
      <c r="D79" s="14">
        <v>0.0</v>
      </c>
      <c r="E79" s="14">
        <v>0.0</v>
      </c>
      <c r="F79" s="14">
        <v>0.0</v>
      </c>
      <c r="H79" s="44" t="str">
        <f t="shared" si="24"/>
        <v>Battery</v>
      </c>
      <c r="I79" s="16"/>
      <c r="J79" s="45">
        <f t="shared" si="25"/>
        <v>0</v>
      </c>
      <c r="K79" s="16">
        <f t="shared" si="26"/>
        <v>0</v>
      </c>
      <c r="M79" s="37" t="s">
        <v>20</v>
      </c>
      <c r="O79" s="43">
        <v>0.0</v>
      </c>
      <c r="P79" s="43">
        <v>0.0</v>
      </c>
    </row>
    <row r="80">
      <c r="A80" s="37" t="s">
        <v>20</v>
      </c>
      <c r="B80" s="31">
        <v>2029.0</v>
      </c>
      <c r="C80" s="31" t="s">
        <v>4013</v>
      </c>
      <c r="D80" s="14">
        <v>0.0</v>
      </c>
      <c r="E80" s="14">
        <v>0.0</v>
      </c>
      <c r="F80" s="14">
        <v>0.0</v>
      </c>
      <c r="H80" s="44" t="str">
        <f t="shared" si="24"/>
        <v>Battery</v>
      </c>
      <c r="I80" s="16"/>
      <c r="J80" s="45">
        <f t="shared" si="25"/>
        <v>0</v>
      </c>
      <c r="K80" s="16">
        <f t="shared" si="26"/>
        <v>0</v>
      </c>
      <c r="M80" s="37" t="s">
        <v>20</v>
      </c>
      <c r="O80" s="43">
        <v>0.0</v>
      </c>
      <c r="P80" s="43">
        <v>0.0</v>
      </c>
    </row>
    <row r="81">
      <c r="A81" s="37" t="s">
        <v>15</v>
      </c>
      <c r="B81" s="31">
        <v>2029.0</v>
      </c>
      <c r="C81" s="31" t="s">
        <v>4014</v>
      </c>
      <c r="D81" s="14">
        <v>149.683534967648</v>
      </c>
      <c r="E81" s="14">
        <v>0.0</v>
      </c>
      <c r="F81" s="14">
        <v>29505.6184128224</v>
      </c>
      <c r="H81" s="44" t="str">
        <f t="shared" si="24"/>
        <v>Sea-cable</v>
      </c>
      <c r="I81" s="16"/>
      <c r="J81" s="45">
        <f t="shared" si="25"/>
        <v>0.5433236957</v>
      </c>
      <c r="K81" s="16">
        <f t="shared" si="26"/>
        <v>52.88827278</v>
      </c>
      <c r="M81" s="37" t="s">
        <v>15</v>
      </c>
      <c r="O81" s="43">
        <v>0.5433236956535549</v>
      </c>
      <c r="P81" s="43">
        <v>32.710180285473065</v>
      </c>
    </row>
    <row r="82">
      <c r="A82" s="37" t="s">
        <v>55</v>
      </c>
      <c r="B82" s="31">
        <v>2029.0</v>
      </c>
      <c r="C82" s="31" t="s">
        <v>4015</v>
      </c>
      <c r="D82" s="14">
        <v>47.2294115999999</v>
      </c>
      <c r="E82" s="14">
        <v>342885.528215999</v>
      </c>
      <c r="F82" s="14">
        <v>24800.1640311599</v>
      </c>
      <c r="H82" s="44" t="str">
        <f t="shared" si="24"/>
        <v>Natural gas</v>
      </c>
      <c r="I82" s="16"/>
      <c r="J82" s="45">
        <f t="shared" si="25"/>
        <v>0.4566763043</v>
      </c>
      <c r="K82" s="16">
        <f t="shared" si="26"/>
        <v>44.45383323</v>
      </c>
      <c r="M82" s="37" t="s">
        <v>55</v>
      </c>
      <c r="O82" s="43">
        <v>0.4566763043464452</v>
      </c>
      <c r="P82" s="43">
        <v>27.493673415636994</v>
      </c>
    </row>
    <row r="83">
      <c r="A83" s="37" t="s">
        <v>3801</v>
      </c>
      <c r="B83" s="31">
        <v>2029.0</v>
      </c>
      <c r="C83" s="31" t="s">
        <v>4016</v>
      </c>
      <c r="D83" s="14">
        <v>7.150052</v>
      </c>
      <c r="E83" s="14">
        <v>0.0</v>
      </c>
      <c r="F83" s="14">
        <v>0.0</v>
      </c>
      <c r="H83" s="44" t="str">
        <f t="shared" si="24"/>
        <v>Solar</v>
      </c>
      <c r="I83" s="16"/>
      <c r="J83" s="45">
        <f t="shared" si="25"/>
        <v>0</v>
      </c>
      <c r="K83" s="16">
        <f t="shared" si="26"/>
        <v>0</v>
      </c>
      <c r="M83" s="37" t="s">
        <v>3801</v>
      </c>
      <c r="O83" s="43">
        <v>0.0</v>
      </c>
      <c r="P83" s="43">
        <v>0.0</v>
      </c>
    </row>
    <row r="84">
      <c r="A84" s="37" t="s">
        <v>3801</v>
      </c>
      <c r="B84" s="31">
        <v>2029.0</v>
      </c>
      <c r="C84" s="31" t="s">
        <v>4016</v>
      </c>
      <c r="D84" s="14">
        <v>135.388674235294</v>
      </c>
      <c r="E84" s="14">
        <v>0.0</v>
      </c>
      <c r="F84" s="14">
        <v>0.0</v>
      </c>
      <c r="H84" s="44" t="str">
        <f t="shared" si="24"/>
        <v>Solar</v>
      </c>
      <c r="I84" s="16"/>
      <c r="J84" s="45">
        <f t="shared" si="25"/>
        <v>0</v>
      </c>
      <c r="K84" s="16">
        <f t="shared" si="26"/>
        <v>0</v>
      </c>
      <c r="M84" s="37" t="s">
        <v>3801</v>
      </c>
      <c r="O84" s="43">
        <v>0.0</v>
      </c>
      <c r="P84" s="43">
        <v>0.0</v>
      </c>
    </row>
    <row r="85">
      <c r="A85" s="37" t="s">
        <v>31</v>
      </c>
      <c r="B85" s="31">
        <v>2029.0</v>
      </c>
      <c r="C85" s="31" t="s">
        <v>4017</v>
      </c>
      <c r="D85" s="14">
        <v>216.508882985294</v>
      </c>
      <c r="E85" s="14">
        <v>0.0</v>
      </c>
      <c r="F85" s="14">
        <v>0.0</v>
      </c>
      <c r="H85" s="32">
        <f>IF(B85=B86,"",B85)</f>
        <v>2029</v>
      </c>
      <c r="I85" s="46">
        <f>IF(B85=B86,"",sum(D78:D85))</f>
        <v>557.8858386</v>
      </c>
      <c r="J85" s="29">
        <f>IF(B85=B86,"",sum(F78:F85))</f>
        <v>54305.78244</v>
      </c>
      <c r="K85" s="46">
        <f>IF(B85=B86,"",J85/I85)</f>
        <v>97.34210601</v>
      </c>
      <c r="M85" s="37">
        <v>2029.0</v>
      </c>
      <c r="N85" s="43">
        <v>902.0316658397068</v>
      </c>
      <c r="O85" s="37">
        <v>54305.7824439823</v>
      </c>
      <c r="P85" s="43">
        <v>60.203853701110056</v>
      </c>
    </row>
    <row r="86">
      <c r="A86" s="37" t="s">
        <v>20</v>
      </c>
      <c r="B86" s="31">
        <v>2030.0</v>
      </c>
      <c r="C86" s="31" t="s">
        <v>4018</v>
      </c>
      <c r="D86" s="14">
        <v>1.91559234999999</v>
      </c>
      <c r="E86" s="14">
        <v>0.0</v>
      </c>
      <c r="F86" s="14">
        <v>0.0</v>
      </c>
      <c r="H86" s="44" t="str">
        <f t="shared" ref="H86:H92" si="27">IF(B86=B87,left(C86,LEN(C86)-4),B86)</f>
        <v>Battery</v>
      </c>
      <c r="I86" s="16"/>
      <c r="J86" s="45">
        <f t="shared" ref="J86:J92" si="28">F86/J$93</f>
        <v>0</v>
      </c>
      <c r="K86" s="16">
        <f t="shared" ref="K86:K92" si="29">J86*K$93</f>
        <v>0</v>
      </c>
      <c r="M86" s="37" t="s">
        <v>20</v>
      </c>
      <c r="O86" s="43">
        <v>0.0</v>
      </c>
      <c r="P86" s="43">
        <v>0.0</v>
      </c>
    </row>
    <row r="87">
      <c r="A87" s="37" t="s">
        <v>20</v>
      </c>
      <c r="B87" s="31">
        <v>2030.0</v>
      </c>
      <c r="C87" s="31" t="s">
        <v>4018</v>
      </c>
      <c r="D87" s="14">
        <v>0.0</v>
      </c>
      <c r="E87" s="14">
        <v>0.0</v>
      </c>
      <c r="F87" s="14">
        <v>0.0</v>
      </c>
      <c r="H87" s="44" t="str">
        <f t="shared" si="27"/>
        <v>Battery</v>
      </c>
      <c r="I87" s="16"/>
      <c r="J87" s="45">
        <f t="shared" si="28"/>
        <v>0</v>
      </c>
      <c r="K87" s="16">
        <f t="shared" si="29"/>
        <v>0</v>
      </c>
      <c r="M87" s="37" t="s">
        <v>20</v>
      </c>
      <c r="O87" s="43">
        <v>0.0</v>
      </c>
      <c r="P87" s="43">
        <v>0.0</v>
      </c>
    </row>
    <row r="88">
      <c r="A88" s="37" t="s">
        <v>20</v>
      </c>
      <c r="B88" s="31">
        <v>2030.0</v>
      </c>
      <c r="C88" s="31" t="s">
        <v>4018</v>
      </c>
      <c r="D88" s="14">
        <v>0.0</v>
      </c>
      <c r="E88" s="14">
        <v>0.0</v>
      </c>
      <c r="F88" s="14">
        <v>0.0</v>
      </c>
      <c r="H88" s="44" t="str">
        <f t="shared" si="27"/>
        <v>Battery</v>
      </c>
      <c r="I88" s="16"/>
      <c r="J88" s="45">
        <f t="shared" si="28"/>
        <v>0</v>
      </c>
      <c r="K88" s="16">
        <f t="shared" si="29"/>
        <v>0</v>
      </c>
      <c r="M88" s="37" t="s">
        <v>20</v>
      </c>
      <c r="O88" s="43">
        <v>0.0</v>
      </c>
      <c r="P88" s="43">
        <v>0.0</v>
      </c>
    </row>
    <row r="89">
      <c r="A89" s="37" t="s">
        <v>15</v>
      </c>
      <c r="B89" s="31">
        <v>2030.0</v>
      </c>
      <c r="C89" s="31" t="s">
        <v>4019</v>
      </c>
      <c r="D89" s="14">
        <v>145.175693270589</v>
      </c>
      <c r="E89" s="14">
        <v>0.0</v>
      </c>
      <c r="F89" s="14">
        <v>28617.0326574982</v>
      </c>
      <c r="H89" s="44" t="str">
        <f t="shared" si="27"/>
        <v>Sea-cable</v>
      </c>
      <c r="I89" s="16"/>
      <c r="J89" s="45">
        <f t="shared" si="28"/>
        <v>0.5358284486</v>
      </c>
      <c r="K89" s="16">
        <f t="shared" si="29"/>
        <v>50.63733617</v>
      </c>
      <c r="M89" s="37" t="s">
        <v>15</v>
      </c>
      <c r="O89" s="43">
        <v>0.53582844863537</v>
      </c>
      <c r="P89" s="43">
        <v>30.96462776208091</v>
      </c>
    </row>
    <row r="90">
      <c r="A90" s="37" t="s">
        <v>55</v>
      </c>
      <c r="B90" s="31">
        <v>2030.0</v>
      </c>
      <c r="C90" s="31" t="s">
        <v>4020</v>
      </c>
      <c r="D90" s="14">
        <v>47.2101448</v>
      </c>
      <c r="E90" s="14">
        <v>342745.651248</v>
      </c>
      <c r="F90" s="14">
        <v>24790.0470344799</v>
      </c>
      <c r="H90" s="44" t="str">
        <f t="shared" si="27"/>
        <v>Natural gas</v>
      </c>
      <c r="I90" s="16"/>
      <c r="J90" s="45">
        <f t="shared" si="28"/>
        <v>0.4641715514</v>
      </c>
      <c r="K90" s="16">
        <f t="shared" si="29"/>
        <v>43.86555239</v>
      </c>
      <c r="M90" s="37" t="s">
        <v>55</v>
      </c>
      <c r="O90" s="43">
        <v>0.46417155136463</v>
      </c>
      <c r="P90" s="43">
        <v>26.82369579733552</v>
      </c>
    </row>
    <row r="91">
      <c r="A91" s="37" t="s">
        <v>3801</v>
      </c>
      <c r="B91" s="31">
        <v>2030.0</v>
      </c>
      <c r="C91" s="31" t="s">
        <v>4021</v>
      </c>
      <c r="D91" s="14">
        <v>7.08398599999999</v>
      </c>
      <c r="E91" s="14">
        <v>0.0</v>
      </c>
      <c r="F91" s="14">
        <v>0.0</v>
      </c>
      <c r="H91" s="44" t="str">
        <f t="shared" si="27"/>
        <v>Solar</v>
      </c>
      <c r="I91" s="16"/>
      <c r="J91" s="45">
        <f t="shared" si="28"/>
        <v>0</v>
      </c>
      <c r="K91" s="16">
        <f t="shared" si="29"/>
        <v>0</v>
      </c>
      <c r="M91" s="37" t="s">
        <v>3801</v>
      </c>
      <c r="O91" s="43">
        <v>0.0</v>
      </c>
      <c r="P91" s="43">
        <v>0.0</v>
      </c>
    </row>
    <row r="92">
      <c r="A92" s="37" t="s">
        <v>3801</v>
      </c>
      <c r="B92" s="31">
        <v>2030.0</v>
      </c>
      <c r="C92" s="31" t="s">
        <v>4021</v>
      </c>
      <c r="D92" s="14">
        <v>139.068803588235</v>
      </c>
      <c r="E92" s="14">
        <v>0.0</v>
      </c>
      <c r="F92" s="14">
        <v>0.0</v>
      </c>
      <c r="H92" s="44" t="str">
        <f t="shared" si="27"/>
        <v>Solar</v>
      </c>
      <c r="I92" s="16"/>
      <c r="J92" s="45">
        <f t="shared" si="28"/>
        <v>0</v>
      </c>
      <c r="K92" s="16">
        <f t="shared" si="29"/>
        <v>0</v>
      </c>
      <c r="M92" s="37" t="s">
        <v>3801</v>
      </c>
      <c r="O92" s="43">
        <v>0.0</v>
      </c>
      <c r="P92" s="43">
        <v>0.0</v>
      </c>
    </row>
    <row r="93">
      <c r="A93" s="37" t="s">
        <v>31</v>
      </c>
      <c r="B93" s="31">
        <v>2030.0</v>
      </c>
      <c r="C93" s="31" t="s">
        <v>4022</v>
      </c>
      <c r="D93" s="14">
        <v>224.68278805</v>
      </c>
      <c r="E93" s="14">
        <v>0.0</v>
      </c>
      <c r="F93" s="14">
        <v>0.0</v>
      </c>
      <c r="H93" s="32">
        <f>IF(B93=B94,"",B93)</f>
        <v>2030</v>
      </c>
      <c r="I93" s="46">
        <f>IF(B93=B94,"",sum(D86:D93))</f>
        <v>565.1370081</v>
      </c>
      <c r="J93" s="29">
        <f>IF(B93=B94,"",sum(F86:F93))</f>
        <v>53407.07969</v>
      </c>
      <c r="K93" s="46">
        <f>IF(B93=B94,"",J93/I93)</f>
        <v>94.50288856</v>
      </c>
      <c r="M93" s="37">
        <v>2030.0</v>
      </c>
      <c r="N93" s="43">
        <v>924.184617279412</v>
      </c>
      <c r="O93" s="37">
        <v>53407.0796919781</v>
      </c>
      <c r="P93" s="43">
        <v>57.788323559416426</v>
      </c>
    </row>
    <row r="94">
      <c r="H94" s="47"/>
      <c r="K94" s="16"/>
    </row>
    <row r="95">
      <c r="H95" s="47"/>
      <c r="K95" s="16"/>
    </row>
    <row r="96">
      <c r="H96" s="47"/>
      <c r="K96" s="16"/>
    </row>
    <row r="97">
      <c r="H97" s="48"/>
      <c r="K97" s="17"/>
    </row>
    <row r="98">
      <c r="H98" s="48"/>
      <c r="K98" s="17"/>
    </row>
    <row r="99">
      <c r="H99" s="48"/>
      <c r="K99" s="16"/>
    </row>
    <row r="100">
      <c r="H100" s="48"/>
      <c r="K100" s="16"/>
    </row>
    <row r="101">
      <c r="H101" s="48"/>
      <c r="K101" s="16"/>
    </row>
    <row r="102">
      <c r="H102" s="48"/>
      <c r="K102" s="16"/>
    </row>
    <row r="103">
      <c r="H103" s="48"/>
      <c r="K103" s="16"/>
    </row>
    <row r="104">
      <c r="H104" s="48"/>
      <c r="K104" s="16"/>
    </row>
    <row r="105">
      <c r="H105" s="48"/>
      <c r="K105" s="16"/>
    </row>
    <row r="106">
      <c r="H106" s="48"/>
      <c r="K106" s="16"/>
    </row>
    <row r="107">
      <c r="H107" s="48"/>
      <c r="K107" s="16"/>
    </row>
    <row r="108">
      <c r="H108" s="48"/>
      <c r="K108" s="16"/>
    </row>
    <row r="109">
      <c r="H109" s="47"/>
      <c r="K109" s="16"/>
    </row>
    <row r="110">
      <c r="H110" s="47"/>
      <c r="K110" s="16"/>
    </row>
    <row r="111">
      <c r="H111" s="47"/>
      <c r="K111" s="16"/>
    </row>
    <row r="112">
      <c r="H112" s="47"/>
      <c r="K112" s="16"/>
    </row>
    <row r="113">
      <c r="H113" s="47"/>
      <c r="K113" s="16"/>
    </row>
    <row r="114">
      <c r="H114" s="47"/>
      <c r="K114" s="16"/>
    </row>
    <row r="115">
      <c r="H115" s="47"/>
      <c r="K115" s="16"/>
    </row>
    <row r="116">
      <c r="H116" s="47"/>
      <c r="K116" s="16"/>
    </row>
    <row r="117">
      <c r="H117" s="47"/>
      <c r="K117" s="16"/>
    </row>
    <row r="118">
      <c r="H118" s="47"/>
      <c r="K118" s="16"/>
    </row>
    <row r="119">
      <c r="H119" s="47"/>
      <c r="K119" s="16"/>
    </row>
    <row r="120">
      <c r="H120" s="47"/>
      <c r="K120" s="16"/>
    </row>
    <row r="121">
      <c r="H121" s="47"/>
      <c r="K121" s="16"/>
    </row>
    <row r="122">
      <c r="H122" s="47"/>
      <c r="K122" s="16"/>
    </row>
    <row r="123">
      <c r="H123" s="47"/>
      <c r="K123" s="16"/>
    </row>
    <row r="124">
      <c r="H124" s="47"/>
      <c r="K124" s="16"/>
    </row>
    <row r="125">
      <c r="H125" s="47"/>
      <c r="K125" s="16"/>
    </row>
    <row r="126">
      <c r="H126" s="47"/>
      <c r="K126" s="16"/>
    </row>
    <row r="127">
      <c r="H127" s="47"/>
      <c r="K127" s="16"/>
    </row>
    <row r="128">
      <c r="H128" s="47"/>
      <c r="K128" s="16"/>
    </row>
    <row r="129">
      <c r="H129" s="47"/>
      <c r="K129" s="16"/>
    </row>
    <row r="130">
      <c r="H130" s="47"/>
      <c r="K130" s="16"/>
    </row>
    <row r="131">
      <c r="H131" s="47"/>
      <c r="K131" s="16"/>
    </row>
    <row r="132">
      <c r="H132" s="47"/>
      <c r="K132" s="16"/>
    </row>
    <row r="133">
      <c r="H133" s="47"/>
      <c r="K133" s="16"/>
    </row>
    <row r="134">
      <c r="H134" s="47"/>
      <c r="K134" s="16"/>
    </row>
    <row r="135">
      <c r="H135" s="47"/>
      <c r="K135" s="16"/>
    </row>
    <row r="136">
      <c r="H136" s="47"/>
      <c r="K136" s="16"/>
    </row>
    <row r="137">
      <c r="H137" s="47"/>
      <c r="K137" s="16"/>
    </row>
    <row r="138">
      <c r="H138" s="47"/>
      <c r="K138" s="16"/>
    </row>
    <row r="139">
      <c r="H139" s="47"/>
      <c r="K139" s="16"/>
    </row>
    <row r="140">
      <c r="H140" s="47"/>
      <c r="K140" s="16"/>
    </row>
    <row r="141">
      <c r="H141" s="47"/>
      <c r="K141" s="16"/>
    </row>
    <row r="142">
      <c r="H142" s="47"/>
      <c r="K142" s="16"/>
    </row>
    <row r="143">
      <c r="H143" s="47"/>
      <c r="K143" s="16"/>
    </row>
    <row r="144">
      <c r="H144" s="47"/>
      <c r="K144" s="16"/>
    </row>
    <row r="145">
      <c r="H145" s="47"/>
      <c r="K145" s="16"/>
    </row>
    <row r="146">
      <c r="H146" s="47"/>
      <c r="K146" s="16"/>
    </row>
    <row r="147">
      <c r="H147" s="47"/>
      <c r="K147" s="16"/>
    </row>
    <row r="148">
      <c r="H148" s="47"/>
      <c r="K148" s="16"/>
    </row>
    <row r="149">
      <c r="H149" s="47"/>
      <c r="K149" s="16"/>
    </row>
    <row r="150">
      <c r="H150" s="47"/>
      <c r="K150" s="16"/>
    </row>
    <row r="151">
      <c r="H151" s="47"/>
      <c r="K151" s="16"/>
    </row>
    <row r="152">
      <c r="H152" s="47"/>
      <c r="K152" s="16"/>
    </row>
    <row r="153">
      <c r="H153" s="47"/>
      <c r="K153" s="16"/>
    </row>
    <row r="154">
      <c r="H154" s="47"/>
      <c r="K154" s="16"/>
    </row>
    <row r="155">
      <c r="H155" s="47"/>
      <c r="K155" s="16"/>
    </row>
    <row r="156">
      <c r="H156" s="47"/>
      <c r="K156" s="16"/>
    </row>
    <row r="157">
      <c r="H157" s="47"/>
      <c r="K157" s="16"/>
    </row>
    <row r="158">
      <c r="H158" s="47"/>
      <c r="K158" s="16"/>
    </row>
    <row r="159">
      <c r="H159" s="47"/>
      <c r="K159" s="16"/>
    </row>
    <row r="160">
      <c r="H160" s="47"/>
      <c r="K160" s="16"/>
    </row>
    <row r="161">
      <c r="H161" s="47"/>
      <c r="K161" s="16"/>
    </row>
    <row r="162">
      <c r="H162" s="47"/>
      <c r="K162" s="16"/>
    </row>
    <row r="163">
      <c r="H163" s="47"/>
      <c r="K163" s="16"/>
    </row>
    <row r="164">
      <c r="H164" s="47"/>
      <c r="K164" s="16"/>
    </row>
    <row r="165">
      <c r="H165" s="47"/>
      <c r="K165" s="16"/>
    </row>
    <row r="166">
      <c r="H166" s="47"/>
      <c r="K166" s="16"/>
    </row>
    <row r="167">
      <c r="H167" s="47"/>
      <c r="K167" s="16"/>
    </row>
    <row r="168">
      <c r="H168" s="47"/>
      <c r="K168" s="16"/>
    </row>
    <row r="169">
      <c r="H169" s="47"/>
      <c r="K169" s="16"/>
    </row>
    <row r="170">
      <c r="H170" s="47"/>
      <c r="K170" s="16"/>
    </row>
    <row r="171">
      <c r="H171" s="47"/>
      <c r="K171" s="16"/>
    </row>
    <row r="172">
      <c r="H172" s="47"/>
      <c r="K172" s="16"/>
    </row>
    <row r="173">
      <c r="H173" s="47"/>
      <c r="K173" s="16"/>
    </row>
    <row r="174">
      <c r="H174" s="47"/>
      <c r="K174" s="16"/>
    </row>
    <row r="175">
      <c r="H175" s="47"/>
      <c r="K175" s="16"/>
    </row>
    <row r="176">
      <c r="H176" s="47"/>
      <c r="K176" s="16"/>
    </row>
    <row r="177">
      <c r="H177" s="47"/>
      <c r="K177" s="16"/>
    </row>
    <row r="178">
      <c r="H178" s="47"/>
      <c r="K178" s="16"/>
    </row>
    <row r="179">
      <c r="H179" s="47"/>
      <c r="K179" s="16"/>
    </row>
    <row r="180">
      <c r="H180" s="47"/>
      <c r="K180" s="16"/>
    </row>
    <row r="181">
      <c r="H181" s="47"/>
      <c r="K181" s="16"/>
    </row>
    <row r="182">
      <c r="H182" s="47"/>
      <c r="K182" s="16"/>
    </row>
    <row r="183">
      <c r="H183" s="47"/>
      <c r="K183" s="16"/>
    </row>
    <row r="184">
      <c r="H184" s="47"/>
      <c r="K184" s="16"/>
    </row>
    <row r="185">
      <c r="H185" s="47"/>
      <c r="K185" s="16"/>
    </row>
    <row r="186">
      <c r="H186" s="47"/>
      <c r="K186" s="16"/>
    </row>
    <row r="187">
      <c r="H187" s="47"/>
      <c r="K187" s="16"/>
    </row>
    <row r="188">
      <c r="H188" s="47"/>
      <c r="K188" s="16"/>
    </row>
    <row r="189">
      <c r="H189" s="47"/>
      <c r="K189" s="16"/>
    </row>
    <row r="190">
      <c r="H190" s="47"/>
      <c r="K190" s="16"/>
    </row>
    <row r="191">
      <c r="H191" s="47"/>
      <c r="K191" s="16"/>
    </row>
    <row r="192">
      <c r="H192" s="47"/>
      <c r="K192" s="16"/>
    </row>
    <row r="193">
      <c r="H193" s="47"/>
      <c r="K193" s="16"/>
    </row>
    <row r="194">
      <c r="H194" s="47"/>
      <c r="K194" s="16"/>
    </row>
    <row r="195">
      <c r="H195" s="47"/>
      <c r="K195" s="16"/>
    </row>
    <row r="196">
      <c r="H196" s="47"/>
      <c r="K196" s="16"/>
    </row>
    <row r="197">
      <c r="H197" s="47"/>
      <c r="K197" s="16"/>
    </row>
    <row r="198">
      <c r="H198" s="47"/>
      <c r="K198" s="16"/>
    </row>
    <row r="199">
      <c r="H199" s="47"/>
      <c r="K199" s="16"/>
    </row>
    <row r="200">
      <c r="H200" s="47"/>
      <c r="K200" s="16"/>
    </row>
    <row r="201">
      <c r="H201" s="47"/>
      <c r="K201" s="16"/>
    </row>
    <row r="202">
      <c r="H202" s="47"/>
      <c r="K202" s="16"/>
    </row>
    <row r="203">
      <c r="H203" s="47"/>
      <c r="K203" s="16"/>
    </row>
    <row r="204">
      <c r="H204" s="47"/>
      <c r="K204" s="16"/>
    </row>
    <row r="205">
      <c r="H205" s="47"/>
      <c r="K205" s="16"/>
    </row>
    <row r="206">
      <c r="H206" s="47"/>
      <c r="K206" s="16"/>
    </row>
    <row r="207">
      <c r="H207" s="47"/>
      <c r="K207" s="16"/>
    </row>
    <row r="208">
      <c r="H208" s="47"/>
      <c r="K208" s="16"/>
    </row>
    <row r="209">
      <c r="H209" s="47"/>
      <c r="K209" s="16"/>
    </row>
    <row r="210">
      <c r="H210" s="47"/>
      <c r="K210" s="16"/>
    </row>
    <row r="211">
      <c r="H211" s="47"/>
      <c r="K211" s="16"/>
    </row>
    <row r="212">
      <c r="H212" s="47"/>
      <c r="K212" s="16"/>
    </row>
    <row r="213">
      <c r="H213" s="47"/>
      <c r="K213" s="16"/>
    </row>
    <row r="214">
      <c r="H214" s="47"/>
      <c r="K214" s="16"/>
    </row>
    <row r="215">
      <c r="H215" s="47"/>
      <c r="K215" s="16"/>
    </row>
    <row r="216">
      <c r="H216" s="47"/>
      <c r="K216" s="16"/>
    </row>
    <row r="217">
      <c r="H217" s="47"/>
      <c r="K217" s="16"/>
    </row>
    <row r="218">
      <c r="H218" s="47"/>
      <c r="K218" s="16"/>
    </row>
    <row r="219">
      <c r="H219" s="47"/>
      <c r="K219" s="16"/>
    </row>
    <row r="220">
      <c r="H220" s="47"/>
      <c r="K220" s="16"/>
    </row>
    <row r="221">
      <c r="H221" s="47"/>
      <c r="K221" s="16"/>
    </row>
    <row r="222">
      <c r="H222" s="47"/>
      <c r="K222" s="16"/>
    </row>
    <row r="223">
      <c r="H223" s="47"/>
      <c r="K223" s="16"/>
    </row>
    <row r="224">
      <c r="H224" s="47"/>
      <c r="K224" s="16"/>
    </row>
    <row r="225">
      <c r="H225" s="47"/>
      <c r="K225" s="16"/>
    </row>
    <row r="226">
      <c r="H226" s="47"/>
      <c r="K226" s="16"/>
    </row>
    <row r="227">
      <c r="H227" s="47"/>
      <c r="K227" s="16"/>
    </row>
    <row r="228">
      <c r="H228" s="47"/>
      <c r="K228" s="16"/>
    </row>
    <row r="229">
      <c r="H229" s="47"/>
      <c r="K229" s="16"/>
    </row>
    <row r="230">
      <c r="H230" s="47"/>
      <c r="K230" s="16"/>
    </row>
    <row r="231">
      <c r="H231" s="47"/>
      <c r="K231" s="16"/>
    </row>
    <row r="232">
      <c r="H232" s="47"/>
      <c r="K232" s="16"/>
    </row>
    <row r="233">
      <c r="H233" s="47"/>
      <c r="K233" s="16"/>
    </row>
    <row r="234">
      <c r="H234" s="47"/>
      <c r="K234" s="16"/>
    </row>
    <row r="235">
      <c r="H235" s="47"/>
      <c r="K235" s="16"/>
    </row>
    <row r="236">
      <c r="H236" s="47"/>
      <c r="K236" s="16"/>
    </row>
    <row r="237">
      <c r="H237" s="47"/>
      <c r="K237" s="16"/>
    </row>
    <row r="238">
      <c r="H238" s="47"/>
      <c r="K238" s="16"/>
    </row>
    <row r="239">
      <c r="H239" s="47"/>
      <c r="K239" s="16"/>
    </row>
    <row r="240">
      <c r="H240" s="47"/>
      <c r="K240" s="16"/>
    </row>
    <row r="241">
      <c r="H241" s="47"/>
      <c r="K241" s="16"/>
    </row>
    <row r="242">
      <c r="H242" s="47"/>
      <c r="K242" s="16"/>
    </row>
    <row r="243">
      <c r="H243" s="47"/>
      <c r="K243" s="16"/>
    </row>
    <row r="244">
      <c r="H244" s="47"/>
      <c r="K244" s="16"/>
    </row>
    <row r="245">
      <c r="H245" s="47"/>
      <c r="K245" s="16"/>
    </row>
    <row r="246">
      <c r="H246" s="47"/>
      <c r="K246" s="16"/>
    </row>
    <row r="247">
      <c r="H247" s="47"/>
      <c r="K247" s="16"/>
    </row>
    <row r="248">
      <c r="H248" s="47"/>
      <c r="K248" s="16"/>
    </row>
    <row r="249">
      <c r="H249" s="47"/>
      <c r="K249" s="16"/>
    </row>
    <row r="250">
      <c r="H250" s="47"/>
      <c r="K250" s="16"/>
    </row>
    <row r="251">
      <c r="H251" s="47"/>
      <c r="K251" s="16"/>
    </row>
    <row r="252">
      <c r="H252" s="47"/>
      <c r="K252" s="16"/>
    </row>
    <row r="253">
      <c r="H253" s="47"/>
      <c r="K253" s="16"/>
    </row>
    <row r="254">
      <c r="H254" s="47"/>
      <c r="K254" s="16"/>
    </row>
    <row r="255">
      <c r="H255" s="47"/>
      <c r="K255" s="16"/>
    </row>
    <row r="256">
      <c r="H256" s="47"/>
      <c r="K256" s="16"/>
    </row>
    <row r="257">
      <c r="H257" s="47"/>
      <c r="K257" s="16"/>
    </row>
    <row r="258">
      <c r="H258" s="47"/>
      <c r="K258" s="16"/>
    </row>
    <row r="259">
      <c r="H259" s="47"/>
      <c r="K259" s="16"/>
    </row>
    <row r="260">
      <c r="H260" s="47"/>
      <c r="K260" s="16"/>
    </row>
    <row r="261">
      <c r="H261" s="47"/>
      <c r="K261" s="16"/>
    </row>
    <row r="262">
      <c r="H262" s="47"/>
      <c r="K262" s="16"/>
    </row>
    <row r="263">
      <c r="H263" s="47"/>
      <c r="K263" s="16"/>
    </row>
    <row r="264">
      <c r="H264" s="47"/>
      <c r="K264" s="16"/>
    </row>
    <row r="265">
      <c r="H265" s="47"/>
      <c r="K265" s="16"/>
    </row>
    <row r="266">
      <c r="H266" s="47"/>
      <c r="K266" s="16"/>
    </row>
    <row r="267">
      <c r="H267" s="47"/>
      <c r="K267" s="16"/>
    </row>
    <row r="268">
      <c r="H268" s="47"/>
      <c r="K268" s="16"/>
    </row>
    <row r="269">
      <c r="H269" s="47"/>
      <c r="K269" s="16"/>
    </row>
    <row r="270">
      <c r="H270" s="47"/>
      <c r="K270" s="16"/>
    </row>
    <row r="271">
      <c r="H271" s="47"/>
      <c r="K271" s="16"/>
    </row>
    <row r="272">
      <c r="H272" s="47"/>
      <c r="K272" s="16"/>
    </row>
    <row r="273">
      <c r="H273" s="47"/>
      <c r="K273" s="16"/>
    </row>
    <row r="274">
      <c r="H274" s="47"/>
      <c r="K274" s="16"/>
    </row>
    <row r="275">
      <c r="H275" s="47"/>
      <c r="K275" s="16"/>
    </row>
    <row r="276">
      <c r="H276" s="47"/>
      <c r="K276" s="16"/>
    </row>
    <row r="277">
      <c r="H277" s="47"/>
      <c r="K277" s="16"/>
    </row>
    <row r="278">
      <c r="H278" s="47"/>
      <c r="K278" s="16"/>
    </row>
    <row r="279">
      <c r="H279" s="47"/>
      <c r="K279" s="16"/>
    </row>
    <row r="280">
      <c r="H280" s="47"/>
      <c r="K280" s="16"/>
    </row>
    <row r="281">
      <c r="H281" s="47"/>
      <c r="K281" s="16"/>
    </row>
    <row r="282">
      <c r="H282" s="47"/>
      <c r="K282" s="16"/>
    </row>
    <row r="283">
      <c r="H283" s="47"/>
      <c r="K283" s="16"/>
    </row>
    <row r="284">
      <c r="H284" s="47"/>
      <c r="K284" s="16"/>
    </row>
    <row r="285">
      <c r="H285" s="47"/>
      <c r="K285" s="16"/>
    </row>
    <row r="286">
      <c r="H286" s="47"/>
      <c r="K286" s="16"/>
    </row>
    <row r="287">
      <c r="H287" s="47"/>
      <c r="K287" s="16"/>
    </row>
    <row r="288">
      <c r="H288" s="47"/>
      <c r="K288" s="16"/>
    </row>
    <row r="289">
      <c r="H289" s="47"/>
      <c r="K289" s="16"/>
    </row>
    <row r="290">
      <c r="H290" s="47"/>
      <c r="K290" s="16"/>
    </row>
    <row r="291">
      <c r="H291" s="47"/>
      <c r="K291" s="16"/>
    </row>
    <row r="292">
      <c r="H292" s="47"/>
      <c r="K292" s="16"/>
    </row>
    <row r="293">
      <c r="H293" s="47"/>
      <c r="K293" s="16"/>
    </row>
    <row r="294">
      <c r="H294" s="47"/>
      <c r="K294" s="16"/>
    </row>
    <row r="295">
      <c r="H295" s="47"/>
      <c r="K295" s="16"/>
    </row>
    <row r="296">
      <c r="H296" s="47"/>
      <c r="K296" s="16"/>
    </row>
    <row r="297">
      <c r="H297" s="47"/>
      <c r="K297" s="16"/>
    </row>
    <row r="298">
      <c r="H298" s="47"/>
      <c r="K298" s="16"/>
    </row>
    <row r="299">
      <c r="H299" s="47"/>
      <c r="K299" s="16"/>
    </row>
    <row r="300">
      <c r="H300" s="47"/>
      <c r="K300" s="16"/>
    </row>
    <row r="301">
      <c r="H301" s="47"/>
      <c r="K301" s="16"/>
    </row>
    <row r="302">
      <c r="H302" s="47"/>
      <c r="K302" s="16"/>
    </row>
    <row r="303">
      <c r="H303" s="47"/>
      <c r="K303" s="16"/>
    </row>
    <row r="304">
      <c r="H304" s="47"/>
      <c r="K304" s="16"/>
    </row>
    <row r="305">
      <c r="H305" s="47"/>
      <c r="K305" s="16"/>
    </row>
    <row r="306">
      <c r="H306" s="47"/>
      <c r="K306" s="16"/>
    </row>
    <row r="307">
      <c r="H307" s="47"/>
      <c r="K307" s="16"/>
    </row>
    <row r="308">
      <c r="H308" s="47"/>
      <c r="K308" s="16"/>
    </row>
    <row r="309">
      <c r="H309" s="47"/>
      <c r="K309" s="16"/>
    </row>
    <row r="310">
      <c r="H310" s="47"/>
      <c r="K310" s="16"/>
    </row>
    <row r="311">
      <c r="H311" s="47"/>
      <c r="K311" s="16"/>
    </row>
    <row r="312">
      <c r="H312" s="47"/>
      <c r="K312" s="16"/>
    </row>
    <row r="313">
      <c r="H313" s="47"/>
      <c r="K313" s="16"/>
    </row>
    <row r="314">
      <c r="H314" s="47"/>
      <c r="K314" s="16"/>
    </row>
    <row r="315">
      <c r="H315" s="47"/>
      <c r="K315" s="16"/>
    </row>
    <row r="316">
      <c r="H316" s="47"/>
      <c r="K316" s="16"/>
    </row>
    <row r="317">
      <c r="H317" s="47"/>
      <c r="K317" s="16"/>
    </row>
    <row r="318">
      <c r="H318" s="47"/>
      <c r="K318" s="16"/>
    </row>
    <row r="319">
      <c r="H319" s="47"/>
      <c r="K319" s="16"/>
    </row>
    <row r="320">
      <c r="H320" s="47"/>
      <c r="K320" s="16"/>
    </row>
    <row r="321">
      <c r="H321" s="47"/>
      <c r="K321" s="16"/>
    </row>
    <row r="322">
      <c r="H322" s="47"/>
      <c r="K322" s="16"/>
    </row>
    <row r="323">
      <c r="H323" s="47"/>
      <c r="K323" s="16"/>
    </row>
    <row r="324">
      <c r="H324" s="47"/>
      <c r="K324" s="16"/>
    </row>
    <row r="325">
      <c r="H325" s="47"/>
      <c r="K325" s="16"/>
    </row>
    <row r="326">
      <c r="H326" s="47"/>
      <c r="K326" s="16"/>
    </row>
    <row r="327">
      <c r="H327" s="47"/>
      <c r="K327" s="16"/>
    </row>
    <row r="328">
      <c r="H328" s="47"/>
      <c r="K328" s="16"/>
    </row>
    <row r="329">
      <c r="H329" s="47"/>
      <c r="K329" s="16"/>
    </row>
    <row r="330">
      <c r="H330" s="47"/>
      <c r="K330" s="16"/>
    </row>
    <row r="331">
      <c r="H331" s="47"/>
      <c r="K331" s="16"/>
    </row>
    <row r="332">
      <c r="H332" s="47"/>
      <c r="K332" s="16"/>
    </row>
    <row r="333">
      <c r="H333" s="47"/>
      <c r="K333" s="16"/>
    </row>
    <row r="334">
      <c r="H334" s="47"/>
      <c r="K334" s="16"/>
    </row>
    <row r="335">
      <c r="H335" s="47"/>
      <c r="K335" s="16"/>
    </row>
    <row r="336">
      <c r="H336" s="47"/>
      <c r="K336" s="16"/>
    </row>
    <row r="337">
      <c r="H337" s="47"/>
      <c r="K337" s="16"/>
    </row>
    <row r="338">
      <c r="H338" s="47"/>
      <c r="K338" s="16"/>
    </row>
    <row r="339">
      <c r="H339" s="47"/>
      <c r="K339" s="16"/>
    </row>
    <row r="340">
      <c r="H340" s="47"/>
      <c r="K340" s="16"/>
    </row>
    <row r="341">
      <c r="H341" s="47"/>
      <c r="K341" s="16"/>
    </row>
    <row r="342">
      <c r="H342" s="47"/>
      <c r="K342" s="16"/>
    </row>
    <row r="343">
      <c r="H343" s="47"/>
      <c r="K343" s="16"/>
    </row>
    <row r="344">
      <c r="H344" s="47"/>
      <c r="K344" s="16"/>
    </row>
    <row r="345">
      <c r="H345" s="47"/>
      <c r="K345" s="16"/>
    </row>
    <row r="346">
      <c r="H346" s="47"/>
      <c r="K346" s="16"/>
    </row>
    <row r="347">
      <c r="H347" s="47"/>
      <c r="K347" s="16"/>
    </row>
    <row r="348">
      <c r="H348" s="47"/>
      <c r="K348" s="16"/>
    </row>
    <row r="349">
      <c r="H349" s="47"/>
      <c r="K349" s="16"/>
    </row>
    <row r="350">
      <c r="H350" s="47"/>
      <c r="K350" s="16"/>
    </row>
    <row r="351">
      <c r="H351" s="47"/>
      <c r="K351" s="16"/>
    </row>
    <row r="352">
      <c r="H352" s="47"/>
      <c r="K352" s="16"/>
    </row>
    <row r="353">
      <c r="H353" s="47"/>
      <c r="K353" s="16"/>
    </row>
    <row r="354">
      <c r="H354" s="47"/>
      <c r="K354" s="16"/>
    </row>
    <row r="355">
      <c r="H355" s="47"/>
      <c r="K355" s="16"/>
    </row>
    <row r="356">
      <c r="H356" s="47"/>
      <c r="K356" s="16"/>
    </row>
    <row r="357">
      <c r="H357" s="47"/>
      <c r="K357" s="16"/>
    </row>
    <row r="358">
      <c r="H358" s="47"/>
      <c r="K358" s="16"/>
    </row>
    <row r="359">
      <c r="H359" s="47"/>
      <c r="K359" s="16"/>
    </row>
    <row r="360">
      <c r="H360" s="47"/>
      <c r="K360" s="16"/>
    </row>
    <row r="361">
      <c r="H361" s="47"/>
      <c r="K361" s="16"/>
    </row>
    <row r="362">
      <c r="H362" s="47"/>
      <c r="K362" s="16"/>
    </row>
    <row r="363">
      <c r="H363" s="47"/>
      <c r="K363" s="16"/>
    </row>
    <row r="364">
      <c r="H364" s="47"/>
      <c r="K364" s="16"/>
    </row>
    <row r="365">
      <c r="H365" s="47"/>
      <c r="K365" s="16"/>
    </row>
    <row r="366">
      <c r="H366" s="47"/>
      <c r="K366" s="16"/>
    </row>
    <row r="367">
      <c r="H367" s="47"/>
      <c r="K367" s="16"/>
    </row>
    <row r="368">
      <c r="H368" s="47"/>
      <c r="K368" s="16"/>
    </row>
    <row r="369">
      <c r="H369" s="47"/>
      <c r="K369" s="16"/>
    </row>
    <row r="370">
      <c r="H370" s="47"/>
      <c r="K370" s="16"/>
    </row>
    <row r="371">
      <c r="H371" s="47"/>
      <c r="K371" s="16"/>
    </row>
    <row r="372">
      <c r="H372" s="47"/>
      <c r="K372" s="16"/>
    </row>
    <row r="373">
      <c r="H373" s="47"/>
      <c r="K373" s="16"/>
    </row>
    <row r="374">
      <c r="H374" s="47"/>
      <c r="K374" s="16"/>
    </row>
    <row r="375">
      <c r="H375" s="47"/>
      <c r="K375" s="16"/>
    </row>
    <row r="376">
      <c r="H376" s="47"/>
      <c r="K376" s="16"/>
    </row>
    <row r="377">
      <c r="H377" s="47"/>
      <c r="K377" s="16"/>
    </row>
    <row r="378">
      <c r="H378" s="47"/>
      <c r="K378" s="16"/>
    </row>
    <row r="379">
      <c r="H379" s="47"/>
      <c r="K379" s="16"/>
    </row>
    <row r="380">
      <c r="H380" s="47"/>
      <c r="K380" s="16"/>
    </row>
    <row r="381">
      <c r="H381" s="47"/>
      <c r="K381" s="16"/>
    </row>
    <row r="382">
      <c r="H382" s="47"/>
      <c r="K382" s="16"/>
    </row>
    <row r="383">
      <c r="H383" s="47"/>
      <c r="K383" s="16"/>
    </row>
    <row r="384">
      <c r="H384" s="47"/>
      <c r="K384" s="16"/>
    </row>
    <row r="385">
      <c r="H385" s="47"/>
      <c r="K385" s="16"/>
    </row>
    <row r="386">
      <c r="H386" s="47"/>
      <c r="K386" s="16"/>
    </row>
    <row r="387">
      <c r="H387" s="47"/>
      <c r="K387" s="16"/>
    </row>
    <row r="388">
      <c r="H388" s="47"/>
      <c r="K388" s="16"/>
    </row>
    <row r="389">
      <c r="H389" s="47"/>
      <c r="K389" s="16"/>
    </row>
    <row r="390">
      <c r="H390" s="47"/>
      <c r="K390" s="16"/>
    </row>
    <row r="391">
      <c r="H391" s="47"/>
      <c r="K391" s="16"/>
    </row>
    <row r="392">
      <c r="H392" s="47"/>
      <c r="K392" s="16"/>
    </row>
    <row r="393">
      <c r="H393" s="47"/>
      <c r="K393" s="16"/>
    </row>
    <row r="394">
      <c r="H394" s="47"/>
      <c r="K394" s="16"/>
    </row>
    <row r="395">
      <c r="H395" s="47"/>
      <c r="K395" s="16"/>
    </row>
    <row r="396">
      <c r="H396" s="47"/>
      <c r="K396" s="16"/>
    </row>
    <row r="397">
      <c r="H397" s="47"/>
      <c r="K397" s="16"/>
    </row>
    <row r="398">
      <c r="H398" s="47"/>
      <c r="K398" s="16"/>
    </row>
    <row r="399">
      <c r="H399" s="47"/>
      <c r="K399" s="16"/>
    </row>
    <row r="400">
      <c r="H400" s="47"/>
      <c r="K400" s="16"/>
    </row>
    <row r="401">
      <c r="H401" s="47"/>
      <c r="K401" s="16"/>
    </row>
    <row r="402">
      <c r="H402" s="47"/>
      <c r="K402" s="16"/>
    </row>
    <row r="403">
      <c r="H403" s="47"/>
      <c r="K403" s="16"/>
    </row>
    <row r="404">
      <c r="H404" s="47"/>
      <c r="K404" s="16"/>
    </row>
    <row r="405">
      <c r="H405" s="47"/>
      <c r="K405" s="16"/>
    </row>
    <row r="406">
      <c r="H406" s="47"/>
      <c r="K406" s="16"/>
    </row>
    <row r="407">
      <c r="H407" s="47"/>
      <c r="K407" s="16"/>
    </row>
    <row r="408">
      <c r="H408" s="47"/>
      <c r="K408" s="16"/>
    </row>
    <row r="409">
      <c r="H409" s="47"/>
      <c r="K409" s="16"/>
    </row>
    <row r="410">
      <c r="H410" s="47"/>
      <c r="K410" s="16"/>
    </row>
    <row r="411">
      <c r="H411" s="47"/>
      <c r="K411" s="16"/>
    </row>
    <row r="412">
      <c r="H412" s="47"/>
      <c r="K412" s="16"/>
    </row>
    <row r="413">
      <c r="H413" s="47"/>
      <c r="K413" s="16"/>
    </row>
    <row r="414">
      <c r="H414" s="47"/>
      <c r="K414" s="16"/>
    </row>
    <row r="415">
      <c r="H415" s="47"/>
      <c r="K415" s="16"/>
    </row>
    <row r="416">
      <c r="H416" s="47"/>
      <c r="K416" s="16"/>
    </row>
    <row r="417">
      <c r="H417" s="47"/>
      <c r="K417" s="16"/>
    </row>
    <row r="418">
      <c r="H418" s="47"/>
      <c r="K418" s="16"/>
    </row>
    <row r="419">
      <c r="H419" s="47"/>
      <c r="K419" s="16"/>
    </row>
    <row r="420">
      <c r="H420" s="47"/>
      <c r="K420" s="16"/>
    </row>
    <row r="421">
      <c r="H421" s="47"/>
      <c r="K421" s="16"/>
    </row>
    <row r="422">
      <c r="H422" s="47"/>
      <c r="K422" s="16"/>
    </row>
    <row r="423">
      <c r="H423" s="47"/>
      <c r="K423" s="16"/>
    </row>
    <row r="424">
      <c r="H424" s="47"/>
      <c r="K424" s="16"/>
    </row>
    <row r="425">
      <c r="H425" s="47"/>
      <c r="K425" s="16"/>
    </row>
    <row r="426">
      <c r="H426" s="47"/>
      <c r="K426" s="16"/>
    </row>
    <row r="427">
      <c r="H427" s="47"/>
      <c r="K427" s="16"/>
    </row>
    <row r="428">
      <c r="H428" s="47"/>
      <c r="K428" s="16"/>
    </row>
    <row r="429">
      <c r="H429" s="47"/>
      <c r="K429" s="16"/>
    </row>
    <row r="430">
      <c r="H430" s="47"/>
      <c r="K430" s="16"/>
    </row>
    <row r="431">
      <c r="H431" s="47"/>
      <c r="K431" s="16"/>
    </row>
    <row r="432">
      <c r="H432" s="47"/>
      <c r="K432" s="16"/>
    </row>
    <row r="433">
      <c r="H433" s="47"/>
      <c r="K433" s="16"/>
    </row>
    <row r="434">
      <c r="H434" s="47"/>
      <c r="K434" s="16"/>
    </row>
    <row r="435">
      <c r="H435" s="47"/>
      <c r="K435" s="16"/>
    </row>
    <row r="436">
      <c r="H436" s="47"/>
      <c r="K436" s="16"/>
    </row>
    <row r="437">
      <c r="H437" s="47"/>
      <c r="K437" s="16"/>
    </row>
    <row r="438">
      <c r="H438" s="47"/>
      <c r="K438" s="16"/>
    </row>
    <row r="439">
      <c r="H439" s="47"/>
      <c r="K439" s="16"/>
    </row>
    <row r="440">
      <c r="H440" s="47"/>
      <c r="K440" s="16"/>
    </row>
    <row r="441">
      <c r="H441" s="47"/>
      <c r="K441" s="16"/>
    </row>
    <row r="442">
      <c r="H442" s="47"/>
      <c r="K442" s="16"/>
    </row>
    <row r="443">
      <c r="H443" s="47"/>
      <c r="K443" s="16"/>
    </row>
    <row r="444">
      <c r="H444" s="47"/>
      <c r="K444" s="16"/>
    </row>
    <row r="445">
      <c r="H445" s="47"/>
      <c r="K445" s="16"/>
    </row>
    <row r="446">
      <c r="H446" s="47"/>
      <c r="K446" s="16"/>
    </row>
    <row r="447">
      <c r="H447" s="47"/>
      <c r="K447" s="16"/>
    </row>
    <row r="448">
      <c r="H448" s="47"/>
      <c r="K448" s="16"/>
    </row>
    <row r="449">
      <c r="H449" s="47"/>
      <c r="K449" s="16"/>
    </row>
    <row r="450">
      <c r="H450" s="47"/>
      <c r="K450" s="16"/>
    </row>
    <row r="451">
      <c r="H451" s="47"/>
      <c r="K451" s="16"/>
    </row>
    <row r="452">
      <c r="H452" s="47"/>
      <c r="K452" s="16"/>
    </row>
    <row r="453">
      <c r="H453" s="47"/>
      <c r="K453" s="16"/>
    </row>
    <row r="454">
      <c r="H454" s="47"/>
      <c r="K454" s="16"/>
    </row>
    <row r="455">
      <c r="H455" s="47"/>
      <c r="K455" s="16"/>
    </row>
    <row r="456">
      <c r="H456" s="47"/>
      <c r="K456" s="16"/>
    </row>
    <row r="457">
      <c r="H457" s="47"/>
      <c r="K457" s="16"/>
    </row>
    <row r="458">
      <c r="H458" s="47"/>
      <c r="K458" s="16"/>
    </row>
    <row r="459">
      <c r="H459" s="47"/>
      <c r="K459" s="16"/>
    </row>
    <row r="460">
      <c r="H460" s="47"/>
      <c r="K460" s="16"/>
    </row>
    <row r="461">
      <c r="H461" s="47"/>
      <c r="K461" s="16"/>
    </row>
    <row r="462">
      <c r="H462" s="47"/>
      <c r="K462" s="16"/>
    </row>
    <row r="463">
      <c r="H463" s="47"/>
      <c r="K463" s="16"/>
    </row>
    <row r="464">
      <c r="H464" s="47"/>
      <c r="K464" s="16"/>
    </row>
    <row r="465">
      <c r="H465" s="47"/>
      <c r="K465" s="16"/>
    </row>
    <row r="466">
      <c r="H466" s="47"/>
      <c r="K466" s="16"/>
    </row>
    <row r="467">
      <c r="H467" s="47"/>
      <c r="K467" s="16"/>
    </row>
    <row r="468">
      <c r="H468" s="47"/>
      <c r="K468" s="16"/>
    </row>
    <row r="469">
      <c r="H469" s="47"/>
      <c r="K469" s="16"/>
    </row>
    <row r="470">
      <c r="H470" s="47"/>
      <c r="K470" s="16"/>
    </row>
    <row r="471">
      <c r="H471" s="47"/>
      <c r="K471" s="16"/>
    </row>
    <row r="472">
      <c r="H472" s="47"/>
      <c r="K472" s="16"/>
    </row>
    <row r="473">
      <c r="H473" s="47"/>
      <c r="K473" s="16"/>
    </row>
    <row r="474">
      <c r="H474" s="47"/>
      <c r="K474" s="16"/>
    </row>
    <row r="475">
      <c r="H475" s="47"/>
      <c r="K475" s="16"/>
    </row>
    <row r="476">
      <c r="H476" s="47"/>
      <c r="K476" s="16"/>
    </row>
    <row r="477">
      <c r="H477" s="47"/>
      <c r="K477" s="16"/>
    </row>
    <row r="478">
      <c r="H478" s="47"/>
      <c r="K478" s="16"/>
    </row>
    <row r="479">
      <c r="H479" s="47"/>
      <c r="K479" s="16"/>
    </row>
    <row r="480">
      <c r="H480" s="47"/>
      <c r="K480" s="16"/>
    </row>
    <row r="481">
      <c r="H481" s="47"/>
      <c r="K481" s="16"/>
    </row>
    <row r="482">
      <c r="H482" s="47"/>
      <c r="K482" s="16"/>
    </row>
    <row r="483">
      <c r="H483" s="47"/>
      <c r="K483" s="16"/>
    </row>
    <row r="484">
      <c r="H484" s="47"/>
      <c r="K484" s="16"/>
    </row>
    <row r="485">
      <c r="H485" s="47"/>
      <c r="K485" s="16"/>
    </row>
    <row r="486">
      <c r="H486" s="47"/>
      <c r="K486" s="16"/>
    </row>
    <row r="487">
      <c r="H487" s="47"/>
      <c r="K487" s="16"/>
    </row>
    <row r="488">
      <c r="H488" s="47"/>
      <c r="K488" s="16"/>
    </row>
    <row r="489">
      <c r="H489" s="47"/>
      <c r="K489" s="16"/>
    </row>
    <row r="490">
      <c r="H490" s="47"/>
      <c r="K490" s="16"/>
    </row>
    <row r="491">
      <c r="H491" s="47"/>
      <c r="K491" s="16"/>
    </row>
    <row r="492">
      <c r="H492" s="47"/>
      <c r="K492" s="16"/>
    </row>
    <row r="493">
      <c r="H493" s="47"/>
      <c r="K493" s="16"/>
    </row>
    <row r="494">
      <c r="H494" s="47"/>
      <c r="K494" s="16"/>
    </row>
    <row r="495">
      <c r="H495" s="47"/>
      <c r="K495" s="16"/>
    </row>
    <row r="496">
      <c r="H496" s="47"/>
      <c r="K496" s="16"/>
    </row>
    <row r="497">
      <c r="H497" s="47"/>
      <c r="K497" s="16"/>
    </row>
    <row r="498">
      <c r="H498" s="47"/>
      <c r="K498" s="16"/>
    </row>
    <row r="499">
      <c r="H499" s="47"/>
      <c r="K499" s="16"/>
    </row>
    <row r="500">
      <c r="H500" s="47"/>
      <c r="K500" s="16"/>
    </row>
    <row r="501">
      <c r="H501" s="47"/>
      <c r="K501" s="16"/>
    </row>
    <row r="502">
      <c r="H502" s="47"/>
      <c r="K502" s="16"/>
    </row>
    <row r="503">
      <c r="H503" s="47"/>
      <c r="K503" s="16"/>
    </row>
    <row r="504">
      <c r="H504" s="47"/>
      <c r="K504" s="16"/>
    </row>
    <row r="505">
      <c r="H505" s="47"/>
      <c r="K505" s="16"/>
    </row>
    <row r="506">
      <c r="H506" s="47"/>
      <c r="K506" s="16"/>
    </row>
    <row r="507">
      <c r="H507" s="47"/>
      <c r="K507" s="16"/>
    </row>
    <row r="508">
      <c r="H508" s="47"/>
      <c r="K508" s="16"/>
    </row>
    <row r="509">
      <c r="H509" s="47"/>
      <c r="K509" s="16"/>
    </row>
    <row r="510">
      <c r="H510" s="47"/>
      <c r="K510" s="16"/>
    </row>
    <row r="511">
      <c r="H511" s="47"/>
      <c r="K511" s="16"/>
    </row>
    <row r="512">
      <c r="H512" s="47"/>
      <c r="K512" s="16"/>
    </row>
    <row r="513">
      <c r="H513" s="47"/>
      <c r="K513" s="16"/>
    </row>
    <row r="514">
      <c r="H514" s="47"/>
      <c r="K514" s="16"/>
    </row>
    <row r="515">
      <c r="H515" s="47"/>
      <c r="K515" s="16"/>
    </row>
    <row r="516">
      <c r="H516" s="47"/>
      <c r="K516" s="16"/>
    </row>
    <row r="517">
      <c r="H517" s="47"/>
      <c r="K517" s="16"/>
    </row>
    <row r="518">
      <c r="H518" s="47"/>
      <c r="K518" s="16"/>
    </row>
    <row r="519">
      <c r="H519" s="47"/>
      <c r="K519" s="16"/>
    </row>
    <row r="520">
      <c r="H520" s="47"/>
      <c r="K520" s="16"/>
    </row>
    <row r="521">
      <c r="H521" s="47"/>
      <c r="K521" s="16"/>
    </row>
    <row r="522">
      <c r="H522" s="47"/>
      <c r="K522" s="16"/>
    </row>
    <row r="523">
      <c r="H523" s="47"/>
      <c r="K523" s="16"/>
    </row>
    <row r="524">
      <c r="H524" s="47"/>
      <c r="K524" s="16"/>
    </row>
    <row r="525">
      <c r="H525" s="47"/>
      <c r="K525" s="16"/>
    </row>
    <row r="526">
      <c r="H526" s="47"/>
      <c r="K526" s="16"/>
    </row>
    <row r="527">
      <c r="H527" s="47"/>
      <c r="K527" s="16"/>
    </row>
    <row r="528">
      <c r="H528" s="47"/>
      <c r="K528" s="16"/>
    </row>
    <row r="529">
      <c r="H529" s="47"/>
      <c r="K529" s="16"/>
    </row>
    <row r="530">
      <c r="H530" s="47"/>
      <c r="K530" s="16"/>
    </row>
    <row r="531">
      <c r="H531" s="47"/>
      <c r="K531" s="16"/>
    </row>
    <row r="532">
      <c r="H532" s="47"/>
      <c r="K532" s="16"/>
    </row>
    <row r="533">
      <c r="H533" s="47"/>
      <c r="K533" s="16"/>
    </row>
    <row r="534">
      <c r="H534" s="47"/>
      <c r="K534" s="16"/>
    </row>
    <row r="535">
      <c r="H535" s="47"/>
      <c r="K535" s="16"/>
    </row>
    <row r="536">
      <c r="H536" s="47"/>
      <c r="K536" s="16"/>
    </row>
    <row r="537">
      <c r="H537" s="47"/>
      <c r="K537" s="16"/>
    </row>
    <row r="538">
      <c r="H538" s="47"/>
      <c r="K538" s="16"/>
    </row>
    <row r="539">
      <c r="H539" s="47"/>
      <c r="K539" s="16"/>
    </row>
    <row r="540">
      <c r="H540" s="47"/>
      <c r="K540" s="16"/>
    </row>
    <row r="541">
      <c r="H541" s="47"/>
      <c r="K541" s="16"/>
    </row>
    <row r="542">
      <c r="H542" s="47"/>
      <c r="K542" s="16"/>
    </row>
    <row r="543">
      <c r="H543" s="47"/>
      <c r="K543" s="16"/>
    </row>
    <row r="544">
      <c r="H544" s="47"/>
      <c r="K544" s="16"/>
    </row>
    <row r="545">
      <c r="H545" s="47"/>
      <c r="K545" s="16"/>
    </row>
    <row r="546">
      <c r="H546" s="47"/>
      <c r="K546" s="16"/>
    </row>
    <row r="547">
      <c r="H547" s="47"/>
      <c r="K547" s="16"/>
    </row>
    <row r="548">
      <c r="H548" s="47"/>
      <c r="K548" s="16"/>
    </row>
    <row r="549">
      <c r="H549" s="47"/>
      <c r="K549" s="16"/>
    </row>
    <row r="550">
      <c r="H550" s="47"/>
      <c r="K550" s="16"/>
    </row>
    <row r="551">
      <c r="H551" s="47"/>
      <c r="K551" s="16"/>
    </row>
    <row r="552">
      <c r="H552" s="47"/>
      <c r="K552" s="16"/>
    </row>
    <row r="553">
      <c r="H553" s="47"/>
      <c r="K553" s="16"/>
    </row>
    <row r="554">
      <c r="H554" s="47"/>
      <c r="K554" s="16"/>
    </row>
    <row r="555">
      <c r="H555" s="47"/>
      <c r="K555" s="16"/>
    </row>
    <row r="556">
      <c r="H556" s="47"/>
      <c r="K556" s="16"/>
    </row>
    <row r="557">
      <c r="H557" s="47"/>
      <c r="K557" s="16"/>
    </row>
    <row r="558">
      <c r="H558" s="47"/>
      <c r="K558" s="16"/>
    </row>
    <row r="559">
      <c r="H559" s="47"/>
      <c r="K559" s="16"/>
    </row>
    <row r="560">
      <c r="H560" s="47"/>
      <c r="K560" s="16"/>
    </row>
    <row r="561">
      <c r="H561" s="47"/>
      <c r="K561" s="16"/>
    </row>
    <row r="562">
      <c r="H562" s="47"/>
      <c r="K562" s="16"/>
    </row>
    <row r="563">
      <c r="H563" s="47"/>
      <c r="K563" s="16"/>
    </row>
    <row r="564">
      <c r="H564" s="47"/>
      <c r="K564" s="16"/>
    </row>
    <row r="565">
      <c r="H565" s="47"/>
      <c r="K565" s="16"/>
    </row>
    <row r="566">
      <c r="H566" s="47"/>
      <c r="K566" s="16"/>
    </row>
    <row r="567">
      <c r="H567" s="47"/>
      <c r="K567" s="16"/>
    </row>
    <row r="568">
      <c r="H568" s="47"/>
      <c r="K568" s="16"/>
    </row>
    <row r="569">
      <c r="H569" s="47"/>
      <c r="K569" s="16"/>
    </row>
    <row r="570">
      <c r="H570" s="47"/>
      <c r="K570" s="16"/>
    </row>
    <row r="571">
      <c r="H571" s="47"/>
      <c r="K571" s="16"/>
    </row>
    <row r="572">
      <c r="H572" s="47"/>
      <c r="K572" s="16"/>
    </row>
    <row r="573">
      <c r="H573" s="47"/>
      <c r="K573" s="16"/>
    </row>
    <row r="574">
      <c r="H574" s="47"/>
      <c r="K574" s="16"/>
    </row>
    <row r="575">
      <c r="H575" s="47"/>
      <c r="K575" s="16"/>
    </row>
    <row r="576">
      <c r="H576" s="47"/>
      <c r="K576" s="16"/>
    </row>
    <row r="577">
      <c r="H577" s="47"/>
      <c r="K577" s="16"/>
    </row>
    <row r="578">
      <c r="H578" s="47"/>
      <c r="K578" s="16"/>
    </row>
    <row r="579">
      <c r="H579" s="47"/>
      <c r="K579" s="16"/>
    </row>
    <row r="580">
      <c r="H580" s="47"/>
      <c r="K580" s="16"/>
    </row>
    <row r="581">
      <c r="H581" s="47"/>
      <c r="K581" s="16"/>
    </row>
    <row r="582">
      <c r="H582" s="47"/>
      <c r="K582" s="16"/>
    </row>
    <row r="583">
      <c r="H583" s="47"/>
      <c r="K583" s="16"/>
    </row>
    <row r="584">
      <c r="H584" s="47"/>
      <c r="K584" s="16"/>
    </row>
    <row r="585">
      <c r="H585" s="47"/>
      <c r="K585" s="16"/>
    </row>
    <row r="586">
      <c r="H586" s="47"/>
      <c r="K586" s="16"/>
    </row>
    <row r="587">
      <c r="H587" s="47"/>
      <c r="K587" s="16"/>
    </row>
    <row r="588">
      <c r="H588" s="47"/>
      <c r="K588" s="16"/>
    </row>
    <row r="589">
      <c r="H589" s="47"/>
      <c r="K589" s="16"/>
    </row>
    <row r="590">
      <c r="H590" s="47"/>
      <c r="K590" s="16"/>
    </row>
    <row r="591">
      <c r="H591" s="47"/>
      <c r="K591" s="16"/>
    </row>
    <row r="592">
      <c r="H592" s="47"/>
      <c r="K592" s="16"/>
    </row>
    <row r="593">
      <c r="H593" s="47"/>
      <c r="K593" s="16"/>
    </row>
    <row r="594">
      <c r="H594" s="47"/>
      <c r="K594" s="16"/>
    </row>
    <row r="595">
      <c r="H595" s="47"/>
      <c r="K595" s="16"/>
    </row>
    <row r="596">
      <c r="H596" s="47"/>
      <c r="K596" s="16"/>
    </row>
    <row r="597">
      <c r="H597" s="47"/>
      <c r="K597" s="16"/>
    </row>
    <row r="598">
      <c r="H598" s="47"/>
      <c r="K598" s="16"/>
    </row>
    <row r="599">
      <c r="H599" s="47"/>
      <c r="K599" s="16"/>
    </row>
    <row r="600">
      <c r="H600" s="47"/>
      <c r="K600" s="16"/>
    </row>
    <row r="601">
      <c r="H601" s="47"/>
      <c r="K601" s="16"/>
    </row>
    <row r="602">
      <c r="H602" s="47"/>
      <c r="K602" s="16"/>
    </row>
    <row r="603">
      <c r="H603" s="47"/>
      <c r="K603" s="16"/>
    </row>
    <row r="604">
      <c r="H604" s="47"/>
      <c r="K604" s="16"/>
    </row>
    <row r="605">
      <c r="H605" s="47"/>
      <c r="K605" s="16"/>
    </row>
    <row r="606">
      <c r="H606" s="47"/>
      <c r="K606" s="16"/>
    </row>
    <row r="607">
      <c r="H607" s="47"/>
      <c r="K607" s="16"/>
    </row>
    <row r="608">
      <c r="H608" s="47"/>
      <c r="K608" s="16"/>
    </row>
    <row r="609">
      <c r="H609" s="47"/>
      <c r="K609" s="16"/>
    </row>
    <row r="610">
      <c r="H610" s="47"/>
      <c r="K610" s="16"/>
    </row>
    <row r="611">
      <c r="H611" s="47"/>
      <c r="K611" s="16"/>
    </row>
    <row r="612">
      <c r="H612" s="47"/>
      <c r="K612" s="16"/>
    </row>
    <row r="613">
      <c r="H613" s="47"/>
      <c r="K613" s="16"/>
    </row>
    <row r="614">
      <c r="H614" s="47"/>
      <c r="K614" s="16"/>
    </row>
    <row r="615">
      <c r="H615" s="47"/>
      <c r="K615" s="16"/>
    </row>
    <row r="616">
      <c r="H616" s="47"/>
      <c r="K616" s="16"/>
    </row>
    <row r="617">
      <c r="H617" s="47"/>
      <c r="K617" s="16"/>
    </row>
    <row r="618">
      <c r="H618" s="47"/>
      <c r="K618" s="16"/>
    </row>
    <row r="619">
      <c r="H619" s="47"/>
      <c r="K619" s="16"/>
    </row>
    <row r="620">
      <c r="H620" s="47"/>
      <c r="K620" s="16"/>
    </row>
    <row r="621">
      <c r="H621" s="47"/>
      <c r="K621" s="16"/>
    </row>
    <row r="622">
      <c r="H622" s="47"/>
      <c r="K622" s="16"/>
    </row>
    <row r="623">
      <c r="H623" s="47"/>
      <c r="K623" s="16"/>
    </row>
    <row r="624">
      <c r="H624" s="47"/>
      <c r="K624" s="16"/>
    </row>
    <row r="625">
      <c r="H625" s="47"/>
      <c r="K625" s="16"/>
    </row>
    <row r="626">
      <c r="H626" s="47"/>
      <c r="K626" s="16"/>
    </row>
    <row r="627">
      <c r="H627" s="47"/>
      <c r="K627" s="16"/>
    </row>
    <row r="628">
      <c r="H628" s="47"/>
      <c r="K628" s="16"/>
    </row>
    <row r="629">
      <c r="H629" s="47"/>
      <c r="K629" s="16"/>
    </row>
    <row r="630">
      <c r="H630" s="47"/>
      <c r="K630" s="16"/>
    </row>
    <row r="631">
      <c r="H631" s="47"/>
      <c r="K631" s="16"/>
    </row>
    <row r="632">
      <c r="H632" s="47"/>
      <c r="K632" s="16"/>
    </row>
    <row r="633">
      <c r="H633" s="47"/>
      <c r="K633" s="16"/>
    </row>
    <row r="634">
      <c r="H634" s="47"/>
      <c r="K634" s="16"/>
    </row>
    <row r="635">
      <c r="H635" s="47"/>
      <c r="K635" s="16"/>
    </row>
    <row r="636">
      <c r="H636" s="47"/>
      <c r="K636" s="16"/>
    </row>
    <row r="637">
      <c r="H637" s="47"/>
      <c r="K637" s="16"/>
    </row>
    <row r="638">
      <c r="H638" s="47"/>
      <c r="K638" s="16"/>
    </row>
    <row r="639">
      <c r="H639" s="47"/>
      <c r="K639" s="16"/>
    </row>
    <row r="640">
      <c r="H640" s="47"/>
      <c r="K640" s="16"/>
    </row>
    <row r="641">
      <c r="H641" s="47"/>
      <c r="K641" s="16"/>
    </row>
    <row r="642">
      <c r="H642" s="47"/>
      <c r="K642" s="16"/>
    </row>
    <row r="643">
      <c r="H643" s="47"/>
      <c r="K643" s="16"/>
    </row>
    <row r="644">
      <c r="H644" s="47"/>
      <c r="K644" s="16"/>
    </row>
    <row r="645">
      <c r="H645" s="47"/>
      <c r="K645" s="16"/>
    </row>
    <row r="646">
      <c r="H646" s="47"/>
      <c r="K646" s="16"/>
    </row>
    <row r="647">
      <c r="H647" s="47"/>
      <c r="K647" s="16"/>
    </row>
    <row r="648">
      <c r="H648" s="47"/>
      <c r="K648" s="16"/>
    </row>
    <row r="649">
      <c r="H649" s="47"/>
      <c r="K649" s="16"/>
    </row>
    <row r="650">
      <c r="H650" s="47"/>
      <c r="K650" s="16"/>
    </row>
    <row r="651">
      <c r="H651" s="47"/>
      <c r="K651" s="16"/>
    </row>
    <row r="652">
      <c r="H652" s="47"/>
      <c r="K652" s="16"/>
    </row>
    <row r="653">
      <c r="H653" s="47"/>
      <c r="K653" s="16"/>
    </row>
    <row r="654">
      <c r="H654" s="47"/>
      <c r="K654" s="16"/>
    </row>
    <row r="655">
      <c r="H655" s="47"/>
      <c r="K655" s="16"/>
    </row>
    <row r="656">
      <c r="H656" s="47"/>
      <c r="K656" s="16"/>
    </row>
    <row r="657">
      <c r="H657" s="47"/>
      <c r="K657" s="16"/>
    </row>
    <row r="658">
      <c r="H658" s="47"/>
      <c r="K658" s="16"/>
    </row>
    <row r="659">
      <c r="H659" s="47"/>
      <c r="K659" s="16"/>
    </row>
    <row r="660">
      <c r="H660" s="47"/>
      <c r="K660" s="16"/>
    </row>
    <row r="661">
      <c r="H661" s="47"/>
      <c r="K661" s="16"/>
    </row>
    <row r="662">
      <c r="H662" s="47"/>
      <c r="K662" s="16"/>
    </row>
    <row r="663">
      <c r="H663" s="47"/>
      <c r="K663" s="16"/>
    </row>
    <row r="664">
      <c r="H664" s="47"/>
      <c r="K664" s="16"/>
    </row>
    <row r="665">
      <c r="H665" s="47"/>
      <c r="K665" s="16"/>
    </row>
    <row r="666">
      <c r="H666" s="47"/>
      <c r="K666" s="16"/>
    </row>
    <row r="667">
      <c r="H667" s="47"/>
      <c r="K667" s="16"/>
    </row>
    <row r="668">
      <c r="H668" s="47"/>
      <c r="K668" s="16"/>
    </row>
    <row r="669">
      <c r="H669" s="47"/>
      <c r="K669" s="16"/>
    </row>
    <row r="670">
      <c r="H670" s="47"/>
      <c r="K670" s="16"/>
    </row>
    <row r="671">
      <c r="H671" s="47"/>
      <c r="K671" s="16"/>
    </row>
    <row r="672">
      <c r="H672" s="47"/>
      <c r="K672" s="16"/>
    </row>
    <row r="673">
      <c r="H673" s="47"/>
      <c r="K673" s="16"/>
    </row>
    <row r="674">
      <c r="H674" s="47"/>
      <c r="K674" s="16"/>
    </row>
    <row r="675">
      <c r="H675" s="47"/>
      <c r="K675" s="16"/>
    </row>
    <row r="676">
      <c r="H676" s="47"/>
      <c r="K676" s="16"/>
    </row>
    <row r="677">
      <c r="H677" s="47"/>
      <c r="K677" s="16"/>
    </row>
    <row r="678">
      <c r="H678" s="47"/>
      <c r="K678" s="16"/>
    </row>
    <row r="679">
      <c r="H679" s="47"/>
      <c r="K679" s="16"/>
    </row>
    <row r="680">
      <c r="H680" s="47"/>
      <c r="K680" s="16"/>
    </row>
    <row r="681">
      <c r="H681" s="47"/>
      <c r="K681" s="16"/>
    </row>
    <row r="682">
      <c r="H682" s="47"/>
      <c r="K682" s="16"/>
    </row>
    <row r="683">
      <c r="H683" s="47"/>
      <c r="K683" s="16"/>
    </row>
    <row r="684">
      <c r="H684" s="47"/>
      <c r="K684" s="16"/>
    </row>
    <row r="685">
      <c r="H685" s="47"/>
      <c r="K685" s="16"/>
    </row>
    <row r="686">
      <c r="H686" s="47"/>
      <c r="K686" s="16"/>
    </row>
    <row r="687">
      <c r="H687" s="47"/>
      <c r="K687" s="16"/>
    </row>
    <row r="688">
      <c r="H688" s="47"/>
      <c r="K688" s="16"/>
    </row>
    <row r="689">
      <c r="H689" s="47"/>
      <c r="K689" s="16"/>
    </row>
    <row r="690">
      <c r="H690" s="47"/>
      <c r="K690" s="16"/>
    </row>
    <row r="691">
      <c r="H691" s="47"/>
      <c r="K691" s="16"/>
    </row>
    <row r="692">
      <c r="H692" s="47"/>
      <c r="K692" s="16"/>
    </row>
    <row r="693">
      <c r="H693" s="47"/>
      <c r="K693" s="16"/>
    </row>
    <row r="694">
      <c r="H694" s="47"/>
      <c r="K694" s="16"/>
    </row>
    <row r="695">
      <c r="H695" s="47"/>
      <c r="K695" s="16"/>
    </row>
    <row r="696">
      <c r="H696" s="47"/>
      <c r="K696" s="16"/>
    </row>
    <row r="697">
      <c r="H697" s="47"/>
      <c r="K697" s="16"/>
    </row>
    <row r="698">
      <c r="H698" s="47"/>
      <c r="K698" s="16"/>
    </row>
    <row r="699">
      <c r="H699" s="47"/>
      <c r="K699" s="16"/>
    </row>
    <row r="700">
      <c r="H700" s="47"/>
      <c r="K700" s="16"/>
    </row>
    <row r="701">
      <c r="H701" s="47"/>
      <c r="K701" s="16"/>
    </row>
    <row r="702">
      <c r="H702" s="47"/>
      <c r="K702" s="16"/>
    </row>
    <row r="703">
      <c r="H703" s="47"/>
      <c r="K703" s="16"/>
    </row>
    <row r="704">
      <c r="H704" s="47"/>
      <c r="K704" s="16"/>
    </row>
    <row r="705">
      <c r="H705" s="47"/>
      <c r="K705" s="16"/>
    </row>
    <row r="706">
      <c r="H706" s="47"/>
      <c r="K706" s="16"/>
    </row>
    <row r="707">
      <c r="H707" s="47"/>
      <c r="K707" s="16"/>
    </row>
    <row r="708">
      <c r="H708" s="47"/>
      <c r="K708" s="16"/>
    </row>
    <row r="709">
      <c r="H709" s="47"/>
      <c r="K709" s="16"/>
    </row>
    <row r="710">
      <c r="H710" s="47"/>
      <c r="K710" s="16"/>
    </row>
    <row r="711">
      <c r="H711" s="47"/>
      <c r="K711" s="16"/>
    </row>
    <row r="712">
      <c r="H712" s="47"/>
      <c r="K712" s="16"/>
    </row>
    <row r="713">
      <c r="H713" s="47"/>
      <c r="K713" s="16"/>
    </row>
    <row r="714">
      <c r="H714" s="47"/>
      <c r="K714" s="16"/>
    </row>
    <row r="715">
      <c r="H715" s="47"/>
      <c r="K715" s="16"/>
    </row>
    <row r="716">
      <c r="H716" s="47"/>
      <c r="K716" s="16"/>
    </row>
    <row r="717">
      <c r="H717" s="47"/>
      <c r="K717" s="16"/>
    </row>
    <row r="718">
      <c r="H718" s="47"/>
      <c r="K718" s="16"/>
    </row>
    <row r="719">
      <c r="H719" s="47"/>
      <c r="K719" s="16"/>
    </row>
    <row r="720">
      <c r="H720" s="47"/>
      <c r="K720" s="16"/>
    </row>
    <row r="721">
      <c r="H721" s="47"/>
      <c r="K721" s="16"/>
    </row>
    <row r="722">
      <c r="H722" s="47"/>
      <c r="K722" s="16"/>
    </row>
    <row r="723">
      <c r="H723" s="47"/>
      <c r="K723" s="16"/>
    </row>
    <row r="724">
      <c r="H724" s="47"/>
      <c r="K724" s="16"/>
    </row>
    <row r="725">
      <c r="H725" s="47"/>
      <c r="K725" s="16"/>
    </row>
    <row r="726">
      <c r="H726" s="47"/>
      <c r="K726" s="16"/>
    </row>
    <row r="727">
      <c r="H727" s="47"/>
      <c r="K727" s="16"/>
    </row>
    <row r="728">
      <c r="H728" s="47"/>
      <c r="K728" s="16"/>
    </row>
    <row r="729">
      <c r="H729" s="47"/>
      <c r="K729" s="16"/>
    </row>
    <row r="730">
      <c r="H730" s="47"/>
      <c r="K730" s="16"/>
    </row>
    <row r="731">
      <c r="H731" s="47"/>
      <c r="K731" s="16"/>
    </row>
    <row r="732">
      <c r="H732" s="47"/>
      <c r="K732" s="16"/>
    </row>
    <row r="733">
      <c r="H733" s="47"/>
      <c r="K733" s="16"/>
    </row>
    <row r="734">
      <c r="H734" s="47"/>
      <c r="K734" s="16"/>
    </row>
    <row r="735">
      <c r="H735" s="47"/>
      <c r="K735" s="16"/>
    </row>
    <row r="736">
      <c r="H736" s="47"/>
      <c r="K736" s="16"/>
    </row>
    <row r="737">
      <c r="H737" s="47"/>
      <c r="K737" s="16"/>
    </row>
    <row r="738">
      <c r="H738" s="47"/>
      <c r="K738" s="16"/>
    </row>
    <row r="739">
      <c r="H739" s="47"/>
      <c r="K739" s="16"/>
    </row>
    <row r="740">
      <c r="H740" s="47"/>
      <c r="K740" s="16"/>
    </row>
    <row r="741">
      <c r="H741" s="47"/>
      <c r="K741" s="16"/>
    </row>
    <row r="742">
      <c r="H742" s="47"/>
      <c r="K742" s="16"/>
    </row>
    <row r="743">
      <c r="H743" s="47"/>
      <c r="K743" s="16"/>
    </row>
    <row r="744">
      <c r="H744" s="47"/>
      <c r="K744" s="16"/>
    </row>
    <row r="745">
      <c r="H745" s="47"/>
      <c r="K745" s="16"/>
    </row>
    <row r="746">
      <c r="H746" s="47"/>
      <c r="K746" s="16"/>
    </row>
    <row r="747">
      <c r="H747" s="47"/>
      <c r="K747" s="16"/>
    </row>
    <row r="748">
      <c r="H748" s="47"/>
      <c r="K748" s="16"/>
    </row>
    <row r="749">
      <c r="H749" s="47"/>
      <c r="K749" s="16"/>
    </row>
    <row r="750">
      <c r="H750" s="47"/>
      <c r="K750" s="16"/>
    </row>
    <row r="751">
      <c r="H751" s="47"/>
      <c r="K751" s="16"/>
    </row>
    <row r="752">
      <c r="H752" s="47"/>
      <c r="K752" s="16"/>
    </row>
    <row r="753">
      <c r="H753" s="47"/>
      <c r="K753" s="16"/>
    </row>
    <row r="754">
      <c r="H754" s="47"/>
      <c r="K754" s="16"/>
    </row>
    <row r="755">
      <c r="H755" s="47"/>
      <c r="K755" s="16"/>
    </row>
    <row r="756">
      <c r="H756" s="47"/>
      <c r="K756" s="16"/>
    </row>
    <row r="757">
      <c r="H757" s="47"/>
      <c r="K757" s="16"/>
    </row>
    <row r="758">
      <c r="H758" s="47"/>
      <c r="K758" s="16"/>
    </row>
    <row r="759">
      <c r="H759" s="47"/>
      <c r="K759" s="16"/>
    </row>
    <row r="760">
      <c r="H760" s="47"/>
      <c r="K760" s="16"/>
    </row>
    <row r="761">
      <c r="H761" s="47"/>
      <c r="K761" s="16"/>
    </row>
    <row r="762">
      <c r="H762" s="47"/>
      <c r="K762" s="16"/>
    </row>
    <row r="763">
      <c r="H763" s="47"/>
      <c r="K763" s="16"/>
    </row>
    <row r="764">
      <c r="H764" s="47"/>
      <c r="K764" s="16"/>
    </row>
    <row r="765">
      <c r="H765" s="47"/>
      <c r="K765" s="16"/>
    </row>
    <row r="766">
      <c r="H766" s="47"/>
      <c r="K766" s="16"/>
    </row>
    <row r="767">
      <c r="H767" s="47"/>
      <c r="K767" s="16"/>
    </row>
    <row r="768">
      <c r="H768" s="47"/>
      <c r="K768" s="16"/>
    </row>
    <row r="769">
      <c r="H769" s="47"/>
      <c r="K769" s="16"/>
    </row>
    <row r="770">
      <c r="H770" s="47"/>
      <c r="K770" s="16"/>
    </row>
    <row r="771">
      <c r="H771" s="47"/>
      <c r="K771" s="16"/>
    </row>
    <row r="772">
      <c r="H772" s="47"/>
      <c r="K772" s="16"/>
    </row>
    <row r="773">
      <c r="H773" s="47"/>
      <c r="K773" s="16"/>
    </row>
    <row r="774">
      <c r="H774" s="47"/>
      <c r="K774" s="16"/>
    </row>
    <row r="775">
      <c r="H775" s="47"/>
      <c r="K775" s="16"/>
    </row>
    <row r="776">
      <c r="H776" s="47"/>
      <c r="K776" s="16"/>
    </row>
    <row r="777">
      <c r="H777" s="47"/>
      <c r="K777" s="16"/>
    </row>
    <row r="778">
      <c r="H778" s="47"/>
      <c r="K778" s="16"/>
    </row>
    <row r="779">
      <c r="H779" s="47"/>
      <c r="K779" s="16"/>
    </row>
    <row r="780">
      <c r="H780" s="47"/>
      <c r="K780" s="16"/>
    </row>
    <row r="781">
      <c r="H781" s="47"/>
      <c r="K781" s="16"/>
    </row>
    <row r="782">
      <c r="H782" s="47"/>
      <c r="K782" s="16"/>
    </row>
    <row r="783">
      <c r="H783" s="47"/>
      <c r="K783" s="16"/>
    </row>
    <row r="784">
      <c r="H784" s="47"/>
      <c r="K784" s="16"/>
    </row>
    <row r="785">
      <c r="H785" s="47"/>
      <c r="K785" s="16"/>
    </row>
    <row r="786">
      <c r="H786" s="47"/>
      <c r="K786" s="16"/>
    </row>
    <row r="787">
      <c r="H787" s="47"/>
      <c r="K787" s="16"/>
    </row>
    <row r="788">
      <c r="H788" s="47"/>
      <c r="K788" s="16"/>
    </row>
    <row r="789">
      <c r="H789" s="47"/>
      <c r="K789" s="16"/>
    </row>
    <row r="790">
      <c r="H790" s="47"/>
      <c r="K790" s="16"/>
    </row>
    <row r="791">
      <c r="H791" s="47"/>
      <c r="K791" s="16"/>
    </row>
    <row r="792">
      <c r="H792" s="47"/>
      <c r="K792" s="16"/>
    </row>
    <row r="793">
      <c r="H793" s="47"/>
      <c r="K793" s="16"/>
    </row>
    <row r="794">
      <c r="H794" s="47"/>
      <c r="K794" s="16"/>
    </row>
    <row r="795">
      <c r="H795" s="47"/>
      <c r="K795" s="16"/>
    </row>
    <row r="796">
      <c r="H796" s="47"/>
      <c r="K796" s="16"/>
    </row>
    <row r="797">
      <c r="H797" s="47"/>
      <c r="K797" s="16"/>
    </row>
    <row r="798">
      <c r="H798" s="47"/>
      <c r="K798" s="16"/>
    </row>
    <row r="799">
      <c r="H799" s="47"/>
      <c r="K799" s="16"/>
    </row>
    <row r="800">
      <c r="H800" s="47"/>
      <c r="K800" s="16"/>
    </row>
    <row r="801">
      <c r="H801" s="47"/>
      <c r="K801" s="16"/>
    </row>
    <row r="802">
      <c r="H802" s="47"/>
      <c r="K802" s="16"/>
    </row>
    <row r="803">
      <c r="H803" s="47"/>
      <c r="K803" s="16"/>
    </row>
    <row r="804">
      <c r="H804" s="47"/>
      <c r="K804" s="16"/>
    </row>
    <row r="805">
      <c r="H805" s="47"/>
      <c r="K805" s="16"/>
    </row>
    <row r="806">
      <c r="H806" s="47"/>
      <c r="K806" s="16"/>
    </row>
    <row r="807">
      <c r="H807" s="47"/>
      <c r="K807" s="16"/>
    </row>
    <row r="808">
      <c r="H808" s="47"/>
      <c r="K808" s="16"/>
    </row>
    <row r="809">
      <c r="H809" s="47"/>
      <c r="K809" s="16"/>
    </row>
    <row r="810">
      <c r="H810" s="47"/>
      <c r="K810" s="16"/>
    </row>
    <row r="811">
      <c r="H811" s="47"/>
      <c r="K811" s="16"/>
    </row>
    <row r="812">
      <c r="H812" s="47"/>
      <c r="K812" s="16"/>
    </row>
    <row r="813">
      <c r="H813" s="47"/>
      <c r="K813" s="16"/>
    </row>
    <row r="814">
      <c r="H814" s="47"/>
      <c r="K814" s="16"/>
    </row>
    <row r="815">
      <c r="H815" s="47"/>
      <c r="K815" s="16"/>
    </row>
    <row r="816">
      <c r="H816" s="47"/>
      <c r="K816" s="16"/>
    </row>
    <row r="817">
      <c r="H817" s="47"/>
      <c r="K817" s="16"/>
    </row>
    <row r="818">
      <c r="H818" s="47"/>
      <c r="K818" s="16"/>
    </row>
    <row r="819">
      <c r="H819" s="47"/>
      <c r="K819" s="16"/>
    </row>
    <row r="820">
      <c r="H820" s="47"/>
      <c r="K820" s="16"/>
    </row>
    <row r="821">
      <c r="H821" s="47"/>
      <c r="K821" s="16"/>
    </row>
    <row r="822">
      <c r="H822" s="47"/>
      <c r="K822" s="16"/>
    </row>
    <row r="823">
      <c r="H823" s="47"/>
      <c r="K823" s="16"/>
    </row>
    <row r="824">
      <c r="H824" s="47"/>
      <c r="K824" s="16"/>
    </row>
    <row r="825">
      <c r="H825" s="47"/>
      <c r="K825" s="16"/>
    </row>
    <row r="826">
      <c r="H826" s="47"/>
      <c r="K826" s="16"/>
    </row>
    <row r="827">
      <c r="H827" s="47"/>
      <c r="K827" s="16"/>
    </row>
    <row r="828">
      <c r="H828" s="47"/>
      <c r="K828" s="16"/>
    </row>
    <row r="829">
      <c r="H829" s="47"/>
      <c r="K829" s="16"/>
    </row>
    <row r="830">
      <c r="H830" s="47"/>
      <c r="K830" s="16"/>
    </row>
    <row r="831">
      <c r="H831" s="47"/>
      <c r="K831" s="16"/>
    </row>
    <row r="832">
      <c r="H832" s="47"/>
      <c r="K832" s="16"/>
    </row>
    <row r="833">
      <c r="H833" s="47"/>
      <c r="K833" s="16"/>
    </row>
    <row r="834">
      <c r="H834" s="47"/>
      <c r="K834" s="16"/>
    </row>
    <row r="835">
      <c r="H835" s="47"/>
      <c r="K835" s="16"/>
    </row>
    <row r="836">
      <c r="H836" s="47"/>
      <c r="K836" s="16"/>
    </row>
    <row r="837">
      <c r="H837" s="47"/>
      <c r="K837" s="16"/>
    </row>
    <row r="838">
      <c r="H838" s="47"/>
      <c r="K838" s="16"/>
    </row>
    <row r="839">
      <c r="H839" s="47"/>
      <c r="K839" s="16"/>
    </row>
    <row r="840">
      <c r="H840" s="47"/>
      <c r="K840" s="16"/>
    </row>
    <row r="841">
      <c r="H841" s="47"/>
      <c r="K841" s="16"/>
    </row>
    <row r="842">
      <c r="H842" s="47"/>
      <c r="K842" s="16"/>
    </row>
    <row r="843">
      <c r="H843" s="47"/>
      <c r="K843" s="16"/>
    </row>
    <row r="844">
      <c r="H844" s="47"/>
      <c r="K844" s="16"/>
    </row>
    <row r="845">
      <c r="H845" s="47"/>
      <c r="K845" s="16"/>
    </row>
    <row r="846">
      <c r="H846" s="47"/>
      <c r="K846" s="16"/>
    </row>
    <row r="847">
      <c r="H847" s="47"/>
      <c r="K847" s="16"/>
    </row>
    <row r="848">
      <c r="H848" s="47"/>
      <c r="K848" s="16"/>
    </row>
    <row r="849">
      <c r="H849" s="47"/>
      <c r="K849" s="16"/>
    </row>
    <row r="850">
      <c r="H850" s="47"/>
      <c r="K850" s="16"/>
    </row>
    <row r="851">
      <c r="H851" s="47"/>
      <c r="K851" s="16"/>
    </row>
    <row r="852">
      <c r="H852" s="47"/>
      <c r="K852" s="16"/>
    </row>
    <row r="853">
      <c r="H853" s="47"/>
      <c r="K853" s="16"/>
    </row>
    <row r="854">
      <c r="H854" s="47"/>
      <c r="K854" s="16"/>
    </row>
    <row r="855">
      <c r="H855" s="47"/>
      <c r="K855" s="16"/>
    </row>
    <row r="856">
      <c r="H856" s="47"/>
      <c r="K856" s="16"/>
    </row>
    <row r="857">
      <c r="H857" s="47"/>
      <c r="K857" s="16"/>
    </row>
    <row r="858">
      <c r="H858" s="47"/>
      <c r="K858" s="16"/>
    </row>
    <row r="859">
      <c r="H859" s="47"/>
      <c r="K859" s="16"/>
    </row>
    <row r="860">
      <c r="H860" s="47"/>
      <c r="K860" s="16"/>
    </row>
    <row r="861">
      <c r="H861" s="47"/>
      <c r="K861" s="16"/>
    </row>
    <row r="862">
      <c r="H862" s="47"/>
      <c r="K862" s="16"/>
    </row>
    <row r="863">
      <c r="H863" s="47"/>
      <c r="K863" s="16"/>
    </row>
    <row r="864">
      <c r="H864" s="47"/>
      <c r="K864" s="16"/>
    </row>
    <row r="865">
      <c r="H865" s="47"/>
      <c r="K865" s="16"/>
    </row>
    <row r="866">
      <c r="H866" s="47"/>
      <c r="K866" s="16"/>
    </row>
    <row r="867">
      <c r="H867" s="47"/>
      <c r="K867" s="16"/>
    </row>
    <row r="868">
      <c r="H868" s="47"/>
      <c r="K868" s="16"/>
    </row>
    <row r="869">
      <c r="H869" s="47"/>
      <c r="K869" s="16"/>
    </row>
    <row r="870">
      <c r="H870" s="47"/>
      <c r="K870" s="16"/>
    </row>
    <row r="871">
      <c r="H871" s="47"/>
      <c r="K871" s="16"/>
    </row>
    <row r="872">
      <c r="H872" s="47"/>
      <c r="K872" s="16"/>
    </row>
    <row r="873">
      <c r="H873" s="47"/>
      <c r="K873" s="16"/>
    </row>
    <row r="874">
      <c r="H874" s="47"/>
      <c r="K874" s="16"/>
    </row>
    <row r="875">
      <c r="H875" s="47"/>
      <c r="K875" s="16"/>
    </row>
    <row r="876">
      <c r="H876" s="47"/>
      <c r="K876" s="16"/>
    </row>
    <row r="877">
      <c r="H877" s="47"/>
      <c r="K877" s="16"/>
    </row>
    <row r="878">
      <c r="H878" s="47"/>
      <c r="K878" s="16"/>
    </row>
    <row r="879">
      <c r="H879" s="47"/>
      <c r="K879" s="16"/>
    </row>
    <row r="880">
      <c r="H880" s="47"/>
      <c r="K880" s="16"/>
    </row>
    <row r="881">
      <c r="H881" s="47"/>
      <c r="K881" s="16"/>
    </row>
    <row r="882">
      <c r="H882" s="47"/>
      <c r="K882" s="16"/>
    </row>
    <row r="883">
      <c r="H883" s="47"/>
      <c r="K883" s="16"/>
    </row>
    <row r="884">
      <c r="H884" s="47"/>
      <c r="K884" s="16"/>
    </row>
    <row r="885">
      <c r="H885" s="47"/>
      <c r="K885" s="16"/>
    </row>
    <row r="886">
      <c r="H886" s="47"/>
      <c r="K886" s="16"/>
    </row>
    <row r="887">
      <c r="H887" s="47"/>
      <c r="K887" s="16"/>
    </row>
    <row r="888">
      <c r="H888" s="47"/>
      <c r="K888" s="16"/>
    </row>
    <row r="889">
      <c r="H889" s="47"/>
      <c r="K889" s="16"/>
    </row>
    <row r="890">
      <c r="H890" s="47"/>
      <c r="K890" s="16"/>
    </row>
    <row r="891">
      <c r="H891" s="47"/>
      <c r="K891" s="16"/>
    </row>
    <row r="892">
      <c r="H892" s="47"/>
      <c r="K892" s="16"/>
    </row>
    <row r="893">
      <c r="H893" s="47"/>
      <c r="K893" s="16"/>
    </row>
    <row r="894">
      <c r="H894" s="47"/>
      <c r="K894" s="16"/>
    </row>
    <row r="895">
      <c r="H895" s="47"/>
      <c r="K895" s="16"/>
    </row>
    <row r="896">
      <c r="H896" s="47"/>
      <c r="K896" s="16"/>
    </row>
    <row r="897">
      <c r="H897" s="47"/>
      <c r="K897" s="16"/>
    </row>
    <row r="898">
      <c r="H898" s="47"/>
      <c r="K898" s="16"/>
    </row>
    <row r="899">
      <c r="H899" s="47"/>
      <c r="K899" s="16"/>
    </row>
    <row r="900">
      <c r="H900" s="47"/>
      <c r="K900" s="16"/>
    </row>
    <row r="901">
      <c r="H901" s="47"/>
      <c r="K901" s="16"/>
    </row>
    <row r="902">
      <c r="H902" s="47"/>
      <c r="K902" s="16"/>
    </row>
    <row r="903">
      <c r="H903" s="47"/>
      <c r="K903" s="16"/>
    </row>
    <row r="904">
      <c r="H904" s="47"/>
      <c r="K904" s="16"/>
    </row>
    <row r="905">
      <c r="H905" s="47"/>
      <c r="K905" s="16"/>
    </row>
    <row r="906">
      <c r="H906" s="47"/>
      <c r="K906" s="16"/>
    </row>
    <row r="907">
      <c r="H907" s="47"/>
      <c r="K907" s="16"/>
    </row>
    <row r="908">
      <c r="H908" s="47"/>
      <c r="K908" s="16"/>
    </row>
    <row r="909">
      <c r="H909" s="47"/>
      <c r="K909" s="16"/>
    </row>
    <row r="910">
      <c r="H910" s="47"/>
      <c r="K910" s="16"/>
    </row>
    <row r="911">
      <c r="H911" s="47"/>
      <c r="K911" s="16"/>
    </row>
    <row r="912">
      <c r="H912" s="47"/>
      <c r="K912" s="16"/>
    </row>
    <row r="913">
      <c r="H913" s="47"/>
      <c r="K913" s="16"/>
    </row>
    <row r="914">
      <c r="H914" s="47"/>
      <c r="K914" s="16"/>
    </row>
    <row r="915">
      <c r="H915" s="47"/>
      <c r="K915" s="16"/>
    </row>
    <row r="916">
      <c r="H916" s="47"/>
      <c r="K916" s="16"/>
    </row>
    <row r="917">
      <c r="H917" s="47"/>
      <c r="K917" s="16"/>
    </row>
    <row r="918">
      <c r="H918" s="47"/>
      <c r="K918" s="16"/>
    </row>
    <row r="919">
      <c r="H919" s="47"/>
      <c r="K919" s="16"/>
    </row>
    <row r="920">
      <c r="H920" s="47"/>
      <c r="K920" s="16"/>
    </row>
    <row r="921">
      <c r="H921" s="47"/>
      <c r="K921" s="16"/>
    </row>
    <row r="922">
      <c r="H922" s="47"/>
      <c r="K922" s="16"/>
    </row>
    <row r="923">
      <c r="H923" s="47"/>
      <c r="K923" s="16"/>
    </row>
    <row r="924">
      <c r="H924" s="47"/>
      <c r="K924" s="16"/>
    </row>
    <row r="925">
      <c r="H925" s="47"/>
      <c r="K925" s="16"/>
    </row>
    <row r="926">
      <c r="H926" s="47"/>
      <c r="K926" s="16"/>
    </row>
    <row r="927">
      <c r="H927" s="47"/>
      <c r="K927" s="16"/>
    </row>
    <row r="928">
      <c r="H928" s="47"/>
      <c r="K928" s="16"/>
    </row>
    <row r="929">
      <c r="H929" s="47"/>
      <c r="K929" s="16"/>
    </row>
    <row r="930">
      <c r="H930" s="47"/>
      <c r="K930" s="16"/>
    </row>
    <row r="931">
      <c r="H931" s="47"/>
      <c r="K931" s="16"/>
    </row>
    <row r="932">
      <c r="H932" s="47"/>
      <c r="K932" s="16"/>
    </row>
    <row r="933">
      <c r="H933" s="47"/>
      <c r="K933" s="16"/>
    </row>
    <row r="934">
      <c r="H934" s="47"/>
      <c r="K934" s="16"/>
    </row>
    <row r="935">
      <c r="H935" s="47"/>
      <c r="K935" s="16"/>
    </row>
    <row r="936">
      <c r="H936" s="47"/>
      <c r="K936" s="16"/>
    </row>
    <row r="937">
      <c r="H937" s="47"/>
      <c r="K937" s="16"/>
    </row>
    <row r="938">
      <c r="H938" s="47"/>
      <c r="K938" s="16"/>
    </row>
    <row r="939">
      <c r="H939" s="47"/>
      <c r="K939" s="16"/>
    </row>
    <row r="940">
      <c r="H940" s="47"/>
      <c r="K940" s="16"/>
    </row>
    <row r="941">
      <c r="H941" s="47"/>
      <c r="K941" s="16"/>
    </row>
    <row r="942">
      <c r="H942" s="47"/>
      <c r="K942" s="16"/>
    </row>
    <row r="943">
      <c r="H943" s="47"/>
      <c r="K943" s="16"/>
    </row>
    <row r="944">
      <c r="H944" s="47"/>
      <c r="K944" s="16"/>
    </row>
    <row r="945">
      <c r="H945" s="47"/>
      <c r="K945" s="16"/>
    </row>
    <row r="946">
      <c r="H946" s="47"/>
      <c r="K946" s="16"/>
    </row>
    <row r="947">
      <c r="H947" s="47"/>
      <c r="K947" s="16"/>
    </row>
    <row r="948">
      <c r="H948" s="47"/>
      <c r="K948" s="16"/>
    </row>
    <row r="949">
      <c r="H949" s="47"/>
      <c r="K949" s="16"/>
    </row>
    <row r="950">
      <c r="H950" s="47"/>
      <c r="K950" s="16"/>
    </row>
    <row r="951">
      <c r="H951" s="47"/>
      <c r="K951" s="16"/>
    </row>
    <row r="952">
      <c r="H952" s="47"/>
      <c r="K952" s="16"/>
    </row>
    <row r="953">
      <c r="H953" s="47"/>
      <c r="K953" s="16"/>
    </row>
    <row r="954">
      <c r="H954" s="47"/>
      <c r="K954" s="16"/>
    </row>
    <row r="955">
      <c r="H955" s="47"/>
      <c r="K955" s="16"/>
    </row>
    <row r="956">
      <c r="H956" s="47"/>
      <c r="K956" s="16"/>
    </row>
    <row r="957">
      <c r="H957" s="47"/>
      <c r="K957" s="16"/>
    </row>
    <row r="958">
      <c r="H958" s="47"/>
      <c r="K958" s="16"/>
    </row>
    <row r="959">
      <c r="H959" s="47"/>
      <c r="K959" s="16"/>
    </row>
    <row r="960">
      <c r="H960" s="47"/>
      <c r="K960" s="16"/>
    </row>
    <row r="961">
      <c r="H961" s="47"/>
      <c r="K961" s="16"/>
    </row>
    <row r="962">
      <c r="H962" s="47"/>
      <c r="K962" s="16"/>
    </row>
    <row r="963">
      <c r="H963" s="47"/>
      <c r="K963" s="16"/>
    </row>
    <row r="964">
      <c r="H964" s="47"/>
      <c r="K964" s="16"/>
    </row>
    <row r="965">
      <c r="H965" s="47"/>
      <c r="K965" s="16"/>
    </row>
    <row r="966">
      <c r="H966" s="47"/>
      <c r="K966" s="16"/>
    </row>
    <row r="967">
      <c r="H967" s="47"/>
      <c r="K967" s="16"/>
    </row>
    <row r="968">
      <c r="H968" s="47"/>
      <c r="K968" s="16"/>
    </row>
    <row r="969">
      <c r="H969" s="47"/>
      <c r="K969" s="16"/>
    </row>
    <row r="970">
      <c r="H970" s="47"/>
      <c r="K970" s="16"/>
    </row>
    <row r="971">
      <c r="H971" s="47"/>
      <c r="K971" s="16"/>
    </row>
    <row r="972">
      <c r="H972" s="47"/>
      <c r="K972" s="16"/>
    </row>
    <row r="973">
      <c r="H973" s="47"/>
      <c r="K973" s="16"/>
    </row>
    <row r="974">
      <c r="H974" s="47"/>
      <c r="K974" s="16"/>
    </row>
    <row r="975">
      <c r="H975" s="47"/>
      <c r="K975" s="16"/>
    </row>
    <row r="976">
      <c r="H976" s="47"/>
      <c r="K976" s="16"/>
    </row>
    <row r="977">
      <c r="H977" s="47"/>
      <c r="K977" s="16"/>
    </row>
    <row r="978">
      <c r="H978" s="47"/>
      <c r="K978" s="16"/>
    </row>
    <row r="979">
      <c r="H979" s="47"/>
      <c r="K979" s="16"/>
    </row>
    <row r="980">
      <c r="H980" s="47"/>
      <c r="K980" s="16"/>
    </row>
    <row r="981">
      <c r="H981" s="47"/>
      <c r="K981" s="16"/>
    </row>
    <row r="982">
      <c r="H982" s="47"/>
      <c r="K982" s="16"/>
    </row>
    <row r="983">
      <c r="H983" s="47"/>
      <c r="K983" s="16"/>
    </row>
    <row r="984">
      <c r="H984" s="47"/>
      <c r="K984" s="16"/>
    </row>
    <row r="985">
      <c r="H985" s="47"/>
      <c r="K985" s="16"/>
    </row>
    <row r="986">
      <c r="H986" s="47"/>
      <c r="K986" s="16"/>
    </row>
    <row r="987">
      <c r="H987" s="47"/>
      <c r="K987" s="16"/>
    </row>
    <row r="988">
      <c r="H988" s="47"/>
      <c r="K988" s="16"/>
    </row>
    <row r="989">
      <c r="H989" s="47"/>
      <c r="K989" s="16"/>
    </row>
    <row r="990">
      <c r="H990" s="47"/>
      <c r="K990" s="16"/>
    </row>
    <row r="991">
      <c r="H991" s="47"/>
      <c r="K991" s="16"/>
    </row>
    <row r="992">
      <c r="H992" s="47"/>
      <c r="K992" s="16"/>
    </row>
    <row r="993">
      <c r="H993" s="47"/>
      <c r="K993" s="16"/>
    </row>
    <row r="994">
      <c r="H994" s="47"/>
      <c r="K994" s="16"/>
    </row>
    <row r="995">
      <c r="H995" s="47"/>
      <c r="K995" s="16"/>
    </row>
    <row r="996">
      <c r="H996" s="47"/>
      <c r="K996" s="16"/>
    </row>
    <row r="997">
      <c r="H997" s="47"/>
      <c r="K997" s="16"/>
    </row>
    <row r="998">
      <c r="H998" s="47"/>
      <c r="K998" s="16"/>
    </row>
    <row r="999">
      <c r="H999" s="47"/>
      <c r="K999" s="16"/>
    </row>
    <row r="1000">
      <c r="H1000" s="47"/>
      <c r="K1000" s="1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2" max="3" width="24.29"/>
    <col customWidth="1" min="4" max="4" width="23.71"/>
    <col customWidth="1" min="5" max="5" width="19.71"/>
  </cols>
  <sheetData>
    <row r="1">
      <c r="A1" s="21" t="s">
        <v>4023</v>
      </c>
      <c r="B1" s="21" t="s">
        <v>4024</v>
      </c>
      <c r="C1" s="21" t="s">
        <v>4025</v>
      </c>
      <c r="D1" s="21" t="s">
        <v>4026</v>
      </c>
      <c r="E1" s="21" t="s">
        <v>4027</v>
      </c>
    </row>
    <row r="2">
      <c r="A2" s="21">
        <v>2021.0</v>
      </c>
      <c r="B2" s="49">
        <v>5.41032487971381E7</v>
      </c>
      <c r="C2" s="49">
        <v>5.51853137730807E7</v>
      </c>
      <c r="D2" s="50">
        <v>111.945928411854</v>
      </c>
      <c r="E2" s="49">
        <v>492964.009999999</v>
      </c>
    </row>
    <row r="3">
      <c r="A3" s="21">
        <v>2022.0</v>
      </c>
      <c r="B3" s="49">
        <v>5.35114104783275E7</v>
      </c>
      <c r="C3" s="49">
        <v>5.56732714616518E7</v>
      </c>
      <c r="D3" s="50">
        <v>111.224418511777</v>
      </c>
      <c r="E3" s="49">
        <v>500549.0</v>
      </c>
    </row>
    <row r="4">
      <c r="A4" s="21">
        <v>2023.0</v>
      </c>
      <c r="B4" s="49">
        <v>3.82921489289899E7</v>
      </c>
      <c r="C4" s="49">
        <v>4.06359347806354E7</v>
      </c>
      <c r="D4" s="50">
        <v>79.9489321945468</v>
      </c>
      <c r="E4" s="49">
        <v>508273.639999999</v>
      </c>
    </row>
    <row r="5">
      <c r="A5" s="21">
        <v>2024.0</v>
      </c>
      <c r="B5" s="49">
        <v>3.78091941379891E7</v>
      </c>
      <c r="C5" s="49">
        <v>4.09258876786428E7</v>
      </c>
      <c r="D5" s="50">
        <v>79.3582902622709</v>
      </c>
      <c r="E5" s="49">
        <v>515710.299999999</v>
      </c>
    </row>
    <row r="6">
      <c r="A6" s="21">
        <v>2025.0</v>
      </c>
      <c r="B6" s="49">
        <v>3.75183474898289E7</v>
      </c>
      <c r="C6" s="49">
        <v>4.14232872313069E7</v>
      </c>
      <c r="D6" s="50">
        <v>79.1770673534206</v>
      </c>
      <c r="E6" s="49">
        <v>523172.79</v>
      </c>
    </row>
    <row r="7">
      <c r="A7" s="21">
        <v>2026.0</v>
      </c>
      <c r="B7" s="49">
        <v>3.71785586509653E7</v>
      </c>
      <c r="C7" s="49">
        <v>4.18690955551196E7</v>
      </c>
      <c r="D7" s="50">
        <v>78.8446386881347</v>
      </c>
      <c r="E7" s="49">
        <v>531032.88</v>
      </c>
    </row>
    <row r="8">
      <c r="A8" s="21">
        <v>2027.0</v>
      </c>
      <c r="B8" s="49">
        <v>3.68199779496053E7</v>
      </c>
      <c r="C8" s="49">
        <v>4.22945809538741E7</v>
      </c>
      <c r="D8" s="50">
        <v>78.390413321602</v>
      </c>
      <c r="E8" s="49">
        <v>539537.669999999</v>
      </c>
    </row>
    <row r="9">
      <c r="A9" s="21">
        <v>2028.0</v>
      </c>
      <c r="B9" s="49">
        <v>3.64637258903318E7</v>
      </c>
      <c r="C9" s="49">
        <v>4.27230665057023E7</v>
      </c>
      <c r="D9" s="50">
        <v>78.0741000978512</v>
      </c>
      <c r="E9" s="49">
        <v>547211.769999999</v>
      </c>
    </row>
    <row r="10">
      <c r="A10" s="21">
        <v>2029.0</v>
      </c>
      <c r="B10" s="49">
        <v>3.58692409040549E7</v>
      </c>
      <c r="C10" s="49">
        <v>4.28670632465593E7</v>
      </c>
      <c r="D10" s="50">
        <v>77.1516531536606</v>
      </c>
      <c r="E10" s="49">
        <v>555620.799999998</v>
      </c>
    </row>
    <row r="11">
      <c r="A11" s="21">
        <v>2030.0</v>
      </c>
      <c r="B11" s="49">
        <v>3.59989437397534E7</v>
      </c>
      <c r="C11" s="49">
        <v>4.38825115444645E7</v>
      </c>
      <c r="D11" s="50">
        <v>77.9602203285283</v>
      </c>
      <c r="E11" s="49">
        <v>562883.37</v>
      </c>
    </row>
    <row r="12">
      <c r="A12" s="51" t="s">
        <v>4028</v>
      </c>
      <c r="B12" s="51">
        <f t="shared" ref="B12:C12" si="1">SUM(B2:B11)</f>
        <v>403564797</v>
      </c>
      <c r="C12" s="51">
        <f t="shared" si="1"/>
        <v>447480012.7</v>
      </c>
      <c r="D12" s="52">
        <f>C12/E12</f>
        <v>84.79888656</v>
      </c>
      <c r="E12" s="51">
        <f>SUM(E2:E11)</f>
        <v>5276956.23</v>
      </c>
    </row>
    <row r="14">
      <c r="A14" s="22" t="s">
        <v>4029</v>
      </c>
      <c r="B14" s="22" t="s">
        <v>4030</v>
      </c>
      <c r="C14" s="22" t="s">
        <v>4031</v>
      </c>
    </row>
    <row r="15">
      <c r="A15" s="21" t="s">
        <v>4032</v>
      </c>
      <c r="B15" s="49">
        <v>2.71709522694954E8</v>
      </c>
      <c r="C15" s="53">
        <f t="shared" ref="C15:C18" si="2">B15/1000000</f>
        <v>271.7095227</v>
      </c>
    </row>
    <row r="16">
      <c r="A16" s="21" t="s">
        <v>4033</v>
      </c>
      <c r="B16" s="49">
        <v>900416.984954259</v>
      </c>
      <c r="C16" s="53">
        <f t="shared" si="2"/>
        <v>0.900416985</v>
      </c>
      <c r="D16" s="15"/>
      <c r="E16" s="15"/>
    </row>
    <row r="17">
      <c r="A17" s="21" t="s">
        <v>4034</v>
      </c>
      <c r="B17" s="49">
        <v>2365884.66122831</v>
      </c>
      <c r="C17" s="53">
        <f t="shared" si="2"/>
        <v>2.365884661</v>
      </c>
      <c r="D17" s="15"/>
      <c r="E17" s="17"/>
    </row>
    <row r="18">
      <c r="A18" s="21" t="s">
        <v>4035</v>
      </c>
      <c r="B18" s="49">
        <v>1.28588972625847E8</v>
      </c>
      <c r="C18" s="53">
        <f t="shared" si="2"/>
        <v>128.5889726</v>
      </c>
      <c r="D18" s="15"/>
      <c r="E18" s="17"/>
    </row>
    <row r="19">
      <c r="D19" s="15"/>
      <c r="E19" s="17"/>
    </row>
    <row r="20">
      <c r="A20" s="49" t="s">
        <v>4023</v>
      </c>
      <c r="B20" s="49" t="s">
        <v>4024</v>
      </c>
      <c r="C20" s="49" t="s">
        <v>4025</v>
      </c>
      <c r="D20" s="49" t="s">
        <v>4026</v>
      </c>
      <c r="E20" s="49" t="s">
        <v>4027</v>
      </c>
    </row>
    <row r="21">
      <c r="A21" s="54" t="s">
        <v>19</v>
      </c>
      <c r="B21" s="49">
        <v>5.41032487971381E7</v>
      </c>
      <c r="C21" s="49">
        <v>5.51853137730807E7</v>
      </c>
      <c r="D21" s="50">
        <v>111.945928411854</v>
      </c>
      <c r="E21" s="49">
        <v>492964.009999999</v>
      </c>
    </row>
    <row r="22">
      <c r="A22" s="54" t="s">
        <v>4036</v>
      </c>
      <c r="B22" s="49">
        <v>5.35114104783275E7</v>
      </c>
      <c r="C22" s="49">
        <v>5.56732714616518E7</v>
      </c>
      <c r="D22" s="50">
        <v>111.224418511777</v>
      </c>
      <c r="E22" s="49">
        <v>500549.0</v>
      </c>
    </row>
    <row r="23">
      <c r="A23" s="54" t="s">
        <v>4037</v>
      </c>
      <c r="B23" s="49">
        <v>3.82921489289899E7</v>
      </c>
      <c r="C23" s="49">
        <v>4.06359347806354E7</v>
      </c>
      <c r="D23" s="50">
        <v>79.9489321945468</v>
      </c>
      <c r="E23" s="49">
        <v>508273.639999999</v>
      </c>
    </row>
    <row r="24">
      <c r="A24" s="54" t="s">
        <v>4038</v>
      </c>
      <c r="B24" s="49">
        <v>3.78091941379891E7</v>
      </c>
      <c r="C24" s="49">
        <v>4.09258876786428E7</v>
      </c>
      <c r="D24" s="50">
        <v>79.3582902622709</v>
      </c>
      <c r="E24" s="49">
        <v>515710.299999999</v>
      </c>
    </row>
    <row r="25">
      <c r="A25" s="54" t="s">
        <v>4039</v>
      </c>
      <c r="B25" s="49">
        <v>3.75183474898289E7</v>
      </c>
      <c r="C25" s="49">
        <v>4.14232872313069E7</v>
      </c>
      <c r="D25" s="50">
        <v>79.1770673534206</v>
      </c>
      <c r="E25" s="49">
        <v>523172.79</v>
      </c>
    </row>
    <row r="26">
      <c r="A26" s="54" t="s">
        <v>4040</v>
      </c>
      <c r="B26" s="49">
        <v>3.71785586509653E7</v>
      </c>
      <c r="C26" s="49">
        <v>4.18690955551196E7</v>
      </c>
      <c r="D26" s="50">
        <v>78.8446386881347</v>
      </c>
      <c r="E26" s="49">
        <v>531032.88</v>
      </c>
    </row>
    <row r="27">
      <c r="A27" s="54" t="s">
        <v>4041</v>
      </c>
      <c r="B27" s="49">
        <v>3.68199779496053E7</v>
      </c>
      <c r="C27" s="49">
        <v>4.22945809538741E7</v>
      </c>
      <c r="D27" s="50">
        <v>78.390413321602</v>
      </c>
      <c r="E27" s="49">
        <v>539537.669999999</v>
      </c>
    </row>
    <row r="28">
      <c r="A28" s="54" t="s">
        <v>4042</v>
      </c>
      <c r="B28" s="49">
        <v>3.64637258903318E7</v>
      </c>
      <c r="C28" s="49">
        <v>4.27230665057023E7</v>
      </c>
      <c r="D28" s="50">
        <v>78.0741000978512</v>
      </c>
      <c r="E28" s="49">
        <v>547211.769999999</v>
      </c>
    </row>
    <row r="29">
      <c r="A29" s="54" t="s">
        <v>4043</v>
      </c>
      <c r="B29" s="49">
        <v>3.58692409040549E7</v>
      </c>
      <c r="C29" s="49">
        <v>4.28670632465593E7</v>
      </c>
      <c r="D29" s="50">
        <v>77.1516531536606</v>
      </c>
      <c r="E29" s="49">
        <v>555620.799999998</v>
      </c>
    </row>
    <row r="30">
      <c r="A30" s="54" t="s">
        <v>4044</v>
      </c>
      <c r="B30" s="49">
        <v>3.59989437397534E7</v>
      </c>
      <c r="C30" s="49">
        <v>4.38825115444645E7</v>
      </c>
      <c r="D30" s="50">
        <v>77.9602203285283</v>
      </c>
      <c r="E30" s="49">
        <v>562883.37</v>
      </c>
    </row>
    <row r="31">
      <c r="A31" s="54" t="s">
        <v>4045</v>
      </c>
      <c r="B31" s="49">
        <f t="shared" ref="B31:B40" si="3">C31/(1.02^(A31-2020))</f>
        <v>11764360.7</v>
      </c>
      <c r="C31" s="55">
        <f t="shared" ref="C31:C40" si="4">1/3*C$30</f>
        <v>14627503.85</v>
      </c>
      <c r="D31" s="56">
        <v>84.79888656022415</v>
      </c>
      <c r="E31" s="55">
        <f t="shared" ref="E31:E40" si="5">E30*0.95</f>
        <v>534739.2015</v>
      </c>
    </row>
    <row r="32">
      <c r="A32" s="54" t="s">
        <v>4046</v>
      </c>
      <c r="B32" s="49">
        <f t="shared" si="3"/>
        <v>11533686.96</v>
      </c>
      <c r="C32" s="55">
        <f t="shared" si="4"/>
        <v>14627503.85</v>
      </c>
      <c r="D32" s="56">
        <f t="shared" ref="D32:D41" si="6">C32/E32</f>
        <v>28.79417187</v>
      </c>
      <c r="E32" s="55">
        <f t="shared" si="5"/>
        <v>508002.2414</v>
      </c>
    </row>
    <row r="33">
      <c r="A33" s="54" t="s">
        <v>4047</v>
      </c>
      <c r="B33" s="49">
        <f t="shared" si="3"/>
        <v>11307536.24</v>
      </c>
      <c r="C33" s="55">
        <f t="shared" si="4"/>
        <v>14627503.85</v>
      </c>
      <c r="D33" s="56">
        <f t="shared" si="6"/>
        <v>30.3096546</v>
      </c>
      <c r="E33" s="55">
        <f t="shared" si="5"/>
        <v>482602.1294</v>
      </c>
    </row>
    <row r="34">
      <c r="A34" s="54" t="s">
        <v>4048</v>
      </c>
      <c r="B34" s="49">
        <f t="shared" si="3"/>
        <v>11085819.84</v>
      </c>
      <c r="C34" s="55">
        <f t="shared" si="4"/>
        <v>14627503.85</v>
      </c>
      <c r="D34" s="56">
        <f t="shared" si="6"/>
        <v>31.90489958</v>
      </c>
      <c r="E34" s="55">
        <f t="shared" si="5"/>
        <v>458472.0229</v>
      </c>
    </row>
    <row r="35">
      <c r="A35" s="54" t="s">
        <v>4049</v>
      </c>
      <c r="B35" s="49">
        <f t="shared" si="3"/>
        <v>10868450.82</v>
      </c>
      <c r="C35" s="55">
        <f t="shared" si="4"/>
        <v>14627503.85</v>
      </c>
      <c r="D35" s="56">
        <f t="shared" si="6"/>
        <v>33.58410482</v>
      </c>
      <c r="E35" s="55">
        <f t="shared" si="5"/>
        <v>435548.4217</v>
      </c>
    </row>
    <row r="36">
      <c r="A36" s="54" t="s">
        <v>4050</v>
      </c>
      <c r="B36" s="49">
        <f t="shared" si="3"/>
        <v>10655343.94</v>
      </c>
      <c r="C36" s="55">
        <f t="shared" si="4"/>
        <v>14627503.85</v>
      </c>
      <c r="D36" s="56">
        <f t="shared" si="6"/>
        <v>35.35168928</v>
      </c>
      <c r="E36" s="55">
        <f t="shared" si="5"/>
        <v>413771.0007</v>
      </c>
    </row>
    <row r="37">
      <c r="A37" s="54" t="s">
        <v>4051</v>
      </c>
      <c r="B37" s="49">
        <f t="shared" si="3"/>
        <v>10446415.63</v>
      </c>
      <c r="C37" s="55">
        <f t="shared" si="4"/>
        <v>14627503.85</v>
      </c>
      <c r="D37" s="56">
        <f t="shared" si="6"/>
        <v>37.21230451</v>
      </c>
      <c r="E37" s="55">
        <f t="shared" si="5"/>
        <v>393082.4506</v>
      </c>
    </row>
    <row r="38">
      <c r="A38" s="54" t="s">
        <v>4052</v>
      </c>
      <c r="B38" s="49">
        <f t="shared" si="3"/>
        <v>10241583.95</v>
      </c>
      <c r="C38" s="55">
        <f t="shared" si="4"/>
        <v>14627503.85</v>
      </c>
      <c r="D38" s="56">
        <f t="shared" si="6"/>
        <v>39.17084685</v>
      </c>
      <c r="E38" s="55">
        <f t="shared" si="5"/>
        <v>373428.3281</v>
      </c>
    </row>
    <row r="39">
      <c r="A39" s="54" t="s">
        <v>4053</v>
      </c>
      <c r="B39" s="49">
        <f t="shared" si="3"/>
        <v>10040768.58</v>
      </c>
      <c r="C39" s="55">
        <f t="shared" si="4"/>
        <v>14627503.85</v>
      </c>
      <c r="D39" s="56">
        <f t="shared" si="6"/>
        <v>41.23247037</v>
      </c>
      <c r="E39" s="55">
        <f t="shared" si="5"/>
        <v>354756.9117</v>
      </c>
    </row>
    <row r="40">
      <c r="A40" s="54" t="s">
        <v>4054</v>
      </c>
      <c r="B40" s="49">
        <f t="shared" si="3"/>
        <v>9843890.765</v>
      </c>
      <c r="C40" s="55">
        <f t="shared" si="4"/>
        <v>14627503.85</v>
      </c>
      <c r="D40" s="56">
        <f t="shared" si="6"/>
        <v>43.40260039</v>
      </c>
      <c r="E40" s="55">
        <f t="shared" si="5"/>
        <v>337019.0661</v>
      </c>
    </row>
    <row r="41">
      <c r="A41" s="51" t="s">
        <v>4028</v>
      </c>
      <c r="B41" s="51">
        <f t="shared" ref="B41:C41" si="7">SUM(B21:B40)</f>
        <v>511352654.4</v>
      </c>
      <c r="C41" s="51">
        <f t="shared" si="7"/>
        <v>593755051.2</v>
      </c>
      <c r="D41" s="52">
        <f t="shared" si="6"/>
        <v>62.05388739</v>
      </c>
      <c r="E41" s="51">
        <f>SUM(E21:E40)</f>
        <v>9568378.004</v>
      </c>
    </row>
  </sheetData>
  <drawing r:id="rId1"/>
</worksheet>
</file>