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LABORATORIAI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remover "R$" das entradas de valor, para o cauculo de descontos e porcentagem ser efetuado
	-Vinicius gustavo</t>
      </text>
    </comment>
    <comment authorId="0" ref="B213">
      <text>
        <t xml:space="preserve">Inserir valores de PARTICULAR para funcionamento das formulas
	-Vinicius gustavo</t>
      </text>
    </comment>
  </commentList>
</comments>
</file>

<file path=xl/sharedStrings.xml><?xml version="1.0" encoding="utf-8"?>
<sst xmlns="http://schemas.openxmlformats.org/spreadsheetml/2006/main" count="2638" uniqueCount="1409">
  <si>
    <t>PARA O SISTEMA</t>
  </si>
  <si>
    <t>DR ALEXSANDRO BARBOSA - FISIOTERAPIA DOMICILIAR</t>
  </si>
  <si>
    <t>CÓDIGO</t>
  </si>
  <si>
    <t>PROCEDIMENTO</t>
  </si>
  <si>
    <t>PARTICULAR</t>
  </si>
  <si>
    <t>ACORDO</t>
  </si>
  <si>
    <t>OURO</t>
  </si>
  <si>
    <t>FREE/25%</t>
  </si>
  <si>
    <t>SESSÃO DE FISIOTERAPIA</t>
  </si>
  <si>
    <t>PACOTE COM 10 SESSÕES DE FISIOTERAPIA</t>
  </si>
  <si>
    <t>1.000,00</t>
  </si>
  <si>
    <t>HOSPITAL ALVORADA - PRONTO ATENDIMENTO EM CONSULTAS EM CLINICA MÉDICA E ATENDIMENTO PEDIÁTRICO - 24 HORAS</t>
  </si>
  <si>
    <t>Rua Vicente de Paula Costa, 92 e 112, Gruta de Lourdes, CEP 57.052-492 Maceió</t>
  </si>
  <si>
    <t>CONSULTA PRONTO ATENDIMENTO 24 HORAS - EM CLÍNICA MÉDICA E PEDIATRICA</t>
  </si>
  <si>
    <t>MEDICAÇÃO SERA COBRADO NO HOSPITAL/CLIENTE VAI TER DESCONTO a cerca de 30% do valor do particular</t>
  </si>
  <si>
    <t>POR ATE 3 HORAS DE OBSERVACAO COM MEDICAMENTO - R$200,00</t>
  </si>
  <si>
    <t>u</t>
  </si>
  <si>
    <t>CONSULTA EMPRESARIAL -</t>
  </si>
  <si>
    <t>ANGIOCLIN</t>
  </si>
  <si>
    <t>Praca Guimaraes Passos,135-Poco,Maceio-AL</t>
  </si>
  <si>
    <t>OURO PF/PJ</t>
  </si>
  <si>
    <t>ANGIOLOGIA</t>
  </si>
  <si>
    <t>DOPPLER COLORIDO VENOSO DE MEMBRO SUPERIOR - UNILATERAL</t>
  </si>
  <si>
    <t>DOPPLER COLORIDO VENOSO DE MEMBRO INFERIOR - UNILATERAL</t>
  </si>
  <si>
    <t>450,00 DUAS PERNAS</t>
  </si>
  <si>
    <t>DOPPLER COLORIDO ARTERIAL DE MEMBRO SUPERIOR - UNILATERAL</t>
  </si>
  <si>
    <t>DOPPLER COLORIDO ARTERIAL DE MEMBRO INFERIOR - UNILATERAL</t>
  </si>
  <si>
    <t>DOPPLER COLORIDO DE CARÓTIDAS E VERTEBRAIS</t>
  </si>
  <si>
    <t>DOPPLER COLORIDO DE ÓRGÃO OU ESTRUTURA ISOLADA</t>
  </si>
  <si>
    <t>BOLSA ESCROTAL, TESTÍCULOS OU TIREÓIDE COM DOPPLER COLORIDO</t>
  </si>
  <si>
    <t>DOPPLER COLORIDO DE AORTA E ILÍACAS (COM PREPARO)</t>
  </si>
  <si>
    <t>OXIGENOTERAPIA HIPERBÁRICA (POR SESSÃO DE 2hs)</t>
  </si>
  <si>
    <t>220,00 SEM CURATIVO</t>
  </si>
  <si>
    <t>DRA ARIADNE GUERRERA</t>
  </si>
  <si>
    <r>
      <rPr>
        <rFont val="Calibri"/>
        <color rgb="FF000000"/>
        <sz val="12.0"/>
      </rPr>
      <t xml:space="preserve">AV. COMENDADOR GUSTAVO PAIVA, MANGABEIRAS - </t>
    </r>
    <r>
      <rPr>
        <rFont val="Calibri"/>
        <b/>
        <color rgb="FF000000"/>
        <sz val="12.0"/>
      </rPr>
      <t>MACEIO SHOPING</t>
    </r>
    <r>
      <rPr>
        <rFont val="Calibri"/>
        <color rgb="FF000000"/>
        <sz val="12.0"/>
      </rPr>
      <t>, 2990 - GASTROMED</t>
    </r>
  </si>
  <si>
    <t>QUARTA (MANHÃ) - A PARTIR DAS 08:00
QUARTA (TARDE) - A PARTIR DAS 15:00</t>
  </si>
  <si>
    <t>Consulta Endocrinologista</t>
  </si>
  <si>
    <t>ok</t>
  </si>
  <si>
    <t>CLINICA BEM ESTAR</t>
  </si>
  <si>
    <t>Av. Juca Sampaio, 2247 salas 49 – 50 1° Piso - Shopping Miramar - Feitosa , MACEIO</t>
  </si>
  <si>
    <t>CONSULTA CLÍNICO GERAL</t>
  </si>
  <si>
    <t>CONSULTA GINECOLOGISTA</t>
  </si>
  <si>
    <t>CONSULTA UROLOGISTA</t>
  </si>
  <si>
    <t>CONSULTA PSIQUIATRA</t>
  </si>
  <si>
    <t>CONSULTA/SESSÃO PSICÓLOGO SESSAO</t>
  </si>
  <si>
    <t>CONSULTA/SESSÃO FISIOTERAPEUTA</t>
  </si>
  <si>
    <t>CONSULTA/SESSÃO FONOAUDIÓLOGO</t>
  </si>
  <si>
    <t>CONSULTA NUTRICIONISTA</t>
  </si>
  <si>
    <t>COLPOSCOPIA</t>
  </si>
  <si>
    <t>CITOLOGIA</t>
  </si>
  <si>
    <t>OTORRINOLARINGOLOGISTA</t>
  </si>
  <si>
    <t>DRA CAMILA LARANJEIRAS - ATENDIMENTO POR VÍDEO CHAMADA</t>
  </si>
  <si>
    <t>CONSULTA NUTRICIONISTA HBCARD</t>
  </si>
  <si>
    <t>CENTRO DE SAÚDE INTEGRADA</t>
  </si>
  <si>
    <t>AV. WALFRIDO GERÔNIMO DA ROCHA,1, TABULEIRO,MACEIÓ</t>
  </si>
  <si>
    <t>VALORES</t>
  </si>
  <si>
    <t>IMAGEM</t>
  </si>
  <si>
    <t>DESCRIÇÃO</t>
  </si>
  <si>
    <t>Consulta Clínico Geral (atente a partir de 13 anos)</t>
  </si>
  <si>
    <t>OK</t>
  </si>
  <si>
    <t>Consulta Cardiologista (atende a partir dos 12 anos)</t>
  </si>
  <si>
    <t>Consulta Dermatologista (atende todas as idades)</t>
  </si>
  <si>
    <t>Consulta Obstetra</t>
  </si>
  <si>
    <t>Consulta Ginecologista (atende a partir dos 10 anos)</t>
  </si>
  <si>
    <t>Consulta sessão Nutricionista</t>
  </si>
  <si>
    <t>Consulta Ortopedista (atende todas as idades)</t>
  </si>
  <si>
    <t>Consulta Pediatra</t>
  </si>
  <si>
    <t>Consulta e sessão Fisioterapia</t>
  </si>
  <si>
    <t>Consulta Neuro-Pediatria</t>
  </si>
  <si>
    <t>Consulta Urologista (atende todas as idades)</t>
  </si>
  <si>
    <t>Consulta sessão Terapia Ocupacional</t>
  </si>
  <si>
    <t>Consulta sessão Psicólogo</t>
  </si>
  <si>
    <t>Consulta sessão Psicopedagogia</t>
  </si>
  <si>
    <t>consulta com oftalmologista</t>
  </si>
  <si>
    <t>conulta com Endocrinologista</t>
  </si>
  <si>
    <t>Consulta sessão Fonoaudiologia</t>
  </si>
  <si>
    <t>Consulta sessão Psiquiatra</t>
  </si>
  <si>
    <t>DIAGNÓSTICO CARDIOLOGICO</t>
  </si>
  <si>
    <t>Eletrocardiograma</t>
  </si>
  <si>
    <t>Ecocardiograma com Doppler Colorido</t>
  </si>
  <si>
    <t xml:space="preserve">MAPA  -  MONITORIZAÇÃO AMBULATORIAL DA PRESSÃO ARTERIAL - MAPA (24 HORAS) </t>
  </si>
  <si>
    <t>DIAGNÓSTICO GINECOLÓGICO</t>
  </si>
  <si>
    <t>Colposcopia</t>
  </si>
  <si>
    <t>Citologia (coleta e análise)</t>
  </si>
  <si>
    <t>DIAGNÓSTICO IMAGEM ULTRASSONOGRAFIA</t>
  </si>
  <si>
    <t>-</t>
  </si>
  <si>
    <t>Ultrassom Gestacional</t>
  </si>
  <si>
    <t>Ultrassom Gestacional com Doppler</t>
  </si>
  <si>
    <t>Ultrassom Gestacional Gemelar (cada feto)</t>
  </si>
  <si>
    <t>Ultrassom Gestacional Gemelar com Doppler (cada feto)</t>
  </si>
  <si>
    <t>Ultrassom Gestacional Morfológica</t>
  </si>
  <si>
    <t>Ultrassom Gestacional Gemelar Morfológica (cada feto)</t>
  </si>
  <si>
    <t>Ultrassom Transvaginal + Endovaginal(Pelve+Endovaginal)</t>
  </si>
  <si>
    <t>Ultrassom Pelve</t>
  </si>
  <si>
    <t>Ultrassom da Mamas</t>
  </si>
  <si>
    <t>Ultrassom Vias Urinárias (Aparelho Urinário) Masculino ou Feminino</t>
  </si>
  <si>
    <t>Ultrassom Abdome Total</t>
  </si>
  <si>
    <t>Ultrassom de articulação</t>
  </si>
  <si>
    <t>Ultrassom Abdome Superior</t>
  </si>
  <si>
    <t>Ultrassom Escrotal</t>
  </si>
  <si>
    <t>Ultrassom Escrotal com Doppler</t>
  </si>
  <si>
    <t>Ultrassom Prostáta Pelve</t>
  </si>
  <si>
    <t>Ultrassom ProstátaTransretal (sem biopsia)</t>
  </si>
  <si>
    <t>Ultrassom Parede Abdominal (musculatura abdominal)</t>
  </si>
  <si>
    <t>Ultrassom Doppler de Membro Inferior ( cada perna) Exame Realizado p/ Cirurgião Vascular</t>
  </si>
  <si>
    <t>Ultrassom Doppler de Membro Superior ( um braço)</t>
  </si>
  <si>
    <t>Ultrassom de Carótidas com doppler colorido</t>
  </si>
  <si>
    <t>Ultrassom Tireoide com Doppler Colorido</t>
  </si>
  <si>
    <t>Ultrassom Doppler de Vasos Pelvicos</t>
  </si>
  <si>
    <t>Ultrassom das partes moles / estruturas superficiais</t>
  </si>
  <si>
    <t>Ultrassonografia Com Doppler Articular de Dedos da Mão</t>
  </si>
  <si>
    <t>CLIMEDIN</t>
  </si>
  <si>
    <t>AV COMENDADOR GUSTAVO PAIVA ,5945, PARQUE SHOPPING LOJA 1001,CRUZ DAS ALMAS, MACEIÓ TEL (82)3027-9382 / 3027-9562 / 98109-8458</t>
  </si>
  <si>
    <t>CONSULTA GASTROENTEROLOGIA</t>
  </si>
  <si>
    <t>10101012 / 40201023</t>
  </si>
  <si>
    <t>CONSULTA PROCTOLOGIA + ANUSCOPIA</t>
  </si>
  <si>
    <t>CONSULTA COLONOSCOPISTA</t>
  </si>
  <si>
    <t>CONSULTA COM HEPATOLOGISTA</t>
  </si>
  <si>
    <t>CONSULTA CLÍNICA GERAL</t>
  </si>
  <si>
    <t>COLONOSCOPIA COM ANESTESIA</t>
  </si>
  <si>
    <t>ENDOSCOPIA DIGESTIVA COM BIÓPSIA + ANESTESIA+PESQUISA H PYLORI(urease)</t>
  </si>
  <si>
    <t>CLIN MULHER</t>
  </si>
  <si>
    <t>FAROL - AVENIDA TOMÁS ESPINDOLA, 83 - PRÓXIMO A ATLÂNTICA MOTOS, EM FRENTE AO BANCO BRADESCO (82) 3336-6755/3313-6755/3326-2584</t>
  </si>
  <si>
    <t>JACINTINHO - R ANA DUARTE, 8, (82) 3320-4539</t>
  </si>
  <si>
    <t>TABULEIRO- R. Santa Luzia,230, (82) 3324-3331</t>
  </si>
  <si>
    <t>GINECOLOGIA</t>
  </si>
  <si>
    <t>MASTOLOGIA</t>
  </si>
  <si>
    <t>OBSTETRÍCIA</t>
  </si>
  <si>
    <t>US - MAMAS</t>
  </si>
  <si>
    <t>US - ABDOMEN TOTAL (INCLUI ABDOME INFERIOR)</t>
  </si>
  <si>
    <t>US - ABDOMEN INFERIOR FEMININO (BEXIGA, ÚTERO, OVÁRIO E ANEXOS)</t>
  </si>
  <si>
    <t>US - ABDOMEN INFERIOR MASCULINO (BEXIGA, PRÓSTATA E VESÍCULAS SEMINAIS)</t>
  </si>
  <si>
    <t>US - ÓRGÃOS SUPERFICIAIS (TIREÓIDE OU ESCROTO OU PÊNIS OU CRÂNIO)</t>
  </si>
  <si>
    <t>US - ESTRUTURAS SUPERFICIAIS (CERVICAL OU AXILAS OU MÚSCULO OU TENDÃO)</t>
  </si>
  <si>
    <t>US - ARTICULAR (POR ARTICULAÇÃO)</t>
  </si>
  <si>
    <t>US - TRANSVAGINAL (INCLUI ABDOMEN INFERIOR FEMININO)</t>
  </si>
  <si>
    <t>US - TRANSVAGINAL PARA CONTROLE DE OVULAÇÃO (3 OU MAIS EXAMES) (INCLUI ABDOMEN)</t>
  </si>
  <si>
    <t>US - TRANSVAGINAL COM PESQUISA DE ENDOMETRIOSE</t>
  </si>
  <si>
    <t>US - PRÓSTATA TRANSRETAL (INCLUI ABDOMEN INFERIOR MASCULINO)</t>
  </si>
  <si>
    <t>US - APARELHO URINÁRIO</t>
  </si>
  <si>
    <t>US - OBSTÉTRICA (GESTACIONAL)</t>
  </si>
  <si>
    <t>US - OBSTÉTRICA COM DOPPLER COLORIDO</t>
  </si>
  <si>
    <t>US - OBSTÉTRICA COM TRANSLUCÊNCIA NUCAL</t>
  </si>
  <si>
    <t>US - OBSTÉTRICA GESTAÇÃO MÚLTIPLA (CADA FETO)</t>
  </si>
  <si>
    <t>US - OBSTÉTRICA GESTAÇÃO MÚLTIPLA COM DOPPLER COLORIDO (CADA FETO)</t>
  </si>
  <si>
    <t>US - OBSTÉTRICA 1º TRIMESTRE (ENDOVAGINAL)</t>
  </si>
  <si>
    <t>US - OBSTÉTRICA MORFOLÓGICA</t>
  </si>
  <si>
    <t>US - OBSTÉTRICA PERFIL BIOFÍSICO FETAL</t>
  </si>
  <si>
    <t>ECODOPPLERCARDIOGRAMA FETAL COM MAPEAMENTO DE FLUXO EM CORES</t>
  </si>
  <si>
    <t>INDISPONIVEL NO MOMENTO</t>
  </si>
  <si>
    <t>DOPPLER COLORIDO DE VASOS CERVICAIS ARTERIAIS BILATERAL (CAROTIDAS E VERTEBRAIS)</t>
  </si>
  <si>
    <t>DOPLLER COLORIDO DE VASOS CERVICAIS VENOSOS BILATERAL (SUBCLAVIAS E JUGULAR)</t>
  </si>
  <si>
    <t>DOPLLER COLORIDO + USG</t>
  </si>
  <si>
    <t>MAMOGRAFIA DIGITAL BILATERAL</t>
  </si>
  <si>
    <t>ANTIBIOGRAMA</t>
  </si>
  <si>
    <t>CULTURA DA SECREÇÃO VAGINAL</t>
  </si>
  <si>
    <t>CITOLOGIA - PROCED. DIAGN. EM CITOPATOLOGIA CÉRVICO - VAGINAL ONCOTICO</t>
  </si>
  <si>
    <t>PROCEDIMENTO DIAGNÓSTICO CITOPATOLÓGICO ONCÓTICO DE LIQUÍDO E RASPADOS CUTANEOS</t>
  </si>
  <si>
    <t>HISTEROSCOPIA DIAGNÓSTICA - PACOTE</t>
  </si>
  <si>
    <t>PROCEDIMENTO DIAGNÓSTICO POR CAPTURA HÍBRIDA</t>
  </si>
  <si>
    <t>PUNÇÃO DE MAMA OU TIREOIDE (CADA NÓDULO)</t>
  </si>
  <si>
    <t>PENISCOPIA (INCLUI BOLSA ESCROTAL) - PACOTE</t>
  </si>
  <si>
    <t>URODINÂMICA COMPLETA</t>
  </si>
  <si>
    <t>VULVOSCOPIA (VULVA E PERÍNEO)</t>
  </si>
  <si>
    <t>BIÓPSIA DE VULVA</t>
  </si>
  <si>
    <t>CAUTERIZAÇÃO QUÍMICA, OU ELETROCAUTERIZAÇÃO OU CRIOCAUTERIZAÇÃO DE LESÕES (VULVA)</t>
  </si>
  <si>
    <t>EXÉRESE DE LESÃO DA VULVA E/OU DO PERÍNEO (POR GRUPO DE ATÉ 5 LESÕES)</t>
  </si>
  <si>
    <t>BIÓPSIA DE VAGINA</t>
  </si>
  <si>
    <t>EXCISÃO DE PÓLIPO CERVICAL - EM COLO UTERINO</t>
  </si>
  <si>
    <t>EXÉRESE DE CISTO VAGINAL</t>
  </si>
  <si>
    <t>CAUTERIZAÇÃO QUÍMICA, OU ELETROCAUTERIZAÇÃO OU CRIOCAUTERIZAÇÃO DE LESÕES (ÚTERO)</t>
  </si>
  <si>
    <t>ELETROCAUTERIZAÇÃO</t>
  </si>
  <si>
    <t>BIÓPSIA DO PENIS</t>
  </si>
  <si>
    <t>HISTOPATOLOGICO</t>
  </si>
  <si>
    <t>IMPLANTE DE DISPOSITIVO INTRA-UTERINO (DIU) NÃO HORMONAL (JÁ INCLUI O DIO)</t>
  </si>
  <si>
    <t>BIÓPSIA DO ENDOMETRIO</t>
  </si>
  <si>
    <t>BIÓPSIA DO COLO UTERINO</t>
  </si>
  <si>
    <t>CARDIOTOCOGRAFIA ANTEPARTO - PACOTE</t>
  </si>
  <si>
    <t>COLPOSCOPIA (CÉRVICE UTERINA E VAGINA) - PACOTE</t>
  </si>
  <si>
    <t>CLINEM</t>
  </si>
  <si>
    <t>Endereço: Avenida Norma Pimentel da Costa, 918 Benedito Bentes I Benedito Bentes I, Maceió - AL, 57084-650</t>
  </si>
  <si>
    <t>TELEFONE: 82 3344-4477</t>
  </si>
  <si>
    <t>NA RUA DO TERMINAL DE INTEGRAÇÃO DOS ÔNIBUS</t>
  </si>
  <si>
    <t>Consulta em oftalmologia + tonometria</t>
  </si>
  <si>
    <t>US - Globo ocular - unilateral</t>
  </si>
  <si>
    <t>US - Globo ocular com Doppler colorido – unilateral</t>
  </si>
  <si>
    <t>Ultrassonografia diagnóstica - monocular</t>
  </si>
  <si>
    <t>Campimetria manual - monocular</t>
  </si>
  <si>
    <t>Ceratoscopia computadorizada - monocular</t>
  </si>
  <si>
    <t>Curva tensional diária - binocular</t>
  </si>
  <si>
    <t>Gonioscopia - binocular</t>
  </si>
  <si>
    <t>Mapeamento de retina</t>
  </si>
  <si>
    <t>Microscopia especular de córnea - monocular</t>
  </si>
  <si>
    <t>Potencial de acuidade visual - monocular</t>
  </si>
  <si>
    <t>Retinografia monocular</t>
  </si>
  <si>
    <t>Tonometria - binocular</t>
  </si>
  <si>
    <t>Biomicroscopia de fundo</t>
  </si>
  <si>
    <t>Biometria ultrassônica - monocular</t>
  </si>
  <si>
    <t>Paquimetria ultrassônica - monocular</t>
  </si>
  <si>
    <t>Tomografia de coerência óptica - monocular</t>
  </si>
  <si>
    <t>CLIOM</t>
  </si>
  <si>
    <t>RUA DR ALBINO MAGALHÃES,91,FAROL TEL.: (82) 3311-4550 - ONCOLOGIA 3311-4552 - SIRLENE</t>
  </si>
  <si>
    <t>Consulta Clínico Geral</t>
  </si>
  <si>
    <t>mix</t>
  </si>
  <si>
    <t>Consulta Ginecologia</t>
  </si>
  <si>
    <t>Consulta Anestesista</t>
  </si>
  <si>
    <t>Consulta Coloproctologia</t>
  </si>
  <si>
    <t>Consulta Cardiologia</t>
  </si>
  <si>
    <t>Consulta Dermatologia</t>
  </si>
  <si>
    <t>Consulta Endocrinologia</t>
  </si>
  <si>
    <t>Consulta Hematologia</t>
  </si>
  <si>
    <t>Consulta Gastroenterologia</t>
  </si>
  <si>
    <t>Consulta Ortopedia e Traumatologia</t>
  </si>
  <si>
    <t>Consulta Otorrinolaringologia</t>
  </si>
  <si>
    <t>Consulta Reumatologia</t>
  </si>
  <si>
    <t>Consulta Neurocirurgiao</t>
  </si>
  <si>
    <t>Consulta Neurologia</t>
  </si>
  <si>
    <t>Consulta Urologia</t>
  </si>
  <si>
    <t>Consulta Cirurgião Plástico</t>
  </si>
  <si>
    <t>Consulta Oncologia Clínica</t>
  </si>
  <si>
    <t>Consulta Oncologista -</t>
  </si>
  <si>
    <t>Consulta Cirurgião Oncológico + MASTOLOGISTA</t>
  </si>
  <si>
    <t>EXAMES DIAGNÓSTICOS:</t>
  </si>
  <si>
    <t>4.02.02.03-8</t>
  </si>
  <si>
    <t>Endoscopia Digestiva Alta sem anestesia + UREASE (1 pesquisa de H PYLORI</t>
  </si>
  <si>
    <t>4.02.01.08-2</t>
  </si>
  <si>
    <t>Colonoscopia sem anestesia</t>
  </si>
  <si>
    <t>PROCEDIMENTOS TERAPÊUTICOS:</t>
  </si>
  <si>
    <t>3.16.02.23-1</t>
  </si>
  <si>
    <t>Anestesia para Endoscopia Diagnóstica (Endoscopia Digestiva)(VALOR A SER PAGO NA CLÍNICA CASO NECESSÁRIO)</t>
  </si>
  <si>
    <t>3.16.02.24-0</t>
  </si>
  <si>
    <t>Anestesia para Endoscopia Intervencionista (Colonoscopia)(VALOR A SER PAGO NA CLÍNICA CASO NECESSÁRIO)</t>
  </si>
  <si>
    <t>CM DIAGNÓSTICOS</t>
  </si>
  <si>
    <t>AV COMENDADOR GUSTAVO PAIVA ,5945, PARQUE SHOPPING,CRUZ DAS ALMAS, CENTRO MÉDICO SERVIMED, MACEIÓ TEL 3194-1216 / 3194-1217</t>
  </si>
  <si>
    <t>RUA SENADOR EZECHIAS JERÔNIMO DA ROCHA,99, CRUZ DAS ALMAS,MACEIÓ-AL / SOMENTE ATENDIMENTO ONLINE</t>
  </si>
  <si>
    <t>CONSULTA</t>
  </si>
  <si>
    <t>CLÍNICO GERAL</t>
  </si>
  <si>
    <t>NEFROLOGISTA</t>
  </si>
  <si>
    <t>CLINICA FACILITÁ</t>
  </si>
  <si>
    <t>Norcon Empresarial - Av comendador Gustavo Paiva , 2789 - sala 18. Telefone: 3435-7565 / 991218741 
Mangabeiras Em frente ao Shoping Maceió . Térreo.</t>
  </si>
  <si>
    <t>CONSULTA CARDIOLOGICA (ATENDE A PARTIR DOS 12 ANOS)</t>
  </si>
  <si>
    <t>CONSULTA CLINICO GERAL (ATENDE A PARTIR DOS 13 ANOS)</t>
  </si>
  <si>
    <t>CONSULTA GINECOLOGISTA (ATENDE A PARTIR DOS 10 ANOS)</t>
  </si>
  <si>
    <t>CONSULTA COM NUTRICIONISTA (ATENDE TODAS IDADES)</t>
  </si>
  <si>
    <t>CONSULTA ORTOPEDISTA (ATENDE TODAS AS IDADES)</t>
  </si>
  <si>
    <t>CONSULTA PSICOLOGIA</t>
  </si>
  <si>
    <t>DIAGNOSTICO CARDIOLOGICO</t>
  </si>
  <si>
    <t>ELETROCARDIOGRAMA</t>
  </si>
  <si>
    <t>DIAGNOSTICO NEUROLOGICO</t>
  </si>
  <si>
    <t>ELETROENCEFALOGRAMA (SEM MAPEAMENTO)</t>
  </si>
  <si>
    <t>DIAGNOSTICO GINECOLOGICO</t>
  </si>
  <si>
    <t>CITOLOGIA (COLETA E ANALISE)</t>
  </si>
  <si>
    <t>DIAGNOSTICO PULMONAR</t>
  </si>
  <si>
    <t>ESPIROMETRIA</t>
  </si>
  <si>
    <t>DIAGNOSTICO POR IMAGEM (ULTRASSONOGRAFIA)</t>
  </si>
  <si>
    <t>ULTRASSOM GESTACIONAL</t>
  </si>
  <si>
    <t>ULTRASSOM GESTACIONAL GEMELAR (CADA FETO)</t>
  </si>
  <si>
    <t>ULTRASSOM GESTACIONAL COM DOPPLER</t>
  </si>
  <si>
    <t>ULTRASSOM GESTACIONAL GEMELAR COM DOPPLER (CADA FETO)</t>
  </si>
  <si>
    <t>ULTRASSOM GESTACIONAL MORFOLOGICA</t>
  </si>
  <si>
    <t>ULTRASSOM GESTACIONAL GEMELAR MORFOLOGICA (CADA FETO)</t>
  </si>
  <si>
    <t>ULTRASSOM TRANSVAGINAL (PELVE+ENDOVAGINAL)</t>
  </si>
  <si>
    <t>ULTRASSOM DA PELVE</t>
  </si>
  <si>
    <t>ULTRASSOM DAS MAMAS</t>
  </si>
  <si>
    <t>ULTRASSOM ESTRUTURAS SUPERFICIAIS (CERVICAL OU AXILAS OU MÚSCULO OU TENDÃO OU PARTES MOLES)</t>
  </si>
  <si>
    <t>ULTRASSOM VIAS URINARIAS (APARELHO URINARIO) MASCULINO/FEMININO</t>
  </si>
  <si>
    <t>ULTRASSOM ABDOME TOTAL (INCLUI ABDOME INFERIOR)</t>
  </si>
  <si>
    <t>ULTRASSOM ABDOME SUPERIOR (FÍGADO, VIAS BILIARES, VESÍCULA, PÂNCREAS, BAÇO)</t>
  </si>
  <si>
    <t>ULTRASSOM BOLSA ESCROTAL</t>
  </si>
  <si>
    <t>ULTRASSOM BOLSA ESCROTAL COM DOPPLER</t>
  </si>
  <si>
    <t>ULTRASSOM PROSTATA TRANSABDOMINAL</t>
  </si>
  <si>
    <t>ULTRASSOM PAREDE ABDOMINAL (MUSCULATURA ABDOMNAL)</t>
  </si>
  <si>
    <t>ULTRASSOM ÓRGÃOS SUPERFICIAIS (TIREÓIDE OU ESCROTO OU PÊNIS OU CRÂNIO)</t>
  </si>
  <si>
    <t>ULTRASSOM TIREOIDE COM DOPPLER COLORIDO</t>
  </si>
  <si>
    <t>ULTRASSOM DE ARTICULAÇÃO (CADA ARTICULAÇÃO)</t>
  </si>
  <si>
    <t>ULTRASSOM MUSCULO (PERNA, QUADRIL, BRAÇO)</t>
  </si>
  <si>
    <t>ULTRASSOM DO QUADRIL</t>
  </si>
  <si>
    <t>ULTRASSOM REGIÃO CERVICAL</t>
  </si>
  <si>
    <t>ULTRASSOM PARTES MOLES SUPERFICIAIS</t>
  </si>
  <si>
    <t>ULTRASSOM REGIÃO INGNAL (DIREITA OU ESQUERDA) CADA</t>
  </si>
  <si>
    <t>DIAGNOSTICO POR IMAGEM (DOPPLER)</t>
  </si>
  <si>
    <t>ULTRASSOM DOPPLER VENOSO DE MEMBRO INFERIOR OU SUPERIOR (UNILATERAL)</t>
  </si>
  <si>
    <t>ULTRASSOM DOPPLER ARTERIAL DE MEMBRO SUPERIOR (UNILATERAL)</t>
  </si>
  <si>
    <t>ULTRASSOM DAS CARÓTIDAS E VERTEBRAS COM DOPPLER COLORIDO</t>
  </si>
  <si>
    <t>DOPPLER COLORIDO DE AORTA E ARTÉRIAS RENAIS</t>
  </si>
  <si>
    <t>DOPPLER COLORIDO DE JUGULARES E SUBCLÁVIAS</t>
  </si>
  <si>
    <t>GASTROMED</t>
  </si>
  <si>
    <t>AV Comendador Gustavo, Mangabeiras , Maceió Shopping,2990, Tel. 3325-7470 / 98234-2049</t>
  </si>
  <si>
    <t>CONSULTA GASTROENTEROLOGISTA</t>
  </si>
  <si>
    <t>CONSULTA PROCTOLOGISTA</t>
  </si>
  <si>
    <t>CONSULTA ENDOCRINOLOGISTA - DRA ARIADNE</t>
  </si>
  <si>
    <t>SERVICOS</t>
  </si>
  <si>
    <t>4.02.02.61-5</t>
  </si>
  <si>
    <t>ENDOSCOPIA DIGESTIVA ALTA COM BIÓPSIA + ANESTESIA</t>
  </si>
  <si>
    <t>ENDOSCOPIA + POLIPECTOMIA</t>
  </si>
  <si>
    <t>4.02.02.66-6</t>
  </si>
  <si>
    <t>4.02.02.71-2</t>
  </si>
  <si>
    <t>COLONO COM C ( + CLIP HEMOSTÁTICO 01)</t>
  </si>
  <si>
    <t>3.10.04.18-0</t>
  </si>
  <si>
    <t>HEMORRÓIDAS- LIGADURA ELÁSTICA (POR SESSÃO)</t>
  </si>
  <si>
    <t>GESTÃO SAÚDE</t>
  </si>
  <si>
    <t>RUA CORONEL PARANHOS, 869 - JACINTINHO, MACEIÓ- TEL.: (82)3221-6150 /99604-0287 / 3022-3595 / 98841-0040 / 99181-2082</t>
  </si>
  <si>
    <t xml:space="preserve"> </t>
  </si>
  <si>
    <t>Consulta Endocrinologista (atende a partir dos 15 anos)</t>
  </si>
  <si>
    <t>Consulta Nutricionista (atende todas as idades)</t>
  </si>
  <si>
    <t>Consulta Otorrinolaringologista (atende todas as idades)</t>
  </si>
  <si>
    <t>Consulta Angiologista (atende a partir dos 15 anos)</t>
  </si>
  <si>
    <t>Consulta Cirurgião Vascular (atende a partir dos 15 anos)</t>
  </si>
  <si>
    <t>Consulta Reumatologista (atende todas as idades)</t>
  </si>
  <si>
    <t>Consulta Pediatra(atende até os 12 anos)</t>
  </si>
  <si>
    <t>Consulta Neurologista</t>
  </si>
  <si>
    <t>Consulta Psicólogo</t>
  </si>
  <si>
    <t>Sessão Psicólogo</t>
  </si>
  <si>
    <t>Consulta Fisioterapia</t>
  </si>
  <si>
    <t>Sessão Fisioterapia</t>
  </si>
  <si>
    <t>Sessão Drenagem Linfática</t>
  </si>
  <si>
    <t>Consulta Proctologista</t>
  </si>
  <si>
    <t>Consulta Nutrologo</t>
  </si>
  <si>
    <t>CLINICA DO IDOSO - (GERIATRIA)</t>
  </si>
  <si>
    <t>DIAGNÓSTICO OTORRINOLARINGOLOGISTA</t>
  </si>
  <si>
    <t>ECG+CONSULTA(CARDIO)+LAUDO</t>
  </si>
  <si>
    <t>BIOIMPEDANCIOMETRIA</t>
  </si>
  <si>
    <t>Biópsia de Colo</t>
  </si>
  <si>
    <t>Histopatológico</t>
  </si>
  <si>
    <t>BIÓPSIA DE COLO C/ HISTOPATOLOGICO</t>
  </si>
  <si>
    <t>ULTRASONOGRAFIAS</t>
  </si>
  <si>
    <t>Ultrassom Gestacional com Dopplera</t>
  </si>
  <si>
    <t>Ultrassom Transvaginal c/ Doppler</t>
  </si>
  <si>
    <t>Ultrassom Transvaginal (Pelve+Endovaginal)</t>
  </si>
  <si>
    <t>Ultrassom transvaginal obstetrico( medição colo utero)</t>
  </si>
  <si>
    <t>Ultrassom mamas c/ doppler( cada mama)</t>
  </si>
  <si>
    <t>Ultrassom Prostata Transretal( Inclui Pelve)</t>
  </si>
  <si>
    <t>US - ESTRUTURAS SUPERFICIAIS (CERVICAL OU AXILAS OU MÚSCULO OU TENDÃO) / PARTES MOLES</t>
  </si>
  <si>
    <t>Ultrassom de Articulação</t>
  </si>
  <si>
    <t>Ultrassom músculo (perna,quadril,braço,axila) COXA,</t>
  </si>
  <si>
    <t>Ultrassom Quadril( cada Lado)</t>
  </si>
  <si>
    <t>Ultrassom Região Cervical</t>
  </si>
  <si>
    <t>RADIOLOGIA ( RAIO X)</t>
  </si>
  <si>
    <t>CODIGO</t>
  </si>
  <si>
    <t>4.08.01.12-8</t>
  </si>
  <si>
    <t>ADENÓIDES OU CAVUM</t>
  </si>
  <si>
    <t>4.08.01.11-0</t>
  </si>
  <si>
    <t>ARTICULAÇÃO TEMPOROMANDIBULAR - BILATERAL</t>
  </si>
  <si>
    <t>4.08.01.01-2</t>
  </si>
  <si>
    <t>CRÂNIO - 02 INCIDÊNCIAS</t>
  </si>
  <si>
    <t>4.08.01.02-0</t>
  </si>
  <si>
    <t>CRÂNIO - 03 INCIDÊNCIAS</t>
  </si>
  <si>
    <t>4.08.01.03-9</t>
  </si>
  <si>
    <t>CRÂNIO - 04 INCIDÊNCIAS</t>
  </si>
  <si>
    <t>4.08.01.20-9</t>
  </si>
  <si>
    <t>INCIDÊNCIA ADICIONAL DE CRÂNIO OU FACE</t>
  </si>
  <si>
    <t>4.08.01.04-7</t>
  </si>
  <si>
    <t>ORELHA, MASTÓIDES OU ROCHEDOS - BILATERAL</t>
  </si>
  <si>
    <t>4.08.01.06-3</t>
  </si>
  <si>
    <t>SEIOS DA FACE</t>
  </si>
  <si>
    <t>4.08.01.07-1</t>
  </si>
  <si>
    <t>SELA TÚRCICA</t>
  </si>
  <si>
    <t>4.08.01.05-5</t>
  </si>
  <si>
    <t>ORBITAS BILATERAL</t>
  </si>
  <si>
    <t>4.08.01.08-0</t>
  </si>
  <si>
    <t>MAXILAR INFERIOR</t>
  </si>
  <si>
    <t>4.08.02.01-9</t>
  </si>
  <si>
    <t>COLUNA CERVICAL - 03 INCIDÊNCIAS</t>
  </si>
  <si>
    <t>4.08.02.02-7</t>
  </si>
  <si>
    <t>COLUNA CERVICAL - 05 INCIDÊNCIAS</t>
  </si>
  <si>
    <t>4.08.02.03-5</t>
  </si>
  <si>
    <t>COLUNA DORSAL - 02 INCIDÊNCIAS</t>
  </si>
  <si>
    <t>4.08.02.04-3</t>
  </si>
  <si>
    <t>COLUNA DORSAL - 04 INCIDÊNCIAS</t>
  </si>
  <si>
    <t>4.08.02.05-1</t>
  </si>
  <si>
    <t>COLUNA LOMBO SACRA - 03 INCIDÊNCIAS</t>
  </si>
  <si>
    <t>4.08.02.06-0</t>
  </si>
  <si>
    <t>COLUNA LOMBO SACRA - 05 INCIDÊNCIAS</t>
  </si>
  <si>
    <t>COLUNA DORSO LOMBAR PARA ESCOLIOSE</t>
  </si>
  <si>
    <t>4.08.02.11-6</t>
  </si>
  <si>
    <t>INCIDÊNCIA ADICIONAL DE COLUNA</t>
  </si>
  <si>
    <t>4.08.02.07-8</t>
  </si>
  <si>
    <t>SACRO COCCIX</t>
  </si>
  <si>
    <t>4.08.03.03-1</t>
  </si>
  <si>
    <t>COSTELAS POR HEMITORAX (ARCOS COSTAIS)</t>
  </si>
  <si>
    <t>4.08.03.10-4</t>
  </si>
  <si>
    <t>ANTEBRAÇO</t>
  </si>
  <si>
    <t>4.08.03.07-4</t>
  </si>
  <si>
    <t>ARTICULAÇÃO ESCAPULOUMERAL (OMBRO) CADA</t>
  </si>
  <si>
    <t>4.08.03.02-3</t>
  </si>
  <si>
    <t>ARTICULAÇÃO ESTERNOCLAVICULAR (CADA)</t>
  </si>
  <si>
    <t>4.08.03.01-5</t>
  </si>
  <si>
    <t>ESTERNO</t>
  </si>
  <si>
    <t>4.08.03.08-2</t>
  </si>
  <si>
    <t>BRAÇO</t>
  </si>
  <si>
    <t>4.08.03.04-0</t>
  </si>
  <si>
    <t>CLAVÍCULA</t>
  </si>
  <si>
    <t>4.08.03.09-0</t>
  </si>
  <si>
    <t>COTOVELO</t>
  </si>
  <si>
    <t>4.08.03.12-0</t>
  </si>
  <si>
    <t>MÃO OU QUIRODÁCTILO</t>
  </si>
  <si>
    <t>4.08.03.13-9</t>
  </si>
  <si>
    <t>MÃOS E PUNHOS PARA IDADE ÓSSEA</t>
  </si>
  <si>
    <t>4.08.03.05-8</t>
  </si>
  <si>
    <t>OMOPLATA OU ESCÁPULA</t>
  </si>
  <si>
    <t>4.08.03.11-2</t>
  </si>
  <si>
    <t>PUNHO</t>
  </si>
  <si>
    <t>4.08.03.14-7</t>
  </si>
  <si>
    <t>INCIDÊNCIA ADICIONAL DE MEMBRO SUPERIOR</t>
  </si>
  <si>
    <t>4.08.04.03-8</t>
  </si>
  <si>
    <t>ARTICULAÇÃO COXOFEMORAL (QUADRIL)</t>
  </si>
  <si>
    <t>4.08.04.08-9</t>
  </si>
  <si>
    <t>ARTICULAÇÃO TIBIOTÁRSICA (TORNOZELO)</t>
  </si>
  <si>
    <t>4.08.04.02-0</t>
  </si>
  <si>
    <t>ARTICULAÇÃO SACROILÍACAS</t>
  </si>
  <si>
    <t>4.08.04.01-1</t>
  </si>
  <si>
    <t>BACIA</t>
  </si>
  <si>
    <t>4.08.04.10-0</t>
  </si>
  <si>
    <t>CALCÂNEO</t>
  </si>
  <si>
    <t>4.08.04.04-6</t>
  </si>
  <si>
    <t>COXA</t>
  </si>
  <si>
    <t>4.08.04.05-4</t>
  </si>
  <si>
    <t>JOELHO</t>
  </si>
  <si>
    <t>4.08.04.06-2</t>
  </si>
  <si>
    <t>PATELA</t>
  </si>
  <si>
    <t>4.08.04.09-7</t>
  </si>
  <si>
    <t>PÉ OU PODODÁCTILO</t>
  </si>
  <si>
    <t>4.08.04.07-0</t>
  </si>
  <si>
    <t>PERNA</t>
  </si>
  <si>
    <t>4.08.04.13-5</t>
  </si>
  <si>
    <t>INCIDÊNCIA ADICIONAL DE MEMBRO INFERIOR</t>
  </si>
  <si>
    <t>4.08.05.01-8</t>
  </si>
  <si>
    <t>TÓRAX -01 INCIDÊNCIAS</t>
  </si>
  <si>
    <t>4.08.05.02-6</t>
  </si>
  <si>
    <t>TÓRAX -02 INCIDÊNCIAS</t>
  </si>
  <si>
    <t>4.08.05.03-4</t>
  </si>
  <si>
    <t>TÓRAX -03 INCIDÊNCIAS</t>
  </si>
  <si>
    <t>4.08.05.04-2</t>
  </si>
  <si>
    <t>TÓRAX -04 INCIDÊNCIAS</t>
  </si>
  <si>
    <t>4.08.08.02-5</t>
  </si>
  <si>
    <t>ABDOME AGUDO</t>
  </si>
  <si>
    <t>4.08.08.01-7</t>
  </si>
  <si>
    <t>ABDOME SIMPLES</t>
  </si>
  <si>
    <t>HOSPITAL DE OLHOS STA LUZIA</t>
  </si>
  <si>
    <t>GRUTA DE LOURDES - R ARTUR VITAL DA SILVA, 634</t>
  </si>
  <si>
    <t>CONSULTA (INLCUI A TONOMETRIA)</t>
  </si>
  <si>
    <t>ADAPTAÇÃO DE LENTE PRISMÁTICA OU ADAPTAÇÃO DE PRISMA (POR SESSÃO)</t>
  </si>
  <si>
    <t>ADAPTAÇÃO E TREINAMENTO DE REC. ÓPTICOS P/ VISÃO SUBNORMAL (POR SESSÃO)</t>
  </si>
  <si>
    <t>ANGIOFLUORESCEINOGRAFIA + RETINOGRAFIA</t>
  </si>
  <si>
    <t>AVALIAÇÃO DE VIAS LACRIMAIS - (TESTE DE SCHIRMER)</t>
  </si>
  <si>
    <t>BIOMETRIA ÓPTICA</t>
  </si>
  <si>
    <t>CAMPIMETRIA COMPUTADORIZADA</t>
  </si>
  <si>
    <t>TOPOGRAFIA OU CERATOSCOPIA COMPUTADORIZADA</t>
  </si>
  <si>
    <t>CURATIVO OFTALMOLÓGICO</t>
  </si>
  <si>
    <t>CURVA TENSIONAL DIÁRIA</t>
  </si>
  <si>
    <t>ESTÉREO-FOTO DE PAPILA</t>
  </si>
  <si>
    <t>ESTESIOMETRIA</t>
  </si>
  <si>
    <t>ESTIMULAÇÃO VISUAL (AVALIAÇÃO)</t>
  </si>
  <si>
    <t>ESTIMULAÇÃO VISUAL (POR SESSÃO)</t>
  </si>
  <si>
    <t>EXAME DE MOTILIDADE OCULAR (TESTE ORTÓPTICO)</t>
  </si>
  <si>
    <t>EXERCÍCIOS DE ORTÓPTICA (POR SESSÃO)</t>
  </si>
  <si>
    <t>EXERCÍCIOS DE PLEÓPTICA (POR SESSÃO)</t>
  </si>
  <si>
    <t>GONIOSCOPIA</t>
  </si>
  <si>
    <t>MAPEAMENTO DE RETINA (OFTALMOSCOPIA INDIRETA)</t>
  </si>
  <si>
    <t>5001009B</t>
  </si>
  <si>
    <t>MAPEAMENTO DE RETINA SOB NARCOSE</t>
  </si>
  <si>
    <t>MICROSCOPIA ESPECULAR DE CÓRNEA</t>
  </si>
  <si>
    <t>PAQUIMETRIA ULTRA-SÔNICA</t>
  </si>
  <si>
    <t>POTENCIAL DE ACUIDADE VISUAL</t>
  </si>
  <si>
    <t>RASTREAMENTO DE DISLEXIA</t>
  </si>
  <si>
    <t>RETINOGRAFIA</t>
  </si>
  <si>
    <t>TESTE DE IRLEN OU TESTE DE ESTRESSE VISUAL (AVALIAÇÃO)</t>
  </si>
  <si>
    <t>TESTE DE SENSIBILIDADE DE CONTRASTE OU DE CORES</t>
  </si>
  <si>
    <t>TESTE DO REFLEXO VERMELHO EM RECEM NATO (TESTE DO OLHINHO)</t>
  </si>
  <si>
    <t>TOMOGRAFIA DE CÓRNEA E SEGMENTO ANTERIOR (PENTACAM)</t>
  </si>
  <si>
    <t>TONOMETRIA DE APLANAÇÃO</t>
  </si>
  <si>
    <t>TESTE PROVOCATIVO PARA GLAUCOMA</t>
  </si>
  <si>
    <t>TOMOGRAFIA DE COERENCIA OPTICA (OCT)</t>
  </si>
  <si>
    <t>TREINO DE ORIENTAÇÃO E MOBILIDADE (AVALIAÇÃO)</t>
  </si>
  <si>
    <t>TREINO DE ORIENTAÇÃO E MOBILIDADE - POR SESSÃO (CRIANÇA)</t>
  </si>
  <si>
    <t>TREINO DE ORIENTAÇÃO E MOBILIDADE - POR SESSÃO (ADULTO)</t>
  </si>
  <si>
    <t>ULTRA-SONOGRAFIA DIAGNOSTICA (ECOGRAFIA)</t>
  </si>
  <si>
    <t>VR000001</t>
  </si>
  <si>
    <t>VERION</t>
  </si>
  <si>
    <t>VISÃO SUBNORMAL</t>
  </si>
  <si>
    <t>PROCEDIMENTOS A LASER - VALORES PARA 01 OLHO</t>
  </si>
  <si>
    <t>CAPSULOTOMIA YAG (LASER)</t>
  </si>
  <si>
    <t>IRIDECTOMIA</t>
  </si>
  <si>
    <t>SINEQUIOTOMIA</t>
  </si>
  <si>
    <t>REMOÇÃO DE PIGMENTOS DA LENTE INTRA-OCULAR COM YAG-LASER</t>
  </si>
  <si>
    <t>FOTOCOAGULAÇÃO (LASER) - POR SESSÃO</t>
  </si>
  <si>
    <t>FOTOTRABECULOPLASTIA</t>
  </si>
  <si>
    <t>PROCEDIMENTOS A LASER - VALORES PARA AMBOS OS OLHOS</t>
  </si>
  <si>
    <t>MIX CLINICA</t>
  </si>
  <si>
    <t>R. João Gualberto Pereira do Carmo,96-Ponta Verde,Maceió-AL, TEL.:(82)3023-1313/ 981447495/99101-9804</t>
  </si>
  <si>
    <t>ALERGIA E IMUNOLOGIA (ALERGOLOGIA)</t>
  </si>
  <si>
    <t>CLÍNICA MÉDICA</t>
  </si>
  <si>
    <t>DERMATOLOGIA</t>
  </si>
  <si>
    <t>OFTALMOLOGIA</t>
  </si>
  <si>
    <t>ORTOPEDIA E TRAUMATOLOGIA</t>
  </si>
  <si>
    <t>OTORRINOLARINGOLOGIA</t>
  </si>
  <si>
    <t>PEDIATRIA</t>
  </si>
  <si>
    <t>REUMATOLOGIA</t>
  </si>
  <si>
    <t>CONSULTA EM NUTRICIONISTA</t>
  </si>
  <si>
    <t>CONSULTA EM PSICOLOGIA</t>
  </si>
  <si>
    <t>TESTE DO REFLEXO VERMELHO EM RECÉM-NATO (TESTE DO OLHINHO)</t>
  </si>
  <si>
    <t>TESTE CUTÂNEO - ALÉRGICOS PARA ALÉRGENOS DA POEIRA</t>
  </si>
  <si>
    <t>TESTE CUTÂNEO - ALÉRGICOS PARA ALIMENTOS</t>
  </si>
  <si>
    <t>TESTE CUTÂNEO - ALÉRGICOS PARA FUNGOS</t>
  </si>
  <si>
    <t>TESTE CUTÂNEO - ALÉRGICOS PARA INSETOS HEMATÓFAGOS</t>
  </si>
  <si>
    <t>TESTE CUTÂNEO - ALÉRGICOS PARA PÓLENS</t>
  </si>
  <si>
    <t>MULTISAÚDE</t>
  </si>
  <si>
    <t>Rua Wolney de Magalhães Maurício,669,Antares,Maceió Tel.: (82)3028-4922</t>
  </si>
  <si>
    <t>Consulta sessão  Nutricionista</t>
  </si>
  <si>
    <t>CLINICA NOT</t>
  </si>
  <si>
    <t>RUA RANILDO CAVALCANTE,267,GRUTA DE LOURDES, MACEIO TEL (82) 3023-8400</t>
  </si>
  <si>
    <t>CONSULTA EM CONSULTÓRIO /Ortopedia e Traumatologia</t>
  </si>
  <si>
    <t>FISIOTERAPIA POR SESSÃO CADA MEMBRO</t>
  </si>
  <si>
    <t>Consulta Ambulatorial em Fisioterapia (avaliação)</t>
  </si>
  <si>
    <t>Sessão para fisioterapia ambulatorial ao paciente com disfunção decorrente de alteração do sistema músculo-esqueletrico</t>
  </si>
  <si>
    <t>RPG</t>
  </si>
  <si>
    <t>PILATES – PACOTE POR MÊS 2 DIAS POR SEMANA</t>
  </si>
  <si>
    <t>RAIO-X</t>
  </si>
  <si>
    <t>ARTICULAÇÃO ESCAPULOUMERAL (OMBRO)</t>
  </si>
  <si>
    <t>COSTELAS – POR HEMITÓRAX</t>
  </si>
  <si>
    <t>TÓRAX – 1 INCIDÊNCIA</t>
  </si>
  <si>
    <t>TÓRAX – 2 INCIDÊNCIAS</t>
  </si>
  <si>
    <t>CRÂNIO – 2 INCIDÊNCIAS</t>
  </si>
  <si>
    <t>CRÂNIO – 3 INCIDÊNCIAS</t>
  </si>
  <si>
    <t>CRÂNIO – 4 INCIDÊNCIAS</t>
  </si>
  <si>
    <t>COLUNA CERVICAL – 3 INCIDÊNCIAS</t>
  </si>
  <si>
    <t>COLUNA CERVICAL – 5 INCIDÊNCIAS</t>
  </si>
  <si>
    <t>COLUNA DORSAL – 2 INCIDÊNCIAS</t>
  </si>
  <si>
    <t>COLUNA DORSAL – 4 INCIDÊNCIAS</t>
  </si>
  <si>
    <t>COLUNA LOMBO-SACRA – 5 INCIDÊNCIAS</t>
  </si>
  <si>
    <t>COLUNA LOMBO-SACRA – 3 INCIDÊNCIAS</t>
  </si>
  <si>
    <t>SACRO-COCCIX</t>
  </si>
  <si>
    <t>TÓRAX – 3 INCIDÊNCIAS</t>
  </si>
  <si>
    <t>TÓRAX – 4 INCIDÊNCIAS</t>
  </si>
  <si>
    <t>ORTOPEDIA COM MAT/MED</t>
  </si>
  <si>
    <t>TRAÇÃO CUTÂNEA</t>
  </si>
  <si>
    <t>FIOS OU PINOS METÁLICOS TRANSÓSSEOS</t>
  </si>
  <si>
    <t>IMOBILIZAÇÕES NÃO GESSADAS (QUALQUER SEGMENTO)</t>
  </si>
  <si>
    <t>MEMBRO INFERIOR</t>
  </si>
  <si>
    <t>MEMBRO SUPERIOR</t>
  </si>
  <si>
    <t>ÁXILO-PALMAR OU PENDENTE</t>
  </si>
  <si>
    <t>BOTA COM OU SEM SALTO</t>
  </si>
  <si>
    <t>COLAR</t>
  </si>
  <si>
    <t>COLETE</t>
  </si>
  <si>
    <t>CRURO-PODÁLICO – APARELHO GESSADO</t>
  </si>
  <si>
    <t>HALO-GESSO</t>
  </si>
  <si>
    <t>INGUINO-MALEOLAR</t>
  </si>
  <si>
    <t>LUVA</t>
  </si>
  <si>
    <t>TIPO VELPEAU</t>
  </si>
  <si>
    <t>PUNÇÃO ARTICULAR DIAGNÓSTICA OU TERAPÊUTICA (INFILTRAÇÃO)</t>
  </si>
  <si>
    <t>FRATURA DO CÓCCIX – REDUÇÃO INCRUENTA</t>
  </si>
  <si>
    <t>FRATURA E/OU LUXAÇÃO DE COLUNA VERTEBRAL – REDUÇÃO INCRUENTA</t>
  </si>
  <si>
    <t>OUTRAS AFECÇÕES DA COLUNA – TRATAMENTO INCRUENTO</t>
  </si>
  <si>
    <t>FRATURAS E/OU LUXAÇÕES E/OU AVULSÕES – REDUÇÃO INCRUENTA</t>
  </si>
  <si>
    <t>FRATURA (INCLUINDO DESCOLAMENTO EPIFISÁRIO) – REDUÇÃO INCRUENTA</t>
  </si>
  <si>
    <t>FRATURAS E/OU LUXAÇÕES – REDUÇÃO INCRUENTA</t>
  </si>
  <si>
    <t>LESÕES LIGAMENTARES – REDUÇÃO INCRUENTA</t>
  </si>
  <si>
    <t>FRATURA E/OU LUXAÇÕES (INCLUINDO DESCOLAMENTO EPIFISÁRIO) – REDUÇÃO INCRUENTA</t>
  </si>
  <si>
    <t>FRATURA DO CARPO – REDUÇÃO INCRUENTA</t>
  </si>
  <si>
    <t>FRATURAS E/OU LUXAÇÕES DO PUNHO – REDUÇÃO INCRUENTA</t>
  </si>
  <si>
    <t>LUXAÇÃO DO CARPO – REDUÇÃO INCRUENTA</t>
  </si>
  <si>
    <t>FRATURAS DE FALANGES OU METACARPIANOS – REDUÇÃO INCRUENTA</t>
  </si>
  <si>
    <t>FRATURAS E/OU LUXAÇÕES DE FALANGES (INTERFALANGEANAS) – REDUÇÃO INCRUENTA</t>
  </si>
  <si>
    <t>FRATURAS E/OU LUXAÇÕES DE METACARPIANOS – REDUÇÃO INCRUENTA</t>
  </si>
  <si>
    <t>LUXAÇÃO METACARPOFALANGEANA – REDUÇÃO INCRUENTA</t>
  </si>
  <si>
    <t>ROTURAS DO APARELHO EXTENSOR DE DEDO – REDUÇÃO INCRUENTA</t>
  </si>
  <si>
    <t>FRATURAS E/OU LUXAÇÕES DO ANEL PÉLVICO – REDUÇÃO INCRUENTA</t>
  </si>
  <si>
    <t>FRATURA DE ACETÁBULO – REDUÇÃO INCRUENTA</t>
  </si>
  <si>
    <t>FRATURA E/OU LUXAÇÃO E/OU AVULSÃO COXO-FEMORAL – REDUÇÃO INCRUENTA</t>
  </si>
  <si>
    <t>DESCOLAMENTO EPIFISÁRIO (TRAUMÁTICO OU NÃO) – REDUÇÃO INCRUENTA</t>
  </si>
  <si>
    <t>FRATURAS DE FÊMUR – REDUÇÃO INCRUENTA</t>
  </si>
  <si>
    <t>FRATURA E/OU LUXAÇÃO DE PATELA (INCLUSIVE OSTEOCONDRAL) – REDUÇÃO INCRUENTA</t>
  </si>
  <si>
    <t>FRATURAS E/OU LUXAÇÕES AO NÍVEL DO JOELHO – REDUÇÃO INCRUENTA</t>
  </si>
  <si>
    <t>LESÕES LIGAMENTARES AGUDAS – TRATAMENTO INCRUENTO</t>
  </si>
  <si>
    <t>FRATURAS DE FÍBULA – (INCLUI DESCOLAMENTO EPIFISÁRIO) – REDUÇÃO INCRUENTA</t>
  </si>
  <si>
    <t>FRATURAS DE TÍBIA E FÍBULA – (INCLUI DESCOLAMENTO EPIFISÁRIO) – REDUÇÃO INCRUENTA</t>
  </si>
  <si>
    <t>FRATURAS E/OU LUXAÇÕES AO NÍVEL DO TORNOZELO – REDUÇÃO INCRUENTA</t>
  </si>
  <si>
    <t>LESÕES LIGAMENTARES AGUDAS AO NÍVEL DO TORNOZELO – TRATAMENTO INCRUENTO</t>
  </si>
  <si>
    <t>FRATURA E/OU LUXACÕES DO PÉ (EXCETO ANTEPÉ) – REDUÇÃO INCRUENTA</t>
  </si>
  <si>
    <t>FRATURAS E/OU LUXAÇÕES DO ANTEPÉ – REDUÇÃO INCRUENTA</t>
  </si>
  <si>
    <t>ROTURA DO TENDÃO DE AQUILES – TRATAMNETO INCRUENTO</t>
  </si>
  <si>
    <t>CURATIVO EM GERAL SEM ANESTESIA, EXCETO QUEIMADOS.</t>
  </si>
  <si>
    <t>ODONTOLÓGICO</t>
  </si>
  <si>
    <t>PONTA VERDE - AV DEP. LAGES 275 - NEW SELFIE 3221-9830</t>
  </si>
  <si>
    <t>MANGABEIRAS - MACEIÓ SHOPPING - COP DENTE - CNPJ: 09318539000168</t>
  </si>
  <si>
    <t>CRUZ DAS ALMAS - PARQUE SHOPPING - D32</t>
  </si>
  <si>
    <t>GRACILIANO RAMOS: AV EMPRESÁRIO NELSON OLIVEIRA MENEZES 341A - INTEGRALLI</t>
  </si>
  <si>
    <t>Faceta de Resina</t>
  </si>
  <si>
    <t>Restauração de Resina</t>
  </si>
  <si>
    <t>Limpeza/raspagem</t>
  </si>
  <si>
    <t>Extração Simples</t>
  </si>
  <si>
    <t>Extraçao dente ocluso</t>
  </si>
  <si>
    <t>300,00???</t>
  </si>
  <si>
    <t>ORTODONTIA</t>
  </si>
  <si>
    <t>Manutenção</t>
  </si>
  <si>
    <t>Aparelho de Porcelana ou Safira</t>
  </si>
  <si>
    <t>TRATAMENTO CANAL</t>
  </si>
  <si>
    <t>Incisivo/Pré-Molar</t>
  </si>
  <si>
    <t>Molar</t>
  </si>
  <si>
    <t>RETRATAMENTO DE CANAL</t>
  </si>
  <si>
    <t>PERIODONTIA</t>
  </si>
  <si>
    <t>Gengivoplastia</t>
  </si>
  <si>
    <t>Raspagem Subgengival Arco</t>
  </si>
  <si>
    <t>Frenectonia Labial</t>
  </si>
  <si>
    <t>PROLIFE</t>
  </si>
  <si>
    <t>R. Durval Guimarães,569-Ponta Verde,Maceió-TEL.:(82)3357-9064 / whats 98770-6477</t>
  </si>
  <si>
    <t>CARDIOLOGIA</t>
  </si>
  <si>
    <t>Consulta Otorrinolaringologista</t>
  </si>
  <si>
    <t>US - ABDOMEN SUPERIOR (FÍGADO, VIAS BILIARES, VESÍCULA, PÂNCREAS, BAÇO)</t>
  </si>
  <si>
    <t>US - RETROPERITÔNIO (GRANDES VASOS OU ADRENAIS)</t>
  </si>
  <si>
    <t>US - APARELHO URINÁRIO FEMININO (RINS, URÉTERES E BEXIGA)</t>
  </si>
  <si>
    <t>US - APARELHO URINÁRIO MASCULINO (RINS, URÉTERES, BEXIGA E PRÓSTATA)</t>
  </si>
  <si>
    <t>US - TRANSVAGINAL (ÚTERO, OVÁRIO, ANEXOS E VAGINA)</t>
  </si>
  <si>
    <t>US - PRÓSTATA (VIA ABDOMINAL)</t>
  </si>
  <si>
    <t>US - APARELHO URINÁRIO (RINS, URÉTERES E BEXIGA)</t>
  </si>
  <si>
    <t>DOPPLER COLORIDO DE ARTÉRIAS VISCERAIS (MESENTÉRICAS SUPERIOR E INFERIOR E TRONCO CELÍACO)</t>
  </si>
  <si>
    <t>DOPPLER COLORIDO DE HEMANGIOMA</t>
  </si>
  <si>
    <t>DOPPLER COLORIDO DE VEIA CAVA SUPERIOR E INFERIOR</t>
  </si>
  <si>
    <t>ECODOPPLERCARDIOGRAMA TRANSTORÁCICO</t>
  </si>
  <si>
    <t>MAMOGRAFIA CONVENCIONAL BILATERAL</t>
  </si>
  <si>
    <t>TC - CRÂNIO</t>
  </si>
  <si>
    <t>TC - MASTÓIDES OU ORELHAS</t>
  </si>
  <si>
    <t>TC - FACE OU SEIOS DA FACE</t>
  </si>
  <si>
    <t>TC - ARTICULAÇÕES TEMPOROMANDIBULARES</t>
  </si>
  <si>
    <t>TC - DO PESCOÇO (PARTES MOLES, LARINGE, TIREÓIDE, FARINGE E GLÂNDULAS SALIVARES)</t>
  </si>
  <si>
    <t>TC - DO TÓRAX</t>
  </si>
  <si>
    <t>TC - ABDOMEN TOTAL (ABDOMEN SUPERIOR, PELVE E RETROPERITÔNIO)</t>
  </si>
  <si>
    <t>TC - ABDOMEN SUPERIOR</t>
  </si>
  <si>
    <t>TC - PELVE OU BACIA</t>
  </si>
  <si>
    <t>TC - COLUNA CERVICAL OU DORSAL OU LOMBO-SACRA (ATÉ 3 SEGMENTOS)</t>
  </si>
  <si>
    <t>TC - COLUNA - SEGMENTO ADICIONAL</t>
  </si>
  <si>
    <t>TC - ARTICULAÇÃO (EXTERNOCLAVICULAR OU OMBRO OU COTOVELO OU PUNHO OU SACROILÍACAS OU COXOFEMURAL OU JOELHO OU TORNOZELO) - UNILATERAL</t>
  </si>
  <si>
    <t>TC - SEGMENTO APENDICULAR (BRAÇO OU ANTEBRAÇO OU MÃO OU COXA OU PERNA OU PÉ) - UNILATERAL</t>
  </si>
  <si>
    <t>HOLTER DE 24 HORAS - 3 CANAIS - DIGITAL</t>
  </si>
  <si>
    <t>MONITORIZAÇÃO AMBULATORIAL DA PRESSÃO ARTERIAL - MAPA (24 HORAS)</t>
  </si>
  <si>
    <t>ECG CONVENCIONAL DE ATÉ 12 DERIVAÇÕES</t>
  </si>
  <si>
    <t>TESTE ERGOMÉTRICO COMPUTADORIZADO (INCLUI ELETROCARDIOGRAMA BASAL CONVENCIONAL)</t>
  </si>
  <si>
    <t>ELETRONEUROMIOGRAFIA DE MMII</t>
  </si>
  <si>
    <t>ELETRONEUROMIOGRAFIA DE MMSSa</t>
  </si>
  <si>
    <t>RINOMED</t>
  </si>
  <si>
    <t>R. Dr. José Afonso de Melo, 68 - Sala 525 - HARMONY MEDICAL CENTER - Jatiúca, Maceió - AL, 57036-510 (82) 2126-0738 /982080809</t>
  </si>
  <si>
    <t>Vídeo Endoscopia Naso-Sinusal com ótica flexível</t>
  </si>
  <si>
    <t>Video Faringo-laringoscopia com endoscopio flexivel</t>
  </si>
  <si>
    <t>Corpos estranhos Pólipos ou Biopsia em consultório</t>
  </si>
  <si>
    <t>Cerúmen – remoção bilateral</t>
  </si>
  <si>
    <t>Epistaxe – Cauterização (qualquer técnica)</t>
  </si>
  <si>
    <t>SOMA</t>
  </si>
  <si>
    <t>RUA JOAQUIM NABUCO,53,FAROL (82)3221-4249</t>
  </si>
  <si>
    <t>CONSULTA/SESSÃO PSICÓLOGO</t>
  </si>
  <si>
    <t>ELETROENCEFALOGRAMA</t>
  </si>
  <si>
    <t>AUDIOMETRIA TONAL</t>
  </si>
  <si>
    <t>ACUIDADE VISUAL</t>
  </si>
  <si>
    <t>AUDIOMETRIA TONAL E VOCAL</t>
  </si>
  <si>
    <t>RX COLUNA LOMBO-SACRA</t>
  </si>
  <si>
    <t>RX TÓRAX PA OIT</t>
  </si>
  <si>
    <t>RX JOELHO DIREITO</t>
  </si>
  <si>
    <t>RX JOELHO ESQUERDO</t>
  </si>
  <si>
    <t>TESTE HOMBERG</t>
  </si>
  <si>
    <t>ASO</t>
  </si>
  <si>
    <t xml:space="preserve">GLICOSE </t>
  </si>
  <si>
    <t>HBSAG</t>
  </si>
  <si>
    <t>COAGULOGRAMA</t>
  </si>
  <si>
    <t>GRUPO SANGUINEO ABO E RH</t>
  </si>
  <si>
    <t>ANTI HBS</t>
  </si>
  <si>
    <t>ANTI HBC IGG</t>
  </si>
  <si>
    <t>VDRL</t>
  </si>
  <si>
    <t>TGO</t>
  </si>
  <si>
    <t>TGP</t>
  </si>
  <si>
    <t>SOROLOGIA COVID</t>
  </si>
  <si>
    <t>TESTE RÁPIDO SOROLOGIA COVID</t>
  </si>
  <si>
    <t>TESTE RÁPIDO SWAB NASAL</t>
  </si>
  <si>
    <t>TESTE CHIKUNGUNYA</t>
  </si>
  <si>
    <t>TESTE COMBO (COVID + INFLUENZA A + INFLUENZA B)</t>
  </si>
  <si>
    <t>TESTE DENGUE</t>
  </si>
  <si>
    <t>UNIAUDIO</t>
  </si>
  <si>
    <t>ENDEREÇO: RUA EPAMINONDAS GRACINDO, 221 PAJUÇARA. CEP: 57030-100 MACEIO - ALAGOAS 
82 3231-5888 / 82 3231-5804 / 82 3327-9181</t>
  </si>
  <si>
    <t>CARDIOLOGISTA</t>
  </si>
  <si>
    <t>ENDOCRINOLOGISTA</t>
  </si>
  <si>
    <t>DERMATOLOGISTA</t>
  </si>
  <si>
    <t>PSICÓLOGO (CONSULTA)</t>
  </si>
  <si>
    <t>ORTOPEDISTA</t>
  </si>
  <si>
    <t>NUTRICIONISTA</t>
  </si>
  <si>
    <t>CLINICO GERAL</t>
  </si>
  <si>
    <t>TESTE ERGOMÉTRICO</t>
  </si>
  <si>
    <t>Amilase( SANGUE OU URINA)</t>
  </si>
  <si>
    <t>ANTI - TPO</t>
  </si>
  <si>
    <t>ANTI TIREOGLOBULINA -TG</t>
  </si>
  <si>
    <t>Albumina</t>
  </si>
  <si>
    <t>Ácido Úrico( SANGUE OU URINA)</t>
  </si>
  <si>
    <t>AlfaDI-Hidrotestoterona</t>
  </si>
  <si>
    <t>Bacterioscópico</t>
  </si>
  <si>
    <t>Beta HCG Qualitativo</t>
  </si>
  <si>
    <t>BETA HCG QUANTITATIVO</t>
  </si>
  <si>
    <t>BETA HCG QUALITATIVOS E QUANTITATIVOS</t>
  </si>
  <si>
    <t>Bilirrubinas Total e Fração</t>
  </si>
  <si>
    <t>Cultura- BAAR</t>
  </si>
  <si>
    <t>Colesterol Total</t>
  </si>
  <si>
    <t>Colesterol HDL</t>
  </si>
  <si>
    <t>Colesterol LDL</t>
  </si>
  <si>
    <t>Creatinina</t>
  </si>
  <si>
    <t>CREATINA</t>
  </si>
  <si>
    <t>Cálcio</t>
  </si>
  <si>
    <t>Coagulograma</t>
  </si>
  <si>
    <t>Cortisol Basal</t>
  </si>
  <si>
    <t>Cortisol Urinário 24hrs</t>
  </si>
  <si>
    <t>Cortisol Salivar</t>
  </si>
  <si>
    <t>Citomegalovirus Anticorpos IG</t>
  </si>
  <si>
    <t>Citomegalovirus Anticorpos IGM</t>
  </si>
  <si>
    <t>Capacidade Total de Ligação de Ferro CTT</t>
  </si>
  <si>
    <t>PERFIL DE FERRO</t>
  </si>
  <si>
    <t>Creatino Fosfoquinase CK</t>
  </si>
  <si>
    <t>Creatino Fosfoquinase MB</t>
  </si>
  <si>
    <t>Creatinina CKMB (são analisados 2 exames o CK e o MB)</t>
  </si>
  <si>
    <t>Creatinina CPK-MB</t>
  </si>
  <si>
    <t>Cultura+Antibiograma Orofaringe</t>
  </si>
  <si>
    <t>Cultura+Antibiograma de Secreção Vaginal</t>
  </si>
  <si>
    <t>Cultura+Antibiograma de Vários Materiais</t>
  </si>
  <si>
    <t>Coprológico Funcional</t>
  </si>
  <si>
    <t>Cultura+Antibiograma de Fezes</t>
  </si>
  <si>
    <t>Chikungunya-Anticorpos IGG e IGM</t>
  </si>
  <si>
    <t>327 (140,00)</t>
  </si>
  <si>
    <t>REVER ESSE VALOR</t>
  </si>
  <si>
    <t>Dengue- Anticorpus IGG</t>
  </si>
  <si>
    <t>Dengue- Anticorpus IGM</t>
  </si>
  <si>
    <t>DEHIDROPIANDR (dhea)</t>
  </si>
  <si>
    <t>Estradiol, 17 BETA</t>
  </si>
  <si>
    <t>ESTRONA</t>
  </si>
  <si>
    <t>Fosfatase Alcalina</t>
  </si>
  <si>
    <t>Fosfatase Ácida Total</t>
  </si>
  <si>
    <t>Fósforo</t>
  </si>
  <si>
    <t>Fezes 3 amostras separadas</t>
  </si>
  <si>
    <t>Ferritina</t>
  </si>
  <si>
    <t>Fator Reumatóide - TESTE DO LATEX</t>
  </si>
  <si>
    <t>FSH- Hormônio Folículo Estimulante</t>
  </si>
  <si>
    <t>FAN- Pesquisa de Fator Antinúcleo/Autoanticorpus Anticélula</t>
  </si>
  <si>
    <t>verificar desconto, daqui p cima</t>
  </si>
  <si>
    <t>Glicemia (Glicose)</t>
  </si>
  <si>
    <t xml:space="preserve">Glicemia Pós Prandial </t>
  </si>
  <si>
    <t>Gama GT</t>
  </si>
  <si>
    <t>0k</t>
  </si>
  <si>
    <t>Hemograma Completo</t>
  </si>
  <si>
    <t>Hemoglobina Glicosilada</t>
  </si>
  <si>
    <t xml:space="preserve">Grupo Sanguíneo e Fator RH </t>
  </si>
  <si>
    <t>HIV 1 e 2- Antígenos e Anticorpos CLIA</t>
  </si>
  <si>
    <t>HIV 1 e 2- Antígenos e Anticorpos e  CLIA</t>
  </si>
  <si>
    <t>Insulina</t>
  </si>
  <si>
    <t xml:space="preserve">Lipidograma (Colesterol Total, LDL, HDL, VLDL, Triglicérides)  </t>
  </si>
  <si>
    <t>COLESTEROL TOTAL E FRAÇÕES</t>
  </si>
  <si>
    <t>LH- Hormônio Luteinizante</t>
  </si>
  <si>
    <t>Lipase</t>
  </si>
  <si>
    <t>Micológico da Unha (cada mão) Fungos Pesquisa</t>
  </si>
  <si>
    <t>Micro-Albinuria (urina 24HRs)</t>
  </si>
  <si>
    <t>Potássio</t>
  </si>
  <si>
    <t>Parasitológico de Fezes</t>
  </si>
  <si>
    <t>Parasitológico de Fezes 3 AMOSTRA SEPARADA</t>
  </si>
  <si>
    <t>PSA Livre/Total Antigeno Prostático</t>
  </si>
  <si>
    <t>PSA Total</t>
  </si>
  <si>
    <t xml:space="preserve">PSA Livre </t>
  </si>
  <si>
    <t>PTF- Proteínas Totais e Frações</t>
  </si>
  <si>
    <t>Proteínas Totais</t>
  </si>
  <si>
    <t>PTO - PROTEINAS TOTAIS ALBUMINA E GLOBULINA</t>
  </si>
  <si>
    <t>Prolactina</t>
  </si>
  <si>
    <t>Progesterona</t>
  </si>
  <si>
    <t>Rotavírus Pesquisa nas Fezes</t>
  </si>
  <si>
    <t>Rubéola- Anticorpos IGG</t>
  </si>
  <si>
    <t>Rubéola- Anticorpos IGM</t>
  </si>
  <si>
    <t>Sódio</t>
  </si>
  <si>
    <t>Sumário de Urina</t>
  </si>
  <si>
    <t>Sífilis VDRL- Soro</t>
  </si>
  <si>
    <t>Sarampo- Anticorpus IGG</t>
  </si>
  <si>
    <t>Sarampo- Anticorpus IGM</t>
  </si>
  <si>
    <t>Schistossomose- Anticorpus IGG</t>
  </si>
  <si>
    <t>Schistossomose- Anticorpus IGM</t>
  </si>
  <si>
    <t>Teste de Tolerância oral a Lactose</t>
  </si>
  <si>
    <t>Teste Genético de Tolerância a Lactose no Sangue</t>
  </si>
  <si>
    <t>Teste de Tolerância oral a Glúten</t>
  </si>
  <si>
    <t>Testosterona Livre</t>
  </si>
  <si>
    <t>Testosterona Total</t>
  </si>
  <si>
    <t>Transaminase Pirúvica TGP</t>
  </si>
  <si>
    <t>Transaminase Oxalacética TGO</t>
  </si>
  <si>
    <t>Triglicerideos</t>
  </si>
  <si>
    <t>TSH- Hormônio Tireoestimulante</t>
  </si>
  <si>
    <t>T3 Livre</t>
  </si>
  <si>
    <t>T3 Total</t>
  </si>
  <si>
    <t>T4 Livre</t>
  </si>
  <si>
    <t>T4 Total</t>
  </si>
  <si>
    <t>Tricomonas Vaginalis</t>
  </si>
  <si>
    <t>TAP- Tempo de Atividade Protrombina</t>
  </si>
  <si>
    <t>Uréia</t>
  </si>
  <si>
    <t>Uréia Urinária</t>
  </si>
  <si>
    <t>Urocultura+ Antibiograma (CULB)</t>
  </si>
  <si>
    <t>VITAMINA A</t>
  </si>
  <si>
    <t>B01 - VITAMINA B1 (TIAMINA)</t>
  </si>
  <si>
    <t>B06 - VITAMINA B6</t>
  </si>
  <si>
    <t>VB2 - VITAMINA B2</t>
  </si>
  <si>
    <t>VB3 - VITAMINA B5</t>
  </si>
  <si>
    <t>Vitamina D 25 Hidroxi</t>
  </si>
  <si>
    <t>Vitamina D - 1,25 DIHIDROXI</t>
  </si>
  <si>
    <t xml:space="preserve">Vitamina D 3 </t>
  </si>
  <si>
    <t>Vitamina B12</t>
  </si>
  <si>
    <t>Vitamina C</t>
  </si>
  <si>
    <t>VITAMINA E</t>
  </si>
  <si>
    <t>VLDL Colesterol</t>
  </si>
  <si>
    <t>Zica- Anticorpos IGG</t>
  </si>
  <si>
    <t>Zica- Anticorpos IGM</t>
  </si>
  <si>
    <t>HBA - HEPATITE B - Anti-HBe</t>
  </si>
  <si>
    <t>VIDA HBCARD 60,00    - VIDA PARTICULAR 80,00</t>
  </si>
  <si>
    <t>HBG - HEMOGLOBINA GLICADA A1c</t>
  </si>
  <si>
    <t xml:space="preserve">Creatinina </t>
  </si>
  <si>
    <t>HEMOSSEDIMENTAÇÃO,(VHS)</t>
  </si>
  <si>
    <t>MAGNESIO NA URINA</t>
  </si>
  <si>
    <t>MAGNESIO NO SORO</t>
  </si>
  <si>
    <t>MAGNESIO</t>
  </si>
  <si>
    <t>PCR- PROTEINA C REATIVA, QUALITATIVA</t>
  </si>
  <si>
    <t>HTO - HEMATOCRITO - HTC</t>
  </si>
  <si>
    <t>EAS</t>
  </si>
  <si>
    <t>FERRO SERICO</t>
  </si>
  <si>
    <t>CA 125</t>
  </si>
  <si>
    <t>CEA</t>
  </si>
  <si>
    <t>CA3 - CA 15-3</t>
  </si>
  <si>
    <t>HEMOGLOBINA GLICADA</t>
  </si>
  <si>
    <t>OBSERVACAO: GESTAO SAUDE DA 20% DESCONTO A VISTA.</t>
  </si>
  <si>
    <t>TOXOPLASMOSE IGG</t>
  </si>
  <si>
    <t>TOXOPLASMOSE IGM</t>
  </si>
  <si>
    <t>HBSAG (Hepatite B)</t>
  </si>
  <si>
    <t>SELENIO</t>
  </si>
  <si>
    <t>CIN - COOMBS INDIRETO</t>
  </si>
  <si>
    <t>ANTI - HBS</t>
  </si>
  <si>
    <t>HTL - HTLV 1 E 2 - ANTICORPOS</t>
  </si>
  <si>
    <t>HTP - HTLV I E II - PCR</t>
  </si>
  <si>
    <t>IGE TOTAL</t>
  </si>
  <si>
    <t>IGE ESPECIFICO PARA PÓ DOMICILIAR -  POEIRA</t>
  </si>
  <si>
    <t>CUSTO DO LAB. 13,50</t>
  </si>
  <si>
    <t>IGE ESPECIFICO  ACARO</t>
  </si>
  <si>
    <t>IGE ESPECIFICO POLEN</t>
  </si>
  <si>
    <t>IGE ESPECIFICO  PELO DE CÃO E GATO</t>
  </si>
  <si>
    <t>IGE ESPECIFICO CASPA DE GATO</t>
  </si>
  <si>
    <t xml:space="preserve"> IGE ESPECIFICO CASPA DE CÃO</t>
  </si>
  <si>
    <t>MHC - CULTURA - Mycoplasma/Ureaplasma</t>
  </si>
  <si>
    <t>HOM - MYCOPLASMA - CULTURA</t>
  </si>
  <si>
    <t>MIC - MYCOPLASMA - PESQUISA</t>
  </si>
  <si>
    <t>CLM - CHLAMYDIA TRACHOMATIS - ANTICORPOS IgM</t>
  </si>
  <si>
    <t>CHL - CHLAMYDIA PNEUMONIAE - ANTICORPOS IgG</t>
  </si>
  <si>
    <t>ESTROGENO CONJUGADO</t>
  </si>
  <si>
    <t>EHB - ELETROFORESE DE HEMOGLOBINA</t>
  </si>
  <si>
    <t>AHN - 17 ALFA HIDROXIPROGESTERONA NEONATAL</t>
  </si>
  <si>
    <t>AHP - 17 ALFA-HIDROXIPROGESTERONA</t>
  </si>
  <si>
    <t>VLDL</t>
  </si>
  <si>
    <t>ANTI HCV ( HEPATITE C)</t>
  </si>
  <si>
    <t>*20,00</t>
  </si>
  <si>
    <t>ZINCO</t>
  </si>
  <si>
    <t>CHH CHAGAS-TRYPANOSOMA CRUZI (SOROLOGIA PARA CHAGAS IGG/IGM) / MÉTODO HEMOAGLUTINAÇÃO OU IMUNOFUORESCÊNCIA</t>
  </si>
  <si>
    <t>PTH - PARATORMONIO PTH</t>
  </si>
  <si>
    <t>são bento</t>
  </si>
  <si>
    <t>PROTEINÚRIA (URINA 24 HORAS)</t>
  </si>
  <si>
    <t>centro saude</t>
  </si>
  <si>
    <t>DESIDROGENASE LATICA - LDH</t>
  </si>
  <si>
    <t>IMUNOGLOBULINA IGM</t>
  </si>
  <si>
    <t>IGA</t>
  </si>
  <si>
    <t>IMUNOGLOBULINA IGG</t>
  </si>
  <si>
    <t>IMUNOGLOBULINA E (IGE)</t>
  </si>
  <si>
    <t>CALCIO URINARIO</t>
  </si>
  <si>
    <t>CALCIO URINARIO 24 HS</t>
  </si>
  <si>
    <t>HEPATITE B - HBEAG</t>
  </si>
  <si>
    <t>HBM - HEPATITE B - Anti-HBc IgM</t>
  </si>
  <si>
    <t>R$ 10,00</t>
  </si>
  <si>
    <t>HEPATITE B - ANTI HBC, IG</t>
  </si>
  <si>
    <t>HCG - HEPATITE B - Anti-HBc IgG</t>
  </si>
  <si>
    <t>HEPATITE A - HAV - IGM</t>
  </si>
  <si>
    <t>HEPATITE A - HAV - IGG</t>
  </si>
  <si>
    <t>MICRO- ALBURINA ISOLADA</t>
  </si>
  <si>
    <t>ASLO</t>
  </si>
  <si>
    <t>ANDROSTENEDIONA</t>
  </si>
  <si>
    <t>17 OHP - HIDROXIPROGESTERONA</t>
  </si>
  <si>
    <t xml:space="preserve">PROTEINA - URINA 24 H </t>
  </si>
  <si>
    <t>F76 - IGE ESPECIFICO - ALFA LACTOALBUMINA</t>
  </si>
  <si>
    <t>F77 - IGE ESPECIFICO - BETA LACTOGLOBULINA</t>
  </si>
  <si>
    <t>R$ 15,00</t>
  </si>
  <si>
    <t>F78 - IGE ESPECIFICO - CASEINA</t>
  </si>
  <si>
    <t>R$ 12,00</t>
  </si>
  <si>
    <t>IGE ESPECIFICO PARA CORANTE AMARELO</t>
  </si>
  <si>
    <t>DGF - GORDURA FECAL - DOSAGEM</t>
  </si>
  <si>
    <t>R$ 7,00</t>
  </si>
  <si>
    <t>PEG - PESQUISA DE GORDURA FECAL</t>
  </si>
  <si>
    <t>R$ 3,50</t>
  </si>
  <si>
    <t>DPH - DETERMINAÇÃO DO pH (FEZES)</t>
  </si>
  <si>
    <t>DPH FECAL</t>
  </si>
  <si>
    <t xml:space="preserve">CPC - CALPROTECTINA               </t>
  </si>
  <si>
    <t>CA-125</t>
  </si>
  <si>
    <t>CULTURA + ANTIBIOGRAMA</t>
  </si>
  <si>
    <t>PSA LIVRE/TOTAL</t>
  </si>
  <si>
    <t>MICOPLASMA</t>
  </si>
  <si>
    <t>CHLAMYDIA DE SECREÇÃO VAGINAL</t>
  </si>
  <si>
    <t>CK</t>
  </si>
  <si>
    <t>SATURAÇÃO DE TRANSFERRINA</t>
  </si>
  <si>
    <t>PESQUISA DE SANGUE OCULTO</t>
  </si>
  <si>
    <t>CURVA GLICEMICA(04 COLETAS)</t>
  </si>
  <si>
    <t>CURVA GLICEMICA - BAZÃO -120</t>
  </si>
  <si>
    <t>GHS - GLOBULINA LIGADORA DE HORMONIOS SEXUAIS</t>
  </si>
  <si>
    <t>ANTICORPOS ANTI-CITOPLASMA DE NEUTROFILOS C E P</t>
  </si>
  <si>
    <t>ANTI CCP / ANTICORPOS ANTI CITRULINA 3 / CITRULINATO CICLICO</t>
  </si>
  <si>
    <t>CCP - PEPTIDEO CICLICO CITRULINADO</t>
  </si>
  <si>
    <t>Particular</t>
  </si>
  <si>
    <t>FREE</t>
  </si>
  <si>
    <t>ANTI TRANSGLUTAMINASE TECIDUAL</t>
  </si>
  <si>
    <t>R$ 55,00</t>
  </si>
  <si>
    <t>CA 15-3</t>
  </si>
  <si>
    <t>R$ 44,00</t>
  </si>
  <si>
    <t>CALCIO URINARIO - AAMOSTRA</t>
  </si>
  <si>
    <t>R$ 20,00</t>
  </si>
  <si>
    <t>CHAGAS - TRYPANOSOMA CRUZI</t>
  </si>
  <si>
    <t>R$ 14,00</t>
  </si>
  <si>
    <t>CHIKUNGUNYA (IGG) ANTICORPOS</t>
  </si>
  <si>
    <t>R$ 129,00</t>
  </si>
  <si>
    <t>CHUMBO - URINA AMOSTRA ISOLADA</t>
  </si>
  <si>
    <t>R$ 30,00</t>
  </si>
  <si>
    <t>IGE ESPECIFICO</t>
  </si>
  <si>
    <t>INSULINA (BASAL OU POS PRANDIAL)</t>
  </si>
  <si>
    <t>R$ 23,00</t>
  </si>
  <si>
    <t>LEUCOGRANA COM PESQUISA</t>
  </si>
  <si>
    <t>R$ 8,00</t>
  </si>
  <si>
    <t>MONOTESTE</t>
  </si>
  <si>
    <t>R$ 27,00</t>
  </si>
  <si>
    <t>PARASIT DE FEZES</t>
  </si>
  <si>
    <t>R$ 6,00</t>
  </si>
  <si>
    <t>PROLACTINA</t>
  </si>
  <si>
    <t>GLICOSE 6 FOSFATO</t>
  </si>
  <si>
    <t>VITAMINA D 1,25</t>
  </si>
  <si>
    <t>R$ 33,00</t>
  </si>
  <si>
    <t>VITAMINA D 25</t>
  </si>
  <si>
    <t>R$ 31,00</t>
  </si>
  <si>
    <t>17 ALFA HIDROXIPROGESTERONA-Q</t>
  </si>
  <si>
    <t>R$ 29,00</t>
  </si>
  <si>
    <t>25 HIDROXI VITAMINA D3</t>
  </si>
  <si>
    <t>R$ 39,00</t>
  </si>
  <si>
    <t>ACITO LATICO</t>
  </si>
  <si>
    <t>R$ 24,00</t>
  </si>
  <si>
    <t>ACIDO URICO (SORO)</t>
  </si>
  <si>
    <t>R$ 4,00</t>
  </si>
  <si>
    <t>ACIDO URICO (URICOSURIA) 24H</t>
  </si>
  <si>
    <t>R$ 18,00</t>
  </si>
  <si>
    <t>ACIDO VALPROICO DE SODIO</t>
  </si>
  <si>
    <t>ALBUMINA (SORO)</t>
  </si>
  <si>
    <t>ALBUMINA URINARIA</t>
  </si>
  <si>
    <t>ALDOLASE</t>
  </si>
  <si>
    <t>R$ 9,00</t>
  </si>
  <si>
    <t>ALDOSTERONA</t>
  </si>
  <si>
    <t>ALDOSTERONA URINARIA</t>
  </si>
  <si>
    <t>ALERGENO BARATA BLATELA</t>
  </si>
  <si>
    <t>ALERGENO TARTRAZINA AMARELO</t>
  </si>
  <si>
    <t>ALFA 1 ANTI TRISPSINA</t>
  </si>
  <si>
    <t>ALFA 1 ANTITRIPSINA</t>
  </si>
  <si>
    <t>R$ 25,00</t>
  </si>
  <si>
    <t>ALFA 1 GLICOPROSTEINAS ACIDA</t>
  </si>
  <si>
    <t>ALFA 2 - MACROGLOBINA</t>
  </si>
  <si>
    <t>R$ 22,00</t>
  </si>
  <si>
    <t>ALFA FETOPROTEINA</t>
  </si>
  <si>
    <t>R$ 35,00</t>
  </si>
  <si>
    <t>ALT - TRANSAMINASE TGP</t>
  </si>
  <si>
    <t>ALUMINIO 24H</t>
  </si>
  <si>
    <t>ALUMINIO SERICO</t>
  </si>
  <si>
    <t>R$ 28,00</t>
  </si>
  <si>
    <t>AMILSE</t>
  </si>
  <si>
    <t>AMILASE 24H</t>
  </si>
  <si>
    <t>R$ 36,00</t>
  </si>
  <si>
    <t>ANTANTI - TPO (ANTI-PEROXIDASE</t>
  </si>
  <si>
    <t>ANTI-COAGULANTE LUPICO</t>
  </si>
  <si>
    <t>R$ 34,00</t>
  </si>
  <si>
    <t>ANTI-DNA</t>
  </si>
  <si>
    <t>ANTI- RNP</t>
  </si>
  <si>
    <t>R$ 38,00</t>
  </si>
  <si>
    <t>ANTI CCP</t>
  </si>
  <si>
    <t>R$ 58,00</t>
  </si>
  <si>
    <t>ANTI ENDOMISIO IGA</t>
  </si>
  <si>
    <t>R$ 93,00</t>
  </si>
  <si>
    <t>ANTI ENDOMISIO IGG</t>
  </si>
  <si>
    <t>R$ 83,00</t>
  </si>
  <si>
    <t>ANTI ENDOMISIO IGM</t>
  </si>
  <si>
    <t>R$ 90,00</t>
  </si>
  <si>
    <t>ANTI GLIADINA IGA</t>
  </si>
  <si>
    <t>ANTI GLIADINA IGG</t>
  </si>
  <si>
    <t>ANTI GLIADINA IGM</t>
  </si>
  <si>
    <t>ANTI HIV 1 E 2</t>
  </si>
  <si>
    <t>ANTI MUSCULO ESTRIADO</t>
  </si>
  <si>
    <t>ANTI MUSCULO LISO</t>
  </si>
  <si>
    <t>ANTI NEUTROFILOS (ANCA) C</t>
  </si>
  <si>
    <t>R$ 32,00</t>
  </si>
  <si>
    <t>ANTI NEUTROFILOS (ANCA) - P</t>
  </si>
  <si>
    <t>ANTI RO (SSA)</t>
  </si>
  <si>
    <t>ANTI SM</t>
  </si>
  <si>
    <t>R$ 26,00</t>
  </si>
  <si>
    <t>ANTI TIREOGLOBULINA</t>
  </si>
  <si>
    <t>ANTI TRANSGLUTAMINASE TECIDUAL IGA</t>
  </si>
  <si>
    <t>ANTIBIOGRAMA AUTOMATIZADO</t>
  </si>
  <si>
    <t xml:space="preserve">ANTIBIOGRAMA </t>
  </si>
  <si>
    <t>R$ 9,50</t>
  </si>
  <si>
    <t>ANTICORPOS IGE ESPECIFICO (C201)</t>
  </si>
  <si>
    <t>ANTICORPOS IGE ESPECIFICO (C213)</t>
  </si>
  <si>
    <t>ANTICORPOS IGE ESPECIFICO (C2703)</t>
  </si>
  <si>
    <t>R$25,00</t>
  </si>
  <si>
    <t>ANTIFUNGIGRAMA</t>
  </si>
  <si>
    <t>R$ 40,00</t>
  </si>
  <si>
    <t>ASLO - ANTIESTREPTOLISINA O</t>
  </si>
  <si>
    <t>ASPERGILOSE, IGE</t>
  </si>
  <si>
    <t>AST- TRASAMINASE TGO</t>
  </si>
  <si>
    <t>BAAR - BACILOSCOPIA</t>
  </si>
  <si>
    <t>BAAR ESCARRO 1ª AMOSTRA</t>
  </si>
  <si>
    <t>BAAR ESCARRO 2ª AMOSTRA</t>
  </si>
  <si>
    <t>BAAR ESCARRO 3ª AMOSTRA</t>
  </si>
  <si>
    <t>BAAR ESCARRO 4ª AMOSTRA</t>
  </si>
  <si>
    <t>BACT VAGINAL</t>
  </si>
  <si>
    <t>BACTERIOSCOPIA</t>
  </si>
  <si>
    <t>BACTEROSCOPIA DE FEZES</t>
  </si>
  <si>
    <t>BACTEROSCOPIA DE URINA</t>
  </si>
  <si>
    <t>BETA HCG QUALITATIVO</t>
  </si>
  <si>
    <t>BETA HCG MASCULINO</t>
  </si>
  <si>
    <t>BETA HCQ QUANTITATIVO</t>
  </si>
  <si>
    <t>BILIRRUBINA TOTAL E FRAÇÕES</t>
  </si>
  <si>
    <t>R$ 48,00</t>
  </si>
  <si>
    <t>CA 19-9</t>
  </si>
  <si>
    <t>R$ 50,00</t>
  </si>
  <si>
    <t>CA 72.4</t>
  </si>
  <si>
    <t>CALCIO IONICO</t>
  </si>
  <si>
    <t>CALCIO URINARIO  24H AMOSTRA</t>
  </si>
  <si>
    <t>CALCIO</t>
  </si>
  <si>
    <t>CAPACIDADE LATENTE DE LIGAÇÃO</t>
  </si>
  <si>
    <t>CAPACIDADE TOTAL DE FIXAÇÃO</t>
  </si>
  <si>
    <t>CARBAMAZEPINA</t>
  </si>
  <si>
    <t>CARBOXIHEMOGLOBINA</t>
  </si>
  <si>
    <t>CARDIOLIPINA IGA</t>
  </si>
  <si>
    <t>CARDIOLIPINA IGG</t>
  </si>
  <si>
    <t>CARDIOLIPINA IGM</t>
  </si>
  <si>
    <t>CEA - ANTIGENO CARCINOEMBRIONARIO</t>
  </si>
  <si>
    <t>CELULOSE</t>
  </si>
  <si>
    <t>CHAGAS - ANTICORPOS IGG</t>
  </si>
  <si>
    <t>CHAGAS - TRYPANOSOMA CRUZI IGM</t>
  </si>
  <si>
    <t>CHIKUNGUNYA IGM</t>
  </si>
  <si>
    <t>CHLAMIDIA</t>
  </si>
  <si>
    <t>CHUMBO U/ 24H</t>
  </si>
  <si>
    <t>CHUMBO</t>
  </si>
  <si>
    <t>CITOMEGALOVIRUS IGG</t>
  </si>
  <si>
    <t>R$ 19,00</t>
  </si>
  <si>
    <t>CITOMEGALOVIRUS IGM</t>
  </si>
  <si>
    <t>CLEARENCE DE CREATININA 24</t>
  </si>
  <si>
    <t>CLORETOS</t>
  </si>
  <si>
    <t>COAGULOGRAMA DESTRICHADO</t>
  </si>
  <si>
    <t>COBRE SERICO</t>
  </si>
  <si>
    <t>COBRE URIBARIO 24H</t>
  </si>
  <si>
    <t>COLESTEROL HDL</t>
  </si>
  <si>
    <t>COLESTEROL LDL</t>
  </si>
  <si>
    <t>R$ 5,00</t>
  </si>
  <si>
    <t>COLESTEROL TOTAL</t>
  </si>
  <si>
    <t>COLESTEROL VLDL</t>
  </si>
  <si>
    <t>COLINESTERASE</t>
  </si>
  <si>
    <t>COMPLEMENTO C1</t>
  </si>
  <si>
    <t>R$ 49,00</t>
  </si>
  <si>
    <t>COMPLEMENTO C3</t>
  </si>
  <si>
    <t>R$ 16,00</t>
  </si>
  <si>
    <t>COMPLEMENTO C4</t>
  </si>
  <si>
    <t>R$ 13,00</t>
  </si>
  <si>
    <t>COMPLEMENTO C5</t>
  </si>
  <si>
    <t>R$ 68,00</t>
  </si>
  <si>
    <t>COMPLEMENTO CH50</t>
  </si>
  <si>
    <t>R$ 59,00</t>
  </si>
  <si>
    <t>COMPLEMENTO SERICO C2</t>
  </si>
  <si>
    <t>COMPLEMENTO TOTAL 100</t>
  </si>
  <si>
    <t>R$ 41,00</t>
  </si>
  <si>
    <t>CONTAGEM DE PLAQUETAS</t>
  </si>
  <si>
    <t>COOMS DIRETO-S TOTAL C/ EDTA</t>
  </si>
  <si>
    <t>COOMBS INDIRETO</t>
  </si>
  <si>
    <t>COPROCULTURA</t>
  </si>
  <si>
    <t>COPROLOGICO FUNCIONAL</t>
  </si>
  <si>
    <t>CORTISOL 16H</t>
  </si>
  <si>
    <t>CORTISOL 8H</t>
  </si>
  <si>
    <t>CREATININA</t>
  </si>
  <si>
    <t>CREATININA 24H (DA PRIMEIRA A TERCEIRA AMOSTRA)</t>
  </si>
  <si>
    <t>CREATINOFOSFOQUINASE CKMB</t>
  </si>
  <si>
    <t>CREATINOFOSFOQUINASE CPK</t>
  </si>
  <si>
    <t>CROMO SERICO</t>
  </si>
  <si>
    <t>CROMO URINARIO PRE JORNADA</t>
  </si>
  <si>
    <t>CULTURA LAVADO BRONQUICO</t>
  </si>
  <si>
    <t>CULTURA  LIQ PERITONEAL</t>
  </si>
  <si>
    <t>CULTURA  LIQ PLEURAL</t>
  </si>
  <si>
    <t>CULTURA  LIQ SINOVIAL</t>
  </si>
  <si>
    <t>CULTURA LIQUOR</t>
  </si>
  <si>
    <t>CULTURA  SEC DE FERIDA</t>
  </si>
  <si>
    <t>CULTURA  SEC OROTRAQUEAL</t>
  </si>
  <si>
    <t>CULTURA  SEC TRAQUEAL</t>
  </si>
  <si>
    <t>CULTURA  SEC URETRAL</t>
  </si>
  <si>
    <t>CULTURA  SWAB ANAL</t>
  </si>
  <si>
    <t>CULTURA NASAL</t>
  </si>
  <si>
    <t>CULTURA DA OROFARINGE</t>
  </si>
  <si>
    <t>CULTURA  DE URINA COM CONTAGEM</t>
  </si>
  <si>
    <t>CULTURA  DE ESPERMA</t>
  </si>
  <si>
    <t>CULTURA  DO ASPIRADO TRAQUEAL</t>
  </si>
  <si>
    <t>CULTURA  EM GERAL  -  2 GERMES</t>
  </si>
  <si>
    <t>CULTURA  OCULAR - SECRECAO</t>
  </si>
  <si>
    <t>CULTURA PARA FUNGOS</t>
  </si>
  <si>
    <t>CULTURA DE SECRECAO VAGINAL</t>
  </si>
  <si>
    <t>CURVA GLICEMICA 4 DOSAGENS</t>
  </si>
  <si>
    <t>CURVA LACTOSE ou TESTE DE TOLERÂNCIA A LACTOSE</t>
  </si>
  <si>
    <t>DEHIDROPIANDR (DHT)</t>
  </si>
  <si>
    <t>R$ 37,00</t>
  </si>
  <si>
    <t>DENGE IGG</t>
  </si>
  <si>
    <t>DENGE IGM</t>
  </si>
  <si>
    <t>DESIDROGENASE LACTA - LDH</t>
  </si>
  <si>
    <t>ELETROFORESE  DE HEMOGLOBINA</t>
  </si>
  <si>
    <t>ELETROFORESE  DE PROTEINAS</t>
  </si>
  <si>
    <t>R$ 21,00</t>
  </si>
  <si>
    <t>ELETROFORESE DE LIPOPROTEINAS</t>
  </si>
  <si>
    <t>EPSTEIN BAAR VIRUS IGG</t>
  </si>
  <si>
    <t>R$ 45,00</t>
  </si>
  <si>
    <t>ESPSTEIN BAAR IGM</t>
  </si>
  <si>
    <t>R$ 46,00</t>
  </si>
  <si>
    <t>ERITROGRAMA</t>
  </si>
  <si>
    <t>ESTRADIOL E2</t>
  </si>
  <si>
    <t>ESTRADIOL</t>
  </si>
  <si>
    <t>ESTRIOL E3</t>
  </si>
  <si>
    <t>ESTROGENOS TOTAIS</t>
  </si>
  <si>
    <t>EXAME A FRESCO</t>
  </si>
  <si>
    <t>FATOR ANTI-NUCLEAR</t>
  </si>
  <si>
    <t>FATOR II</t>
  </si>
  <si>
    <t>FATOR IX</t>
  </si>
  <si>
    <t>FATOR RH</t>
  </si>
  <si>
    <t>FERRITINA</t>
  </si>
  <si>
    <t>FERRO URINARIO 24H</t>
  </si>
  <si>
    <t>R$ 17,00</t>
  </si>
  <si>
    <t>FOSFATASE ACIDA PROSTATICA</t>
  </si>
  <si>
    <t>FOSFATASE ASCIADA TOTAL</t>
  </si>
  <si>
    <t>FOSFATASE ALCALINA</t>
  </si>
  <si>
    <t>FOSFORO</t>
  </si>
  <si>
    <t>FOSFORO NA URINA 24H</t>
  </si>
  <si>
    <t>FSH FOLICO ESTIMULANTE</t>
  </si>
  <si>
    <t>FTA ABS IGG SIFLIS</t>
  </si>
  <si>
    <t>FTA ABS IGM SIFLIS</t>
  </si>
  <si>
    <t>G6PD-CTN P RECEM NASCIDO</t>
  </si>
  <si>
    <t>GAMA GT</t>
  </si>
  <si>
    <t>GLICOSE</t>
  </si>
  <si>
    <t>GLICOSE 2H APÓS ALMOÇO</t>
  </si>
  <si>
    <t>GLICOSE 2H APÓS CAFÉ</t>
  </si>
  <si>
    <t>GLICOSE 2H APÓS JANTAR</t>
  </si>
  <si>
    <t>GLICOSE ANTES DO ALMOÇO</t>
  </si>
  <si>
    <t>GLICOSE ANTES DO JANTAR</t>
  </si>
  <si>
    <t>GLICOSE APÓS DEXTROSOL</t>
  </si>
  <si>
    <t>CLICOSE 16H</t>
  </si>
  <si>
    <t>GLICOSURIA 24H</t>
  </si>
  <si>
    <t>GORDURA FECAL - DETRMINACAO</t>
  </si>
  <si>
    <t>GRUPO SANGUIMEO ABO E RH</t>
  </si>
  <si>
    <t>H - PYLORI</t>
  </si>
  <si>
    <t>R$ 150,00</t>
  </si>
  <si>
    <t>HAPTOGLOBINA</t>
  </si>
  <si>
    <t>HEMATOCRITO</t>
  </si>
  <si>
    <t>HEMOCULTUTA POR AMOSTRA</t>
  </si>
  <si>
    <t>HEMOCULTUTA 2ª AMOSTRA</t>
  </si>
  <si>
    <t>HEMOCULTUTA 3ª AMOSTRA</t>
  </si>
  <si>
    <t>R$ 11,00</t>
  </si>
  <si>
    <t>HEMOGLOBINA DOSAGEM</t>
  </si>
  <si>
    <t>HEMOGLOBINA FETAL</t>
  </si>
  <si>
    <t>HEMOGRAMA COMPLETO</t>
  </si>
  <si>
    <t>HEMOSSEDIMENTAÇÃO</t>
  </si>
  <si>
    <t>HEPATITE A - ANTI- HAV IGM</t>
  </si>
  <si>
    <t>HEPATITE A - ANTI- HAV IGG</t>
  </si>
  <si>
    <t>HEPATITE B HBEAG</t>
  </si>
  <si>
    <t>HEPATITE B ANTI HBC IGG</t>
  </si>
  <si>
    <t>HEPATITE B AINTI HBC IGM</t>
  </si>
  <si>
    <t>HEPATITE B ANTI HBC TOTAL</t>
  </si>
  <si>
    <t>HEPATITE B ANTI HBE</t>
  </si>
  <si>
    <t>HEPATITE B ANTI HBS</t>
  </si>
  <si>
    <t>HEPATITE B HBSAG</t>
  </si>
  <si>
    <t>HEPATITEC ANTI HCV</t>
  </si>
  <si>
    <t>HEPATITEC ANTI HCV IGM</t>
  </si>
  <si>
    <t>HEPATITE D ANTI DELTA HDV IGG</t>
  </si>
  <si>
    <t>HGH HORMONIO DO CRESCIMENTO</t>
  </si>
  <si>
    <t>HISTOPATOLOGICO PEÇA</t>
  </si>
  <si>
    <t>R$ 140,00</t>
  </si>
  <si>
    <t>HISTOPATOLOGICO(1)</t>
  </si>
  <si>
    <t>HISTOPATOLOGICO PROSTATA</t>
  </si>
  <si>
    <t>HTLV I/II ANTICORPOS</t>
  </si>
  <si>
    <t>IGE - INSETOS - BARATA DOMÉSTICA</t>
  </si>
  <si>
    <t>IGE ESPECÍFICO - ALIM - CARANGUEIJO</t>
  </si>
  <si>
    <t>IGE ESP OVO ALBOMINA</t>
  </si>
  <si>
    <t>IGE ESP EPITÉLIOS - CASPA DE CABALO</t>
  </si>
  <si>
    <t>IGE ESP LACTOALBUMINA</t>
  </si>
  <si>
    <t>IGE ESP ALIM GRÃO DE SOJA F14</t>
  </si>
  <si>
    <t>IGE ESP EPITPELIOS P DE</t>
  </si>
  <si>
    <t>IGE ESP TABACO FOLHA</t>
  </si>
  <si>
    <t>IGE ESP ÁCAROS</t>
  </si>
  <si>
    <t>IGE ESP EPITÉLIOS CAS E PELE</t>
  </si>
  <si>
    <t>IGE ESP ALIMENTOS</t>
  </si>
  <si>
    <t>IGE ESP ALIM PEIXE</t>
  </si>
  <si>
    <t>IGE ESP K20 OCUPACIONAIS</t>
  </si>
  <si>
    <t>IGE ESP M5 FUNGOS</t>
  </si>
  <si>
    <t>IGE ESP ACARO D FARINAE</t>
  </si>
  <si>
    <t>IGE ESP ACAROS BROMIA TROPICAIS</t>
  </si>
  <si>
    <t>IGE ESP ALI CASEINA</t>
  </si>
  <si>
    <t>IGE ESP ALIM LEITE DE CABRA F 300</t>
  </si>
  <si>
    <t>IGE ESP ALIM LEITE DE VAGA</t>
  </si>
  <si>
    <t>IGE ESP ALIM MORANGO F44</t>
  </si>
  <si>
    <t>IGE ESP ALIM OVO</t>
  </si>
  <si>
    <t>IGE ESP ALIM ABACAXI F210</t>
  </si>
  <si>
    <t>IGE ESP LAGOSTA</t>
  </si>
  <si>
    <t>IGE ESP ALIM OVOMUCOIDE</t>
  </si>
  <si>
    <t>IGE ESP ALIM LARANJA</t>
  </si>
  <si>
    <t>IGE ESP ALIM COCO</t>
  </si>
  <si>
    <t>IGE ESP ALIM TOMATE</t>
  </si>
  <si>
    <t>IGE ESP B-LACTOGLOBULINA</t>
  </si>
  <si>
    <t>IGE ESP CAO EPITELIOS PENAS</t>
  </si>
  <si>
    <t>IGE ESP GEMA DO OVO</t>
  </si>
  <si>
    <t>IGE ESP. E79 - EPITÉLIOS - PENAS</t>
  </si>
  <si>
    <t>IGE ESP. GEMA DE OVO</t>
  </si>
  <si>
    <t>IGE ESP. GLUTEN</t>
  </si>
  <si>
    <t>IGE ESP MILHO</t>
  </si>
  <si>
    <t>IGE ESP ATUM</t>
  </si>
  <si>
    <t>IGE ESP MIXILHAO AZUL</t>
  </si>
  <si>
    <t>IGE ESP MARISCO</t>
  </si>
  <si>
    <t>IGE ESP ALIM TRIGO</t>
  </si>
  <si>
    <t>IGE ESP AMENDOIM</t>
  </si>
  <si>
    <t>IGE ESP ALIM FEIJÃO</t>
  </si>
  <si>
    <t>IGE ESP ALIM CENOURA</t>
  </si>
  <si>
    <t>IGE ESP ALIM ADITIVOS</t>
  </si>
  <si>
    <t>IGE ESP  ALIMENTOS</t>
  </si>
  <si>
    <t>IGE ESP ALIM CLARA DO OVO</t>
  </si>
  <si>
    <t>IGE ESP C1 DROGAS PENICILINA</t>
  </si>
  <si>
    <t>IGE ESP C1 DROGAS PENICILINA V</t>
  </si>
  <si>
    <t>IGE ESP ALIM PIMENTA DO</t>
  </si>
  <si>
    <t>IGE ESP. DROGAS - AMOXICILINA</t>
  </si>
  <si>
    <t>IGE ESP. ALIMENTOS - CARNE DE PORCO</t>
  </si>
  <si>
    <t>IGE ESP ALIM KIWI</t>
  </si>
  <si>
    <t>IGE ESP. P/ PERIPLANETA</t>
  </si>
  <si>
    <t>IGE ESP OCUPACIONAIS</t>
  </si>
  <si>
    <t>IGE ESPE213 EPITELIOS P</t>
  </si>
  <si>
    <t>IGE ESP E4 EPITELIOS P</t>
  </si>
  <si>
    <t>IGE ESP E82 EPITELIOS</t>
  </si>
  <si>
    <t>IGE ESP F10 ALIM</t>
  </si>
  <si>
    <t>IGE ESP F105 ALIM</t>
  </si>
  <si>
    <t>IGE ESP F20 ALIM</t>
  </si>
  <si>
    <t>IGE ESP F208 ALIM</t>
  </si>
  <si>
    <t>IGE ESP F21 ALIM</t>
  </si>
  <si>
    <t>IGE ESP F234 ALIM</t>
  </si>
  <si>
    <t>IGE ESP F24 ALIM</t>
  </si>
  <si>
    <t>IGE ESP F259 ALIM</t>
  </si>
  <si>
    <t>IGE ESP F290 ALIM</t>
  </si>
  <si>
    <t>IGE ESP F329 ALIM</t>
  </si>
  <si>
    <t>IGE ESPECIFICO (F35) - ALIMENTOS</t>
  </si>
  <si>
    <t>IGE ESP F41 ALIM</t>
  </si>
  <si>
    <t>IGE ESP F47 ALIM</t>
  </si>
  <si>
    <t>IGE ESP F48 ALIM</t>
  </si>
  <si>
    <t>IGE ESP F5 ALIM</t>
  </si>
  <si>
    <t xml:space="preserve">IGE ESP F59 ALIM </t>
  </si>
  <si>
    <t>IGE ESP F6 ALIM</t>
  </si>
  <si>
    <t>IGE ESP F8 ALIM</t>
  </si>
  <si>
    <t>IGE ESO F81 ALIM</t>
  </si>
  <si>
    <t>IGE ESP F83 ALIM</t>
  </si>
  <si>
    <t>IGE ESP F87 ALIM</t>
  </si>
  <si>
    <t>IGE ESP F88 ALIM</t>
  </si>
  <si>
    <t>IGE ESP F9 ALIM</t>
  </si>
  <si>
    <t>IGE ESP F92 ALIM</t>
  </si>
  <si>
    <t>IGE ESP F93 ALIM</t>
  </si>
  <si>
    <t>IGE ESP. (F96) - ALIMENTO</t>
  </si>
  <si>
    <t>IGE ESP G2 GRAMINEAS</t>
  </si>
  <si>
    <t>IGE ESP H2 PO DE CASA</t>
  </si>
  <si>
    <t>IGE ESP I1 VENENOS</t>
  </si>
  <si>
    <t>IGE ESP I4 VENENOS</t>
  </si>
  <si>
    <t>IGE ESP I171 INSETOS</t>
  </si>
  <si>
    <t>IGE ESP K84 OCUPACIONAIS</t>
  </si>
  <si>
    <t xml:space="preserve">IGE ESP M3 FUNGIS A </t>
  </si>
  <si>
    <t xml:space="preserve">IGE ESP T3 POLENS DE </t>
  </si>
  <si>
    <t>IGE ESP AVEIA</t>
  </si>
  <si>
    <t>IGE ESP MEL</t>
  </si>
  <si>
    <t>IGE ESP ACIDO</t>
  </si>
  <si>
    <t>IGE ESP CASTANHA DO PARA</t>
  </si>
  <si>
    <t>IGE ESP SALSA F86</t>
  </si>
  <si>
    <t>IGE ESP PERA</t>
  </si>
  <si>
    <t>IGE ESP GRAO DE CAFE</t>
  </si>
  <si>
    <t>IGE ESP CARNE BOVINA ALIM</t>
  </si>
  <si>
    <t>IGE PAINEL EX1 EPITELIOS</t>
  </si>
  <si>
    <t>IGE PAINEL EX2 EPITELIOS CASPA</t>
  </si>
  <si>
    <t>IGE PAINEL EX71 ANIMAIS 71</t>
  </si>
  <si>
    <t>IGE PAINEL FX1 ALIM 1</t>
  </si>
  <si>
    <t>IGE PAINEL FC15 ALIM</t>
  </si>
  <si>
    <t>IGE PAINEL FX2 FRUTOS DO MAR</t>
  </si>
  <si>
    <t>IGE ESP FX3 ALIMENTOS TRIGO</t>
  </si>
  <si>
    <t xml:space="preserve">IGE PAINEL FX5E ALIMENTOS CLARA </t>
  </si>
  <si>
    <t>IGE PAINEL GX2 GRAMINEAS</t>
  </si>
  <si>
    <t>IGE PAINEL MX1 FUNGOS E LEVEDURAS</t>
  </si>
  <si>
    <t>IGE PAINEL MX2 FUNGOS E</t>
  </si>
  <si>
    <t>IGE TOTAL PHADIATOP INALANTES</t>
  </si>
  <si>
    <t>IGE RAST PHADIATOP</t>
  </si>
  <si>
    <t>IGE TOTAL IMUNOGLOBINA</t>
  </si>
  <si>
    <t>IGE - ESPECIFICO - ALIMENTOS</t>
  </si>
  <si>
    <t>IGP1 - SOMATOMEDINA C</t>
  </si>
  <si>
    <t>R$ 70,00</t>
  </si>
  <si>
    <t>IGFBP3 - PROTEINAS LIG. DOS FAT.</t>
  </si>
  <si>
    <t>R$ 80,00</t>
  </si>
  <si>
    <t>IMUNOGLOBULINA A IGA</t>
  </si>
  <si>
    <t>IMUNOGLOBULINA G IGG</t>
  </si>
  <si>
    <t>IMUNOGLOBULINA M IGM</t>
  </si>
  <si>
    <t>IMUNOGLOBULINA D IGD</t>
  </si>
  <si>
    <t>INDICE DE SATURAÇAO</t>
  </si>
  <si>
    <t>LATEX FATOR REUMATOIDE</t>
  </si>
  <si>
    <t>LEUCOGRAMA</t>
  </si>
  <si>
    <t>LH HORMONIO LUTEIZANTE</t>
  </si>
  <si>
    <t>LIPASE</t>
  </si>
  <si>
    <t>LIPIDIOS TOTAIS</t>
  </si>
  <si>
    <t>LIPIDOGRAMA</t>
  </si>
  <si>
    <t>LITIO</t>
  </si>
  <si>
    <t>MACHADO GUERREIRO</t>
  </si>
  <si>
    <t>MAGNESIO AMOSTRA</t>
  </si>
  <si>
    <t>METAHEMOGLOBINA</t>
  </si>
  <si>
    <t>MICOLOGICO DIRETO</t>
  </si>
  <si>
    <t>MYCOPLASMA NA URINA</t>
  </si>
  <si>
    <t>MYCOPLASMA</t>
  </si>
  <si>
    <t>PARASITOLOGICO DE FEZES</t>
  </si>
  <si>
    <t>PESQUISA DE GLICOSE NA URINA</t>
  </si>
  <si>
    <t>PESQ DE LEUCOCITOS NAS FEZES</t>
  </si>
  <si>
    <t>PESQ DE LEVEDURA NAS FEZES</t>
  </si>
  <si>
    <t>PESQ DE SANGUE OCULTO</t>
  </si>
  <si>
    <t>PSQ DE LEVEDURA NA URINA</t>
  </si>
  <si>
    <t>POESQ DE MICOBACTERIUM</t>
  </si>
  <si>
    <t>PESQ DE NEISSERIA</t>
  </si>
  <si>
    <t>PESQ PARA FUNGOS</t>
  </si>
  <si>
    <t>PH FECAL</t>
  </si>
  <si>
    <t>POTASSIO</t>
  </si>
  <si>
    <t>POTASSIO URINA</t>
  </si>
  <si>
    <t>POTASSIO NA URINA 24H</t>
  </si>
  <si>
    <t>PROGESTERONA</t>
  </si>
  <si>
    <t>PROTEINA C REATIVA</t>
  </si>
  <si>
    <t>PROTEINA C REATIVA ULT TEC</t>
  </si>
  <si>
    <t>PROTEINA DE BENCE JONES URINA</t>
  </si>
  <si>
    <t>PROTEINA TOTAIS</t>
  </si>
  <si>
    <t>PROTEINA TOTAIS E FRAÇOES</t>
  </si>
  <si>
    <t>PROTEINURIA D E12H</t>
  </si>
  <si>
    <t>PROTEINURIA 24H</t>
  </si>
  <si>
    <t>PROVA DO LACO</t>
  </si>
  <si>
    <t>PSA LIVRE</t>
  </si>
  <si>
    <t>PSA LIVRE E TOTAL</t>
  </si>
  <si>
    <t>PSA TOTAL</t>
  </si>
  <si>
    <t>PTH PARATORMONIO-SORO</t>
  </si>
  <si>
    <t>RETICULOCITOS</t>
  </si>
  <si>
    <t>RETRACAO DO COAGULO</t>
  </si>
  <si>
    <t>ROTAVIRUS NAS FEZES</t>
  </si>
  <si>
    <t>RUBEULA IGG</t>
  </si>
  <si>
    <t>RUBEULA IGM</t>
  </si>
  <si>
    <t>SANGUE OCULTO ANTICORPOS</t>
  </si>
  <si>
    <t>SCHISTOSSOMOSE IGG</t>
  </si>
  <si>
    <t>SEXAGEM FETAL</t>
  </si>
  <si>
    <t>R$ 190,00</t>
  </si>
  <si>
    <t>SHBF GLOBULINA</t>
  </si>
  <si>
    <t>R$ 42,00</t>
  </si>
  <si>
    <t>SÓDIO NA URINA</t>
  </si>
  <si>
    <t>SODIO NO SANGUE</t>
  </si>
  <si>
    <t>SOROLOGIA PARA CHAGAS</t>
  </si>
  <si>
    <t>SOLOROGIA PARA SCHISTOSSOMOSE</t>
  </si>
  <si>
    <t>STREPTOCOCOS B HEMOLITICO</t>
  </si>
  <si>
    <t>SBSTANCIAS REDUTORAS FEZES</t>
  </si>
  <si>
    <t>SULFATO DHEA</t>
  </si>
  <si>
    <t>SULFATO S- DHEA</t>
  </si>
  <si>
    <t>SUMARIO DE URINA</t>
  </si>
  <si>
    <t>T3 LIVRE</t>
  </si>
  <si>
    <t>T3</t>
  </si>
  <si>
    <t>T3 TRIIODOTIRONINA TOTAL</t>
  </si>
  <si>
    <t>T3 REVERSO</t>
  </si>
  <si>
    <t>T4 TIROXINA</t>
  </si>
  <si>
    <t>T4</t>
  </si>
  <si>
    <t>T4 LIVRE</t>
  </si>
  <si>
    <t>TEMPO DE COAGULAÇÃO</t>
  </si>
  <si>
    <t>TEMPO DE PROTROMBINA</t>
  </si>
  <si>
    <t>TEMPO DE SANGRAMENTO</t>
  </si>
  <si>
    <t>TEMPO DE TROMBOPLASTINA</t>
  </si>
  <si>
    <t>TESTE DE PATERNIDADE ( MAE, FILHO)</t>
  </si>
  <si>
    <t>R$ 320,00</t>
  </si>
  <si>
    <t>TESTE DE TOLERANCIA ORAL A</t>
  </si>
  <si>
    <t>TESTE DE TOLERANCIA A GLICOSE</t>
  </si>
  <si>
    <t>TESTE DO PESINHO AMPIADO</t>
  </si>
  <si>
    <t>R$ 210,00</t>
  </si>
  <si>
    <t>TESTE DO PESINHO BASICO</t>
  </si>
  <si>
    <t>R$ 121,00</t>
  </si>
  <si>
    <t>TESTE DO PESINHO MASTER</t>
  </si>
  <si>
    <t>R$ 239,00</t>
  </si>
  <si>
    <t>TESTE DO PESINHO PLUS</t>
  </si>
  <si>
    <t>R$ 160,00</t>
  </si>
  <si>
    <t>TESTOSTERONA LIVRE</t>
  </si>
  <si>
    <t>TESTOSTERONA TOTAL</t>
  </si>
  <si>
    <t>TESTOSTERONA LIVRE CALCULADA</t>
  </si>
  <si>
    <t>TOXICOLOGICO</t>
  </si>
  <si>
    <t>R$ 170,00</t>
  </si>
  <si>
    <t>TOXOPLASMOSE</t>
  </si>
  <si>
    <t>TRANSFERRINA</t>
  </si>
  <si>
    <t>TREPONEMA IGM</t>
  </si>
  <si>
    <t>TRIGLICERIDEOS</t>
  </si>
  <si>
    <t>TROPONINA CARDIACA I</t>
  </si>
  <si>
    <t>R$ 47,00</t>
  </si>
  <si>
    <t>TROPONINA CARDIACA T</t>
  </si>
  <si>
    <t>TSH TIROESTIMULANTE</t>
  </si>
  <si>
    <t>UREAPLASMA CULTURA</t>
  </si>
  <si>
    <t>UREIA</t>
  </si>
  <si>
    <t>UREIA URINARIA 24H</t>
  </si>
  <si>
    <t>VARIANTE DU</t>
  </si>
  <si>
    <t>VDRL (SIFLIS, LUES)</t>
  </si>
  <si>
    <t>R$ 78,00</t>
  </si>
  <si>
    <t>VITAMINA B1</t>
  </si>
  <si>
    <t>VITAMINA B12</t>
  </si>
  <si>
    <t>VITAMINA B2</t>
  </si>
  <si>
    <t>VITAMINA B5</t>
  </si>
  <si>
    <t>VITAMINA B6</t>
  </si>
  <si>
    <t>VITAMINA C</t>
  </si>
  <si>
    <t>R$ 99,00</t>
  </si>
  <si>
    <t>WAALER-ROSE</t>
  </si>
  <si>
    <t>WIDAL - REACAO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</si>
</sst>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]#,##0.00"/>
    <numFmt numFmtId="165" formatCode="&quot;R$&quot;\ #,##0.00;[Red]\-&quot;R$&quot;\ #,##0.00"/>
    <numFmt numFmtId="166" formatCode="_-&quot;R$&quot;\ * #,##0.00_-;\-&quot;R$&quot;\ * #,##0.00_-;_-&quot;R$&quot;\ * &quot;-&quot;??_-;_-@"/>
    <numFmt numFmtId="167" formatCode="[$R$ -416]#,##0.00"/>
    <numFmt numFmtId="168" formatCode="_([$R$ -416]* #,##0.00_);_([$R$ -416]* \(#,##0.00\);_([$R$ -416]* &quot;-&quot;??_);_(@_)"/>
  </numFmts>
  <fonts count="39">
    <font>
      <sz val="11.0"/>
      <color theme="1"/>
      <name val="Calibri"/>
      <scheme val="minor"/>
    </font>
    <font>
      <b/>
      <i/>
      <sz val="20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20.0"/>
      <color theme="1"/>
      <name val="Calibri"/>
    </font>
    <font>
      <b/>
      <sz val="15.0"/>
      <color theme="1"/>
      <name val="Calibri"/>
    </font>
    <font>
      <sz val="10.0"/>
      <color theme="1"/>
      <name val="Calibri"/>
    </font>
    <font>
      <sz val="12.0"/>
      <color theme="1"/>
      <name val="Calibri"/>
    </font>
    <font>
      <sz val="12.0"/>
      <color rgb="FFFFFFFF"/>
      <name val="Calibri"/>
    </font>
    <font>
      <sz val="11.0"/>
      <color rgb="FFFFFFFF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1.0"/>
      <color theme="0"/>
      <name val="Calibri"/>
    </font>
    <font>
      <sz val="10.0"/>
      <color rgb="FFFFFFFF"/>
      <name val="Calibri"/>
    </font>
    <font>
      <b/>
      <sz val="10.0"/>
      <color theme="1"/>
      <name val="Calibri"/>
    </font>
    <font>
      <sz val="10.0"/>
      <color rgb="FFFF0000"/>
      <name val="Calibri"/>
    </font>
    <font>
      <u/>
      <sz val="11.0"/>
      <color theme="10"/>
      <name val="Calibri"/>
    </font>
    <font>
      <sz val="12.0"/>
      <color theme="0"/>
      <name val="Calibri"/>
    </font>
    <font>
      <b/>
      <sz val="11.0"/>
      <color theme="0"/>
      <name val="Calibri"/>
    </font>
    <font>
      <sz val="10.0"/>
      <color rgb="FFF1FA82"/>
      <name val="Calibri"/>
    </font>
    <font>
      <sz val="10.0"/>
      <color rgb="FFFFFF00"/>
      <name val="Calibri"/>
    </font>
    <font>
      <b/>
      <sz val="20.0"/>
      <color theme="1"/>
      <name val="Calibri"/>
      <scheme val="minor"/>
    </font>
    <font>
      <sz val="11.0"/>
      <color rgb="FFFF0000"/>
      <name val="Arial"/>
    </font>
    <font>
      <sz val="11.0"/>
      <color rgb="FFFFFFFF"/>
      <name val="Arial"/>
    </font>
    <font>
      <sz val="11.0"/>
      <color theme="1"/>
      <name val="Arial"/>
    </font>
    <font>
      <sz val="11.0"/>
      <color rgb="FFFF0000"/>
      <name val="Calibri"/>
    </font>
    <font>
      <b/>
      <sz val="11.0"/>
      <color rgb="FFFF0000"/>
      <name val="Arial"/>
    </font>
    <font>
      <b/>
      <sz val="11.0"/>
      <color rgb="FFFFFFFF"/>
      <name val="Arial"/>
    </font>
    <font>
      <sz val="14.0"/>
      <color theme="1"/>
      <name val="Calibri"/>
    </font>
    <font>
      <sz val="14.0"/>
      <color rgb="FFFFFFFF"/>
      <name val="Calibri"/>
    </font>
    <font>
      <sz val="11.0"/>
      <color rgb="FF333333"/>
      <name val="Arial"/>
    </font>
    <font>
      <color theme="1"/>
      <name val="Arial"/>
    </font>
    <font>
      <b/>
      <sz val="11.0"/>
      <color theme="1"/>
      <name val="Arial"/>
    </font>
    <font>
      <sz val="11.0"/>
      <color rgb="FF333333"/>
      <name val="Verdana"/>
    </font>
    <font>
      <sz val="11.0"/>
      <color rgb="FF333333"/>
      <name val="&quot;Arial MT&quot;"/>
    </font>
    <font>
      <sz val="11.0"/>
      <color theme="1"/>
      <name val="&quot;Arial MT&quot;"/>
    </font>
    <font>
      <b/>
      <sz val="14.0"/>
      <color theme="1"/>
      <name val="Calibri"/>
    </font>
    <font>
      <b/>
      <color theme="1"/>
      <name val="Arial"/>
    </font>
  </fonts>
  <fills count="3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  <fill>
      <patternFill patternType="solid">
        <fgColor rgb="FF4472C4"/>
        <bgColor rgb="FF4472C4"/>
      </patternFill>
    </fill>
    <fill>
      <patternFill patternType="solid">
        <fgColor rgb="FFBDD6EE"/>
        <bgColor rgb="FFBDD6EE"/>
      </patternFill>
    </fill>
    <fill>
      <patternFill patternType="solid">
        <fgColor rgb="FFF1FA82"/>
        <bgColor rgb="FFF1FA82"/>
      </patternFill>
    </fill>
    <fill>
      <patternFill patternType="solid">
        <fgColor rgb="FFFFE598"/>
        <bgColor rgb="FFFFE598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8DB3E1"/>
        <bgColor rgb="FF8DB3E1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</fills>
  <borders count="72">
    <border/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FFFFFF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FFFF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F2F2F2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FFFFFF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000000"/>
      </bottom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/>
      <top style="medium">
        <color rgb="FFCCCCCC"/>
      </top>
      <bottom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FFFFFF"/>
      </left>
      <right style="medium">
        <color rgb="FFFFFFFF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FFFFFF"/>
      </right>
      <top style="medium">
        <color rgb="FFCCCCCC"/>
      </top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CCCCCC"/>
      </right>
      <top/>
      <bottom style="medium">
        <color rgb="FF000000"/>
      </bottom>
    </border>
    <border>
      <left style="medium">
        <color rgb="FFFFFFFF"/>
      </left>
      <right style="medium">
        <color rgb="FF000000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2F2F2"/>
      </bottom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2F2F2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FFFFFF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F2F2F2"/>
      </bottom>
    </border>
    <border>
      <left style="medium">
        <color rgb="FFCCCCCC"/>
      </left>
      <right style="medium">
        <color rgb="FFFFFFFF"/>
      </right>
      <bottom style="medium">
        <color rgb="FFFFFFF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2F2F2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F2F2F2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F2F2F2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FFFFFF"/>
      </right>
    </border>
    <border>
      <right style="thin">
        <color rgb="FF000000"/>
      </right>
      <bottom style="thin">
        <color rgb="FFFFFFFF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6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horizontal="left" shrinkToFit="0" wrapText="1"/>
    </xf>
    <xf borderId="0" fillId="0" fontId="4" numFmtId="0" xfId="0" applyAlignment="1" applyFont="1">
      <alignment shrinkToFit="0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shrinkToFit="0" wrapText="1"/>
    </xf>
    <xf borderId="8" fillId="0" fontId="5" numFmtId="164" xfId="0" applyAlignment="1" applyBorder="1" applyFont="1" applyNumberForma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10" fillId="0" fontId="2" numFmtId="0" xfId="0" applyBorder="1" applyFont="1"/>
    <xf borderId="11" fillId="0" fontId="2" numFmtId="0" xfId="0" applyBorder="1" applyFont="1"/>
    <xf borderId="9" fillId="0" fontId="3" numFmtId="0" xfId="0" applyAlignment="1" applyBorder="1" applyFont="1">
      <alignment shrinkToFit="0" wrapText="1"/>
    </xf>
    <xf borderId="12" fillId="2" fontId="7" numFmtId="0" xfId="0" applyAlignment="1" applyBorder="1" applyFill="1" applyFont="1">
      <alignment horizontal="center" shrinkToFit="0" wrapText="1"/>
    </xf>
    <xf borderId="13" fillId="2" fontId="7" numFmtId="0" xfId="0" applyAlignment="1" applyBorder="1" applyFont="1">
      <alignment horizontal="center" shrinkToFit="0" wrapText="1"/>
    </xf>
    <xf borderId="13" fillId="2" fontId="7" numFmtId="164" xfId="0" applyAlignment="1" applyBorder="1" applyFont="1" applyNumberFormat="1">
      <alignment horizontal="center" shrinkToFit="0" wrapText="1"/>
    </xf>
    <xf borderId="14" fillId="3" fontId="8" numFmtId="0" xfId="0" applyAlignment="1" applyBorder="1" applyFill="1" applyFont="1">
      <alignment horizontal="center" shrinkToFit="0" wrapText="1"/>
    </xf>
    <xf borderId="14" fillId="4" fontId="4" numFmtId="0" xfId="0" applyAlignment="1" applyBorder="1" applyFill="1" applyFont="1">
      <alignment shrinkToFit="0" wrapText="1"/>
    </xf>
    <xf borderId="15" fillId="5" fontId="9" numFmtId="165" xfId="0" applyAlignment="1" applyBorder="1" applyFill="1" applyFont="1" applyNumberFormat="1">
      <alignment horizontal="right" shrinkToFit="0" wrapText="1"/>
    </xf>
    <xf borderId="14" fillId="6" fontId="4" numFmtId="164" xfId="0" applyAlignment="1" applyBorder="1" applyFill="1" applyFont="1" applyNumberFormat="1">
      <alignment horizontal="center" shrinkToFit="0" wrapText="1"/>
    </xf>
    <xf borderId="14" fillId="7" fontId="4" numFmtId="165" xfId="0" applyAlignment="1" applyBorder="1" applyFill="1" applyFont="1" applyNumberFormat="1">
      <alignment horizontal="right" shrinkToFit="0" wrapText="1"/>
    </xf>
    <xf borderId="16" fillId="8" fontId="4" numFmtId="165" xfId="0" applyAlignment="1" applyBorder="1" applyFill="1" applyFont="1" applyNumberFormat="1">
      <alignment horizontal="right" shrinkToFit="0" wrapText="1"/>
    </xf>
    <xf borderId="4" fillId="9" fontId="3" numFmtId="165" xfId="0" applyAlignment="1" applyBorder="1" applyFill="1" applyFont="1" applyNumberFormat="1">
      <alignment shrinkToFit="0" wrapText="1"/>
    </xf>
    <xf borderId="4" fillId="9" fontId="4" numFmtId="165" xfId="0" applyAlignment="1" applyBorder="1" applyFont="1" applyNumberFormat="1">
      <alignment shrinkToFit="0" wrapText="1"/>
    </xf>
    <xf borderId="4" fillId="10" fontId="4" numFmtId="0" xfId="0" applyAlignment="1" applyBorder="1" applyFill="1" applyFont="1">
      <alignment shrinkToFit="0" wrapText="1"/>
    </xf>
    <xf borderId="17" fillId="11" fontId="4" numFmtId="0" xfId="0" applyAlignment="1" applyBorder="1" applyFill="1" applyFont="1">
      <alignment shrinkToFit="0" wrapText="1"/>
    </xf>
    <xf borderId="13" fillId="11" fontId="4" numFmtId="0" xfId="0" applyAlignment="1" applyBorder="1" applyFont="1">
      <alignment readingOrder="0" shrinkToFit="0" wrapText="1"/>
    </xf>
    <xf borderId="14" fillId="11" fontId="4" numFmtId="164" xfId="0" applyAlignment="1" applyBorder="1" applyFont="1" applyNumberFormat="1">
      <alignment horizontal="center" shrinkToFit="0" wrapText="1"/>
    </xf>
    <xf borderId="14" fillId="11" fontId="4" numFmtId="165" xfId="0" applyAlignment="1" applyBorder="1" applyFont="1" applyNumberFormat="1">
      <alignment horizontal="right" shrinkToFit="0" wrapText="1"/>
    </xf>
    <xf borderId="4" fillId="0" fontId="4" numFmtId="164" xfId="0" applyAlignment="1" applyBorder="1" applyFont="1" applyNumberFormat="1">
      <alignment shrinkToFit="0" wrapText="1"/>
    </xf>
    <xf borderId="4" fillId="9" fontId="3" numFmtId="0" xfId="0" applyAlignment="1" applyBorder="1" applyFont="1">
      <alignment shrinkToFit="0" wrapText="1"/>
    </xf>
    <xf borderId="4" fillId="9" fontId="4" numFmtId="0" xfId="0" applyAlignment="1" applyBorder="1" applyFont="1">
      <alignment shrinkToFit="0" wrapText="1"/>
    </xf>
    <xf borderId="4" fillId="10" fontId="4" numFmtId="164" xfId="0" applyAlignment="1" applyBorder="1" applyFont="1" applyNumberFormat="1">
      <alignment shrinkToFit="0" wrapText="1"/>
    </xf>
    <xf borderId="18" fillId="0" fontId="6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12" fontId="4" numFmtId="0" xfId="0" applyAlignment="1" applyBorder="1" applyFill="1" applyFont="1">
      <alignment shrinkToFit="0" wrapText="1"/>
    </xf>
    <xf borderId="22" fillId="12" fontId="4" numFmtId="0" xfId="0" applyAlignment="1" applyBorder="1" applyFont="1">
      <alignment shrinkToFit="0" wrapText="1"/>
    </xf>
    <xf borderId="22" fillId="12" fontId="4" numFmtId="164" xfId="0" applyAlignment="1" applyBorder="1" applyFont="1" applyNumberFormat="1">
      <alignment shrinkToFit="0" wrapText="1"/>
    </xf>
    <xf borderId="23" fillId="12" fontId="4" numFmtId="0" xfId="0" applyAlignment="1" applyBorder="1" applyFont="1">
      <alignment shrinkToFit="0" wrapText="1"/>
    </xf>
    <xf borderId="0" fillId="12" fontId="4" numFmtId="0" xfId="0" applyAlignment="1" applyFont="1">
      <alignment shrinkToFit="0" wrapText="1"/>
    </xf>
    <xf borderId="24" fillId="2" fontId="3" numFmtId="0" xfId="0" applyAlignment="1" applyBorder="1" applyFont="1">
      <alignment horizontal="center" shrinkToFit="0" wrapText="1"/>
    </xf>
    <xf borderId="25" fillId="2" fontId="3" numFmtId="0" xfId="0" applyAlignment="1" applyBorder="1" applyFont="1">
      <alignment horizontal="center" shrinkToFit="0" wrapText="1"/>
    </xf>
    <xf borderId="25" fillId="2" fontId="3" numFmtId="164" xfId="0" applyAlignment="1" applyBorder="1" applyFont="1" applyNumberFormat="1">
      <alignment horizontal="center" shrinkToFit="0" wrapText="1"/>
    </xf>
    <xf borderId="26" fillId="0" fontId="4" numFmtId="0" xfId="0" applyAlignment="1" applyBorder="1" applyFont="1">
      <alignment shrinkToFit="0" wrapText="1"/>
    </xf>
    <xf borderId="14" fillId="3" fontId="4" numFmtId="0" xfId="0" applyAlignment="1" applyBorder="1" applyFont="1">
      <alignment horizontal="center" shrinkToFit="0" wrapText="1"/>
    </xf>
    <xf borderId="14" fillId="4" fontId="3" numFmtId="0" xfId="0" applyAlignment="1" applyBorder="1" applyFont="1">
      <alignment shrinkToFit="0" wrapText="1"/>
    </xf>
    <xf borderId="14" fillId="5" fontId="10" numFmtId="165" xfId="0" applyAlignment="1" applyBorder="1" applyFont="1" applyNumberFormat="1">
      <alignment horizontal="right" shrinkToFit="0" wrapText="1"/>
    </xf>
    <xf borderId="14" fillId="8" fontId="4" numFmtId="165" xfId="0" applyAlignment="1" applyBorder="1" applyFont="1" applyNumberFormat="1">
      <alignment horizontal="center" shrinkToFit="0" wrapText="1"/>
    </xf>
    <xf borderId="15" fillId="3" fontId="4" numFmtId="0" xfId="0" applyAlignment="1" applyBorder="1" applyFont="1">
      <alignment shrinkToFit="0" wrapText="1"/>
    </xf>
    <xf borderId="15" fillId="4" fontId="4" numFmtId="0" xfId="0" applyAlignment="1" applyBorder="1" applyFont="1">
      <alignment shrinkToFit="0" wrapText="1"/>
    </xf>
    <xf borderId="15" fillId="5" fontId="4" numFmtId="0" xfId="0" applyAlignment="1" applyBorder="1" applyFont="1">
      <alignment shrinkToFit="0" wrapText="1"/>
    </xf>
    <xf borderId="15" fillId="6" fontId="4" numFmtId="164" xfId="0" applyAlignment="1" applyBorder="1" applyFont="1" applyNumberFormat="1">
      <alignment shrinkToFit="0" wrapText="1"/>
    </xf>
    <xf borderId="15" fillId="7" fontId="4" numFmtId="0" xfId="0" applyAlignment="1" applyBorder="1" applyFont="1">
      <alignment shrinkToFit="0" wrapText="1"/>
    </xf>
    <xf borderId="15" fillId="8" fontId="4" numFmtId="0" xfId="0" applyAlignment="1" applyBorder="1" applyFont="1">
      <alignment shrinkToFit="0" wrapText="1"/>
    </xf>
    <xf borderId="12" fillId="3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3" fillId="0" fontId="4" numFmtId="164" xfId="0" applyAlignment="1" applyBorder="1" applyFont="1" applyNumberFormat="1">
      <alignment shrinkToFit="0" wrapText="1"/>
    </xf>
    <xf borderId="4" fillId="0" fontId="4" numFmtId="0" xfId="0" applyAlignment="1" applyBorder="1" applyFont="1">
      <alignment readingOrder="0" shrinkToFit="0" wrapText="1"/>
    </xf>
    <xf borderId="13" fillId="4" fontId="3" numFmtId="0" xfId="0" applyAlignment="1" applyBorder="1" applyFont="1">
      <alignment shrinkToFit="0" wrapText="1"/>
    </xf>
    <xf borderId="13" fillId="5" fontId="10" numFmtId="165" xfId="0" applyAlignment="1" applyBorder="1" applyFont="1" applyNumberFormat="1">
      <alignment horizontal="right" shrinkToFit="0" wrapText="1"/>
    </xf>
    <xf borderId="13" fillId="6" fontId="4" numFmtId="164" xfId="0" applyAlignment="1" applyBorder="1" applyFont="1" applyNumberFormat="1">
      <alignment horizontal="center" shrinkToFit="0" wrapText="1"/>
    </xf>
    <xf borderId="13" fillId="7" fontId="4" numFmtId="165" xfId="0" applyAlignment="1" applyBorder="1" applyFont="1" applyNumberFormat="1">
      <alignment horizontal="right" shrinkToFit="0" wrapText="1"/>
    </xf>
    <xf borderId="13" fillId="8" fontId="4" numFmtId="165" xfId="0" applyAlignment="1" applyBorder="1" applyFont="1" applyNumberFormat="1">
      <alignment horizontal="center" shrinkToFit="0" wrapText="1"/>
    </xf>
    <xf borderId="18" fillId="12" fontId="8" numFmtId="0" xfId="0" applyAlignment="1" applyBorder="1" applyFont="1">
      <alignment horizontal="center" shrinkToFit="0" wrapText="1"/>
    </xf>
    <xf borderId="27" fillId="12" fontId="11" numFmtId="0" xfId="0" applyAlignment="1" applyBorder="1" applyFont="1">
      <alignment horizontal="center" shrinkToFit="0" wrapText="1"/>
    </xf>
    <xf borderId="14" fillId="12" fontId="11" numFmtId="0" xfId="0" applyAlignment="1" applyBorder="1" applyFont="1">
      <alignment horizontal="center" shrinkToFit="0" wrapText="1"/>
    </xf>
    <xf borderId="14" fillId="12" fontId="11" numFmtId="164" xfId="0" applyAlignment="1" applyBorder="1" applyFont="1" applyNumberFormat="1">
      <alignment horizontal="center" shrinkToFit="0" wrapText="1"/>
    </xf>
    <xf borderId="27" fillId="3" fontId="8" numFmtId="0" xfId="0" applyAlignment="1" applyBorder="1" applyFont="1">
      <alignment horizontal="center" shrinkToFit="0" vertical="center" wrapText="1"/>
    </xf>
    <xf borderId="14" fillId="13" fontId="8" numFmtId="0" xfId="0" applyAlignment="1" applyBorder="1" applyFill="1" applyFont="1">
      <alignment shrinkToFit="0" wrapText="1"/>
    </xf>
    <xf borderId="14" fillId="14" fontId="9" numFmtId="165" xfId="0" applyAlignment="1" applyBorder="1" applyFill="1" applyFont="1" applyNumberFormat="1">
      <alignment horizontal="right" shrinkToFit="0" vertical="center" wrapText="1"/>
    </xf>
    <xf borderId="14" fillId="6" fontId="8" numFmtId="164" xfId="0" applyAlignment="1" applyBorder="1" applyFont="1" applyNumberFormat="1">
      <alignment horizontal="right" shrinkToFit="0" vertical="center" wrapText="1"/>
    </xf>
    <xf borderId="14" fillId="7" fontId="8" numFmtId="165" xfId="0" applyAlignment="1" applyBorder="1" applyFont="1" applyNumberFormat="1">
      <alignment horizontal="center" shrinkToFit="0" vertical="center" wrapText="1"/>
    </xf>
    <xf borderId="14" fillId="8" fontId="8" numFmtId="165" xfId="0" applyAlignment="1" applyBorder="1" applyFont="1" applyNumberFormat="1">
      <alignment horizontal="center" shrinkToFit="0" vertical="center" wrapText="1"/>
    </xf>
    <xf borderId="14" fillId="5" fontId="9" numFmtId="165" xfId="0" applyAlignment="1" applyBorder="1" applyFont="1" applyNumberFormat="1">
      <alignment horizontal="right" shrinkToFit="0" vertical="center" wrapText="1"/>
    </xf>
    <xf borderId="14" fillId="15" fontId="8" numFmtId="165" xfId="0" applyAlignment="1" applyBorder="1" applyFill="1" applyFont="1" applyNumberFormat="1">
      <alignment horizontal="right" shrinkToFit="0" vertical="center" wrapText="1"/>
    </xf>
    <xf borderId="14" fillId="8" fontId="8" numFmtId="165" xfId="0" applyAlignment="1" applyBorder="1" applyFont="1" applyNumberFormat="1">
      <alignment horizontal="right" shrinkToFit="0" vertical="center" wrapText="1"/>
    </xf>
    <xf borderId="4" fillId="12" fontId="4" numFmtId="0" xfId="0" applyAlignment="1" applyBorder="1" applyFont="1">
      <alignment shrinkToFit="0" wrapText="1"/>
    </xf>
    <xf borderId="4" fillId="0" fontId="7" numFmtId="0" xfId="0" applyAlignment="1" applyBorder="1" applyFont="1">
      <alignment shrinkToFit="0" wrapText="1"/>
    </xf>
    <xf borderId="14" fillId="7" fontId="8" numFmtId="165" xfId="0" applyAlignment="1" applyBorder="1" applyFont="1" applyNumberFormat="1">
      <alignment horizontal="right" shrinkToFit="0" vertical="center" wrapText="1"/>
    </xf>
    <xf borderId="14" fillId="5" fontId="9" numFmtId="165" xfId="0" applyAlignment="1" applyBorder="1" applyFont="1" applyNumberFormat="1">
      <alignment horizontal="center" shrinkToFit="0" vertical="center" wrapText="1"/>
    </xf>
    <xf borderId="14" fillId="6" fontId="8" numFmtId="164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vertical="center"/>
    </xf>
    <xf borderId="18" fillId="0" fontId="12" numFmtId="0" xfId="0" applyAlignment="1" applyBorder="1" applyFont="1">
      <alignment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18" fillId="0" fontId="11" numFmtId="0" xfId="0" applyAlignment="1" applyBorder="1" applyFont="1">
      <alignment shrinkToFit="0" vertical="center" wrapText="1"/>
    </xf>
    <xf borderId="19" fillId="0" fontId="11" numFmtId="0" xfId="0" applyAlignment="1" applyBorder="1" applyFont="1">
      <alignment shrinkToFit="0" vertical="center" wrapText="1"/>
    </xf>
    <xf borderId="20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4" fillId="0" fontId="11" numFmtId="0" xfId="0" applyAlignment="1" applyBorder="1" applyFont="1">
      <alignment horizontal="center" shrinkToFit="0" wrapText="1"/>
    </xf>
    <xf borderId="28" fillId="0" fontId="11" numFmtId="0" xfId="0" applyAlignment="1" applyBorder="1" applyFont="1">
      <alignment horizontal="center" shrinkToFit="0" wrapText="1"/>
    </xf>
    <xf borderId="28" fillId="0" fontId="11" numFmtId="164" xfId="0" applyAlignment="1" applyBorder="1" applyFont="1" applyNumberFormat="1">
      <alignment horizontal="center" shrinkToFit="0" wrapText="1"/>
    </xf>
    <xf borderId="29" fillId="3" fontId="8" numFmtId="0" xfId="0" applyAlignment="1" applyBorder="1" applyFont="1">
      <alignment horizontal="right" shrinkToFit="0" wrapText="1"/>
    </xf>
    <xf borderId="29" fillId="4" fontId="8" numFmtId="0" xfId="0" applyAlignment="1" applyBorder="1" applyFont="1">
      <alignment shrinkToFit="0" wrapText="1"/>
    </xf>
    <xf borderId="30" fillId="14" fontId="9" numFmtId="165" xfId="0" applyAlignment="1" applyBorder="1" applyFont="1" applyNumberFormat="1">
      <alignment horizontal="right" shrinkToFit="0" wrapText="1"/>
    </xf>
    <xf borderId="14" fillId="6" fontId="8" numFmtId="164" xfId="0" applyAlignment="1" applyBorder="1" applyFont="1" applyNumberFormat="1">
      <alignment horizontal="right" shrinkToFit="0" wrapText="1"/>
    </xf>
    <xf borderId="14" fillId="16" fontId="8" numFmtId="165" xfId="0" applyAlignment="1" applyBorder="1" applyFill="1" applyFont="1" applyNumberFormat="1">
      <alignment horizontal="right" shrinkToFit="0" wrapText="1"/>
    </xf>
    <xf borderId="14" fillId="8" fontId="8" numFmtId="165" xfId="0" applyAlignment="1" applyBorder="1" applyFont="1" applyNumberFormat="1">
      <alignment horizontal="right" shrinkToFit="0" wrapText="1"/>
    </xf>
    <xf borderId="29" fillId="4" fontId="4" numFmtId="0" xfId="0" applyAlignment="1" applyBorder="1" applyFont="1">
      <alignment shrinkToFit="0" wrapText="1"/>
    </xf>
    <xf borderId="30" fillId="5" fontId="4" numFmtId="0" xfId="0" applyAlignment="1" applyBorder="1" applyFont="1">
      <alignment shrinkToFit="0" wrapText="1"/>
    </xf>
    <xf borderId="14" fillId="6" fontId="4" numFmtId="164" xfId="0" applyAlignment="1" applyBorder="1" applyFont="1" applyNumberFormat="1">
      <alignment shrinkToFit="0" wrapText="1"/>
    </xf>
    <xf borderId="14" fillId="7" fontId="4" numFmtId="0" xfId="0" applyAlignment="1" applyBorder="1" applyFont="1">
      <alignment shrinkToFit="0" wrapText="1"/>
    </xf>
    <xf borderId="14" fillId="8" fontId="4" numFmtId="0" xfId="0" applyAlignment="1" applyBorder="1" applyFont="1">
      <alignment shrinkToFit="0" wrapText="1"/>
    </xf>
    <xf borderId="18" fillId="0" fontId="4" numFmtId="0" xfId="0" applyAlignment="1" applyBorder="1" applyFont="1">
      <alignment horizontal="center" shrinkToFit="0" wrapText="1"/>
    </xf>
    <xf borderId="14" fillId="14" fontId="13" numFmtId="165" xfId="0" applyAlignment="1" applyBorder="1" applyFont="1" applyNumberFormat="1">
      <alignment horizontal="right" shrinkToFit="0" wrapText="1"/>
    </xf>
    <xf borderId="14" fillId="8" fontId="4" numFmtId="165" xfId="0" applyAlignment="1" applyBorder="1" applyFont="1" applyNumberFormat="1">
      <alignment horizontal="right" shrinkToFit="0" wrapText="1"/>
    </xf>
    <xf borderId="14" fillId="12" fontId="4" numFmtId="0" xfId="0" applyAlignment="1" applyBorder="1" applyFont="1">
      <alignment shrinkToFit="0" wrapText="1"/>
    </xf>
    <xf borderId="14" fillId="14" fontId="10" numFmtId="165" xfId="0" applyAlignment="1" applyBorder="1" applyFont="1" applyNumberFormat="1">
      <alignment horizontal="right" shrinkToFit="0" wrapText="1"/>
    </xf>
    <xf borderId="27" fillId="3" fontId="4" numFmtId="0" xfId="0" applyAlignment="1" applyBorder="1" applyFont="1">
      <alignment horizontal="center" shrinkToFit="0" vertical="center" wrapText="1"/>
    </xf>
    <xf borderId="4" fillId="17" fontId="13" numFmtId="166" xfId="0" applyAlignment="1" applyBorder="1" applyFill="1" applyFont="1" applyNumberFormat="1">
      <alignment shrinkToFit="0" wrapText="1"/>
    </xf>
    <xf borderId="4" fillId="9" fontId="3" numFmtId="166" xfId="0" applyAlignment="1" applyBorder="1" applyFont="1" applyNumberFormat="1">
      <alignment shrinkToFit="0" wrapText="1"/>
    </xf>
    <xf borderId="4" fillId="9" fontId="4" numFmtId="166" xfId="0" applyAlignment="1" applyBorder="1" applyFont="1" applyNumberFormat="1">
      <alignment shrinkToFit="0" wrapText="1"/>
    </xf>
    <xf borderId="14" fillId="4" fontId="8" numFmtId="0" xfId="0" applyAlignment="1" applyBorder="1" applyFont="1">
      <alignment shrinkToFit="0" wrapText="1"/>
    </xf>
    <xf borderId="14" fillId="5" fontId="9" numFmtId="165" xfId="0" applyAlignment="1" applyBorder="1" applyFont="1" applyNumberFormat="1">
      <alignment horizontal="right" shrinkToFit="0" wrapText="1"/>
    </xf>
    <xf borderId="14" fillId="6" fontId="8" numFmtId="164" xfId="0" applyAlignment="1" applyBorder="1" applyFont="1" applyNumberFormat="1">
      <alignment horizontal="center" shrinkToFit="0" wrapText="1"/>
    </xf>
    <xf borderId="14" fillId="7" fontId="8" numFmtId="165" xfId="0" applyAlignment="1" applyBorder="1" applyFont="1" applyNumberFormat="1">
      <alignment horizontal="right" shrinkToFit="0" wrapText="1"/>
    </xf>
    <xf borderId="8" fillId="0" fontId="11" numFmtId="0" xfId="0" applyAlignment="1" applyBorder="1" applyFont="1">
      <alignment horizontal="center" shrinkToFit="0" wrapText="1"/>
    </xf>
    <xf borderId="4" fillId="0" fontId="11" numFmtId="164" xfId="0" applyAlignment="1" applyBorder="1" applyFont="1" applyNumberFormat="1">
      <alignment horizontal="center" shrinkToFit="0" wrapText="1"/>
    </xf>
    <xf borderId="0" fillId="0" fontId="3" numFmtId="0" xfId="0" applyAlignment="1" applyFont="1">
      <alignment vertical="bottom"/>
    </xf>
    <xf borderId="12" fillId="3" fontId="7" numFmtId="0" xfId="0" applyAlignment="1" applyBorder="1" applyFont="1">
      <alignment horizontal="right" shrinkToFit="0" wrapText="1"/>
    </xf>
    <xf borderId="13" fillId="4" fontId="7" numFmtId="0" xfId="0" applyAlignment="1" applyBorder="1" applyFont="1">
      <alignment shrinkToFit="0" wrapText="1"/>
    </xf>
    <xf borderId="30" fillId="14" fontId="14" numFmtId="165" xfId="0" applyAlignment="1" applyBorder="1" applyFont="1" applyNumberFormat="1">
      <alignment horizontal="right" shrinkToFit="0" wrapText="1"/>
    </xf>
    <xf borderId="14" fillId="2" fontId="7" numFmtId="164" xfId="0" applyAlignment="1" applyBorder="1" applyFont="1" applyNumberFormat="1">
      <alignment horizontal="right" shrinkToFit="0" wrapText="1"/>
    </xf>
    <xf borderId="14" fillId="7" fontId="7" numFmtId="165" xfId="0" applyAlignment="1" applyBorder="1" applyFont="1" applyNumberFormat="1">
      <alignment horizontal="right" shrinkToFit="0" wrapText="1"/>
    </xf>
    <xf borderId="14" fillId="8" fontId="7" numFmtId="165" xfId="0" applyAlignment="1" applyBorder="1" applyFont="1" applyNumberFormat="1">
      <alignment horizontal="right" shrinkToFit="0" wrapText="1"/>
    </xf>
    <xf borderId="14" fillId="7" fontId="7" numFmtId="165" xfId="0" applyAlignment="1" applyBorder="1" applyFont="1" applyNumberFormat="1">
      <alignment horizontal="right" readingOrder="0" shrinkToFit="0" wrapText="1"/>
    </xf>
    <xf borderId="14" fillId="8" fontId="7" numFmtId="165" xfId="0" applyAlignment="1" applyBorder="1" applyFont="1" applyNumberFormat="1">
      <alignment horizontal="right" readingOrder="0" shrinkToFit="0" wrapText="1"/>
    </xf>
    <xf borderId="30" fillId="5" fontId="14" numFmtId="165" xfId="0" applyAlignment="1" applyBorder="1" applyFont="1" applyNumberFormat="1">
      <alignment horizontal="right" shrinkToFit="0" wrapText="1"/>
    </xf>
    <xf borderId="12" fillId="3" fontId="7" numFmtId="0" xfId="0" applyAlignment="1" applyBorder="1" applyFont="1">
      <alignment horizontal="center" shrinkToFit="0" wrapText="1"/>
    </xf>
    <xf borderId="13" fillId="4" fontId="7" numFmtId="0" xfId="0" applyAlignment="1" applyBorder="1" applyFont="1">
      <alignment readingOrder="0" shrinkToFit="0" wrapText="1"/>
    </xf>
    <xf borderId="13" fillId="18" fontId="7" numFmtId="0" xfId="0" applyAlignment="1" applyBorder="1" applyFill="1" applyFont="1">
      <alignment shrinkToFit="0" wrapText="1"/>
    </xf>
    <xf borderId="31" fillId="5" fontId="14" numFmtId="165" xfId="0" applyAlignment="1" applyBorder="1" applyFont="1" applyNumberFormat="1">
      <alignment horizontal="right" shrinkToFit="0" wrapText="1"/>
    </xf>
    <xf borderId="15" fillId="2" fontId="7" numFmtId="164" xfId="0" applyAlignment="1" applyBorder="1" applyFont="1" applyNumberFormat="1">
      <alignment horizontal="right" shrinkToFit="0" wrapText="1"/>
    </xf>
    <xf borderId="4" fillId="14" fontId="14" numFmtId="165" xfId="0" applyAlignment="1" applyBorder="1" applyFont="1" applyNumberFormat="1">
      <alignment horizontal="right" shrinkToFit="0" wrapText="1"/>
    </xf>
    <xf borderId="13" fillId="2" fontId="7" numFmtId="164" xfId="0" applyAlignment="1" applyBorder="1" applyFont="1" applyNumberFormat="1">
      <alignment horizontal="right" shrinkToFit="0" wrapText="1"/>
    </xf>
    <xf borderId="12" fillId="12" fontId="4" numFmtId="0" xfId="0" applyAlignment="1" applyBorder="1" applyFont="1">
      <alignment shrinkToFit="0" wrapText="1"/>
    </xf>
    <xf borderId="13" fillId="4" fontId="15" numFmtId="0" xfId="0" applyAlignment="1" applyBorder="1" applyFont="1">
      <alignment horizontal="center" shrinkToFit="0" wrapText="1"/>
    </xf>
    <xf borderId="14" fillId="2" fontId="4" numFmtId="164" xfId="0" applyAlignment="1" applyBorder="1" applyFont="1" applyNumberFormat="1">
      <alignment shrinkToFit="0" wrapText="1"/>
    </xf>
    <xf borderId="32" fillId="14" fontId="14" numFmtId="165" xfId="0" applyAlignment="1" applyBorder="1" applyFont="1" applyNumberFormat="1">
      <alignment horizontal="right" shrinkToFit="0" wrapText="1"/>
    </xf>
    <xf borderId="15" fillId="7" fontId="7" numFmtId="165" xfId="0" applyAlignment="1" applyBorder="1" applyFont="1" applyNumberFormat="1">
      <alignment horizontal="right" readingOrder="0" shrinkToFit="0" wrapText="1"/>
    </xf>
    <xf borderId="15" fillId="8" fontId="7" numFmtId="165" xfId="0" applyAlignment="1" applyBorder="1" applyFont="1" applyNumberFormat="1">
      <alignment horizontal="right" shrinkToFit="0" wrapText="1"/>
    </xf>
    <xf borderId="13" fillId="2" fontId="7" numFmtId="0" xfId="0" applyAlignment="1" applyBorder="1" applyFont="1">
      <alignment readingOrder="0" shrinkToFit="0" wrapText="1"/>
    </xf>
    <xf borderId="32" fillId="5" fontId="14" numFmtId="165" xfId="0" applyAlignment="1" applyBorder="1" applyFont="1" applyNumberFormat="1">
      <alignment horizontal="right" shrinkToFit="0" wrapText="1"/>
    </xf>
    <xf borderId="15" fillId="7" fontId="7" numFmtId="165" xfId="0" applyAlignment="1" applyBorder="1" applyFont="1" applyNumberFormat="1">
      <alignment horizontal="right" shrinkToFit="0" wrapText="1"/>
    </xf>
    <xf borderId="32" fillId="4" fontId="4" numFmtId="0" xfId="0" applyAlignment="1" applyBorder="1" applyFont="1">
      <alignment shrinkToFit="0" wrapText="1"/>
    </xf>
    <xf borderId="32" fillId="4" fontId="15" numFmtId="0" xfId="0" applyAlignment="1" applyBorder="1" applyFont="1">
      <alignment horizontal="center" shrinkToFit="0" wrapText="1"/>
    </xf>
    <xf borderId="32" fillId="5" fontId="4" numFmtId="0" xfId="0" applyAlignment="1" applyBorder="1" applyFont="1">
      <alignment shrinkToFit="0" wrapText="1"/>
    </xf>
    <xf borderId="15" fillId="2" fontId="4" numFmtId="164" xfId="0" applyAlignment="1" applyBorder="1" applyFont="1" applyNumberFormat="1">
      <alignment shrinkToFit="0" wrapText="1"/>
    </xf>
    <xf borderId="33" fillId="3" fontId="7" numFmtId="0" xfId="0" applyAlignment="1" applyBorder="1" applyFont="1">
      <alignment horizontal="center" shrinkToFit="0" vertical="center" wrapText="1"/>
    </xf>
    <xf borderId="34" fillId="3" fontId="7" numFmtId="0" xfId="0" applyAlignment="1" applyBorder="1" applyFont="1">
      <alignment horizontal="center" shrinkToFit="0" vertical="center" wrapText="1"/>
    </xf>
    <xf borderId="32" fillId="12" fontId="4" numFmtId="0" xfId="0" applyAlignment="1" applyBorder="1" applyFont="1">
      <alignment shrinkToFit="0" wrapText="1"/>
    </xf>
    <xf borderId="12" fillId="3" fontId="7" numFmtId="0" xfId="0" applyAlignment="1" applyBorder="1" applyFont="1">
      <alignment horizontal="center" shrinkToFit="0" vertical="center" wrapText="1"/>
    </xf>
    <xf borderId="13" fillId="12" fontId="7" numFmtId="0" xfId="0" applyAlignment="1" applyBorder="1" applyFont="1">
      <alignment shrinkToFit="0" wrapText="1"/>
    </xf>
    <xf borderId="30" fillId="14" fontId="14" numFmtId="165" xfId="0" applyAlignment="1" applyBorder="1" applyFont="1" applyNumberFormat="1">
      <alignment horizontal="right" readingOrder="0" shrinkToFit="0" wrapText="1"/>
    </xf>
    <xf borderId="14" fillId="12" fontId="7" numFmtId="164" xfId="0" applyAlignment="1" applyBorder="1" applyFont="1" applyNumberFormat="1">
      <alignment horizontal="right" shrinkToFit="0" wrapText="1"/>
    </xf>
    <xf borderId="14" fillId="12" fontId="7" numFmtId="165" xfId="0" applyAlignment="1" applyBorder="1" applyFont="1" applyNumberFormat="1">
      <alignment horizontal="right" shrinkToFit="0" wrapText="1"/>
    </xf>
    <xf borderId="15" fillId="15" fontId="7" numFmtId="165" xfId="0" applyAlignment="1" applyBorder="1" applyFont="1" applyNumberFormat="1">
      <alignment horizontal="right" shrinkToFit="0" wrapText="1"/>
    </xf>
    <xf borderId="32" fillId="14" fontId="13" numFmtId="166" xfId="0" applyAlignment="1" applyBorder="1" applyFont="1" applyNumberFormat="1">
      <alignment shrinkToFit="0" wrapText="1"/>
    </xf>
    <xf borderId="15" fillId="12" fontId="7" numFmtId="164" xfId="0" applyAlignment="1" applyBorder="1" applyFont="1" applyNumberFormat="1">
      <alignment horizontal="right" shrinkToFit="0" wrapText="1"/>
    </xf>
    <xf borderId="15" fillId="12" fontId="7" numFmtId="165" xfId="0" applyAlignment="1" applyBorder="1" applyFont="1" applyNumberFormat="1">
      <alignment horizontal="right" shrinkToFit="0" wrapText="1"/>
    </xf>
    <xf borderId="8" fillId="3" fontId="4" numFmtId="0" xfId="0" applyAlignment="1" applyBorder="1" applyFont="1">
      <alignment shrinkToFit="0" wrapText="1"/>
    </xf>
    <xf borderId="8" fillId="12" fontId="7" numFmtId="0" xfId="0" applyAlignment="1" applyBorder="1" applyFont="1">
      <alignment shrinkToFit="0" wrapText="1"/>
    </xf>
    <xf borderId="32" fillId="14" fontId="10" numFmtId="166" xfId="0" applyAlignment="1" applyBorder="1" applyFont="1" applyNumberFormat="1">
      <alignment readingOrder="0" shrinkToFit="0" wrapText="1"/>
    </xf>
    <xf borderId="35" fillId="3" fontId="4" numFmtId="0" xfId="0" applyAlignment="1" applyBorder="1" applyFont="1">
      <alignment shrinkToFit="0" wrapText="1"/>
    </xf>
    <xf borderId="35" fillId="12" fontId="7" numFmtId="0" xfId="0" applyAlignment="1" applyBorder="1" applyFont="1">
      <alignment shrinkToFit="0" wrapText="1"/>
    </xf>
    <xf borderId="36" fillId="14" fontId="13" numFmtId="166" xfId="0" applyAlignment="1" applyBorder="1" applyFont="1" applyNumberFormat="1">
      <alignment shrinkToFit="0" wrapText="1"/>
    </xf>
    <xf borderId="36" fillId="12" fontId="7" numFmtId="164" xfId="0" applyAlignment="1" applyBorder="1" applyFont="1" applyNumberFormat="1">
      <alignment horizontal="right" shrinkToFit="0" wrapText="1"/>
    </xf>
    <xf borderId="36" fillId="12" fontId="7" numFmtId="165" xfId="0" applyAlignment="1" applyBorder="1" applyFont="1" applyNumberFormat="1">
      <alignment horizontal="right" shrinkToFit="0" wrapText="1"/>
    </xf>
    <xf borderId="36" fillId="15" fontId="7" numFmtId="165" xfId="0" applyAlignment="1" applyBorder="1" applyFont="1" applyNumberFormat="1">
      <alignment horizontal="right" shrinkToFit="0" wrapText="1"/>
    </xf>
    <xf borderId="18" fillId="0" fontId="8" numFmtId="0" xfId="0" applyAlignment="1" applyBorder="1" applyFont="1">
      <alignment shrinkToFit="0" vertical="center" wrapText="0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4" fillId="3" fontId="7" numFmtId="0" xfId="0" applyAlignment="1" applyBorder="1" applyFont="1">
      <alignment horizontal="center" shrinkToFit="0" wrapText="1"/>
    </xf>
    <xf borderId="14" fillId="4" fontId="7" numFmtId="0" xfId="0" applyAlignment="1" applyBorder="1" applyFont="1">
      <alignment shrinkToFit="0" wrapText="1"/>
    </xf>
    <xf borderId="14" fillId="14" fontId="14" numFmtId="165" xfId="0" applyAlignment="1" applyBorder="1" applyFont="1" applyNumberFormat="1">
      <alignment horizontal="right" shrinkToFit="0" wrapText="1"/>
    </xf>
    <xf borderId="14" fillId="6" fontId="7" numFmtId="164" xfId="0" applyAlignment="1" applyBorder="1" applyFont="1" applyNumberFormat="1">
      <alignment horizontal="center" shrinkToFit="0" wrapText="1"/>
    </xf>
    <xf borderId="4" fillId="12" fontId="4" numFmtId="0" xfId="0" applyAlignment="1" applyBorder="1" applyFont="1">
      <alignment readingOrder="0" shrinkToFit="0" wrapText="1"/>
    </xf>
    <xf borderId="37" fillId="0" fontId="4" numFmtId="0" xfId="0" applyAlignment="1" applyBorder="1" applyFont="1">
      <alignment shrinkToFit="0" wrapText="1"/>
    </xf>
    <xf borderId="14" fillId="5" fontId="14" numFmtId="165" xfId="0" applyAlignment="1" applyBorder="1" applyFont="1" applyNumberFormat="1">
      <alignment horizontal="right" shrinkToFit="0" wrapText="1"/>
    </xf>
    <xf borderId="14" fillId="14" fontId="13" numFmtId="166" xfId="0" applyAlignment="1" applyBorder="1" applyFont="1" applyNumberFormat="1">
      <alignment shrinkToFit="0" wrapText="1"/>
    </xf>
    <xf borderId="4" fillId="19" fontId="4" numFmtId="0" xfId="0" applyAlignment="1" applyBorder="1" applyFill="1" applyFont="1">
      <alignment readingOrder="0" shrinkToFit="0" wrapText="1"/>
    </xf>
    <xf borderId="21" fillId="0" fontId="6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9" fillId="12" fontId="4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shrinkToFit="0" vertical="center" wrapText="1"/>
    </xf>
    <xf borderId="27" fillId="3" fontId="7" numFmtId="0" xfId="0" applyAlignment="1" applyBorder="1" applyFont="1">
      <alignment horizontal="center" shrinkToFit="0" vertical="center" wrapText="1"/>
    </xf>
    <xf borderId="14" fillId="13" fontId="7" numFmtId="0" xfId="0" applyAlignment="1" applyBorder="1" applyFont="1">
      <alignment shrinkToFit="0" wrapText="1"/>
    </xf>
    <xf borderId="14" fillId="6" fontId="7" numFmtId="164" xfId="0" applyAlignment="1" applyBorder="1" applyFont="1" applyNumberFormat="1">
      <alignment horizontal="right" shrinkToFit="0" wrapText="1"/>
    </xf>
    <xf borderId="14" fillId="11" fontId="7" numFmtId="0" xfId="0" applyAlignment="1" applyBorder="1" applyFont="1">
      <alignment shrinkToFit="0" wrapText="1"/>
    </xf>
    <xf borderId="14" fillId="20" fontId="14" numFmtId="165" xfId="0" applyAlignment="1" applyBorder="1" applyFill="1" applyFont="1" applyNumberFormat="1">
      <alignment horizontal="right" shrinkToFit="0" wrapText="1"/>
    </xf>
    <xf borderId="14" fillId="11" fontId="7" numFmtId="164" xfId="0" applyAlignment="1" applyBorder="1" applyFont="1" applyNumberFormat="1">
      <alignment horizontal="right" shrinkToFit="0" wrapText="1"/>
    </xf>
    <xf borderId="14" fillId="16" fontId="7" numFmtId="165" xfId="0" applyAlignment="1" applyBorder="1" applyFont="1" applyNumberFormat="1">
      <alignment horizontal="right" shrinkToFit="0" wrapText="1"/>
    </xf>
    <xf borderId="14" fillId="21" fontId="7" numFmtId="165" xfId="0" applyAlignment="1" applyBorder="1" applyFill="1" applyFont="1" applyNumberFormat="1">
      <alignment horizontal="right" shrinkToFit="0" wrapText="1"/>
    </xf>
    <xf borderId="14" fillId="13" fontId="7" numFmtId="0" xfId="0" applyAlignment="1" applyBorder="1" applyFont="1">
      <alignment shrinkToFit="0" vertical="center" wrapText="1"/>
    </xf>
    <xf borderId="14" fillId="5" fontId="16" numFmtId="0" xfId="0" applyAlignment="1" applyBorder="1" applyFont="1">
      <alignment horizontal="center" shrinkToFit="0" wrapText="1"/>
    </xf>
    <xf borderId="14" fillId="7" fontId="7" numFmtId="165" xfId="0" applyAlignment="1" applyBorder="1" applyFont="1" applyNumberFormat="1">
      <alignment horizontal="center" shrinkToFit="0" wrapText="1"/>
    </xf>
    <xf borderId="14" fillId="8" fontId="7" numFmtId="165" xfId="0" applyAlignment="1" applyBorder="1" applyFont="1" applyNumberFormat="1">
      <alignment horizontal="center" shrinkToFit="0" wrapText="1"/>
    </xf>
    <xf borderId="14" fillId="13" fontId="7" numFmtId="0" xfId="0" applyAlignment="1" applyBorder="1" applyFont="1">
      <alignment readingOrder="0" shrinkToFit="0" wrapText="1"/>
    </xf>
    <xf borderId="14" fillId="5" fontId="4" numFmtId="0" xfId="0" applyAlignment="1" applyBorder="1" applyFont="1">
      <alignment shrinkToFit="0" wrapText="1"/>
    </xf>
    <xf borderId="14" fillId="7" fontId="7" numFmtId="165" xfId="0" applyAlignment="1" applyBorder="1" applyFont="1" applyNumberFormat="1">
      <alignment shrinkToFit="0" wrapText="1"/>
    </xf>
    <xf borderId="14" fillId="5" fontId="14" numFmtId="165" xfId="0" applyAlignment="1" applyBorder="1" applyFont="1" applyNumberFormat="1">
      <alignment horizontal="center" shrinkToFit="0" wrapText="1"/>
    </xf>
    <xf borderId="14" fillId="22" fontId="14" numFmtId="165" xfId="0" applyAlignment="1" applyBorder="1" applyFill="1" applyFont="1" applyNumberFormat="1">
      <alignment horizontal="right" shrinkToFit="0" wrapText="1"/>
    </xf>
    <xf borderId="15" fillId="5" fontId="14" numFmtId="165" xfId="0" applyAlignment="1" applyBorder="1" applyFont="1" applyNumberFormat="1">
      <alignment horizontal="right" shrinkToFit="0" wrapText="1"/>
    </xf>
    <xf borderId="17" fillId="13" fontId="7" numFmtId="0" xfId="0" applyAlignment="1" applyBorder="1" applyFont="1">
      <alignment shrinkToFit="0" wrapText="1"/>
    </xf>
    <xf borderId="13" fillId="5" fontId="14" numFmtId="165" xfId="0" applyAlignment="1" applyBorder="1" applyFont="1" applyNumberFormat="1">
      <alignment horizontal="right" shrinkToFit="0" wrapText="1"/>
    </xf>
    <xf borderId="38" fillId="3" fontId="7" numFmtId="0" xfId="0" applyAlignment="1" applyBorder="1" applyFont="1">
      <alignment horizontal="center" shrinkToFit="0" vertical="center" wrapText="1"/>
    </xf>
    <xf borderId="39" fillId="13" fontId="7" numFmtId="0" xfId="0" applyAlignment="1" applyBorder="1" applyFont="1">
      <alignment shrinkToFit="0" wrapText="1"/>
    </xf>
    <xf borderId="37" fillId="6" fontId="7" numFmtId="164" xfId="0" applyAlignment="1" applyBorder="1" applyFont="1" applyNumberFormat="1">
      <alignment horizontal="right" shrinkToFit="0" wrapText="1"/>
    </xf>
    <xf borderId="37" fillId="7" fontId="7" numFmtId="165" xfId="0" applyAlignment="1" applyBorder="1" applyFont="1" applyNumberFormat="1">
      <alignment horizontal="right" shrinkToFit="0" wrapText="1"/>
    </xf>
    <xf borderId="9" fillId="0" fontId="17" numFmtId="0" xfId="0" applyAlignment="1" applyBorder="1" applyFont="1">
      <alignment shrinkToFit="0" wrapText="1"/>
    </xf>
    <xf borderId="13" fillId="12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12" fillId="3" fontId="4" numFmtId="0" xfId="0" applyAlignment="1" applyBorder="1" applyFont="1">
      <alignment horizontal="center" shrinkToFit="0" wrapText="1"/>
    </xf>
    <xf borderId="13" fillId="14" fontId="10" numFmtId="165" xfId="0" applyAlignment="1" applyBorder="1" applyFont="1" applyNumberFormat="1">
      <alignment shrinkToFit="0" wrapText="1"/>
    </xf>
    <xf borderId="13" fillId="23" fontId="4" numFmtId="164" xfId="0" applyAlignment="1" applyBorder="1" applyFill="1" applyFont="1" applyNumberFormat="1">
      <alignment horizontal="right" shrinkToFit="0" wrapText="1"/>
    </xf>
    <xf borderId="13" fillId="16" fontId="4" numFmtId="165" xfId="0" applyAlignment="1" applyBorder="1" applyFont="1" applyNumberFormat="1">
      <alignment horizontal="right" shrinkToFit="0" wrapText="1"/>
    </xf>
    <xf borderId="13" fillId="24" fontId="4" numFmtId="165" xfId="0" applyAlignment="1" applyBorder="1" applyFill="1" applyFont="1" applyNumberFormat="1">
      <alignment horizontal="right" shrinkToFit="0" wrapText="1"/>
    </xf>
    <xf borderId="13" fillId="5" fontId="10" numFmtId="165" xfId="0" applyAlignment="1" applyBorder="1" applyFont="1" applyNumberFormat="1">
      <alignment shrinkToFit="0" wrapText="1"/>
    </xf>
    <xf borderId="9" fillId="0" fontId="4" numFmtId="0" xfId="0" applyAlignment="1" applyBorder="1" applyFont="1">
      <alignment horizontal="center" shrinkToFit="0" wrapText="1"/>
    </xf>
    <xf borderId="12" fillId="2" fontId="15" numFmtId="0" xfId="0" applyAlignment="1" applyBorder="1" applyFont="1">
      <alignment horizontal="center" shrinkToFit="0" wrapText="1"/>
    </xf>
    <xf borderId="13" fillId="2" fontId="15" numFmtId="0" xfId="0" applyAlignment="1" applyBorder="1" applyFont="1">
      <alignment horizontal="center" shrinkToFit="0" wrapText="1"/>
    </xf>
    <xf borderId="13" fillId="2" fontId="15" numFmtId="0" xfId="0" applyAlignment="1" applyBorder="1" applyFont="1">
      <alignment shrinkToFit="0" wrapText="1"/>
    </xf>
    <xf borderId="13" fillId="2" fontId="15" numFmtId="164" xfId="0" applyAlignment="1" applyBorder="1" applyFont="1" applyNumberFormat="1">
      <alignment horizontal="center" shrinkToFit="0" wrapText="1"/>
    </xf>
    <xf borderId="14" fillId="12" fontId="7" numFmtId="0" xfId="0" applyAlignment="1" applyBorder="1" applyFont="1">
      <alignment shrinkToFit="0" wrapText="1"/>
    </xf>
    <xf borderId="14" fillId="12" fontId="7" numFmtId="164" xfId="0" applyAlignment="1" applyBorder="1" applyFont="1" applyNumberFormat="1">
      <alignment horizontal="center" shrinkToFit="0" wrapText="1"/>
    </xf>
    <xf borderId="37" fillId="4" fontId="7" numFmtId="0" xfId="0" applyAlignment="1" applyBorder="1" applyFont="1">
      <alignment shrinkToFit="0" wrapText="1"/>
    </xf>
    <xf borderId="37" fillId="8" fontId="7" numFmtId="165" xfId="0" applyAlignment="1" applyBorder="1" applyFont="1" applyNumberFormat="1">
      <alignment horizontal="right" shrinkToFit="0" wrapText="1"/>
    </xf>
    <xf borderId="15" fillId="3" fontId="7" numFmtId="0" xfId="0" applyAlignment="1" applyBorder="1" applyFont="1">
      <alignment horizontal="center" shrinkToFit="0" wrapText="1"/>
    </xf>
    <xf borderId="15" fillId="4" fontId="7" numFmtId="0" xfId="0" applyAlignment="1" applyBorder="1" applyFont="1">
      <alignment shrinkToFit="0" wrapText="1"/>
    </xf>
    <xf borderId="15" fillId="6" fontId="7" numFmtId="164" xfId="0" applyAlignment="1" applyBorder="1" applyFont="1" applyNumberFormat="1">
      <alignment horizontal="center" shrinkToFit="0" wrapText="1"/>
    </xf>
    <xf borderId="15" fillId="4" fontId="15" numFmtId="0" xfId="0" applyAlignment="1" applyBorder="1" applyFont="1">
      <alignment horizontal="center" shrinkToFit="0" wrapText="1"/>
    </xf>
    <xf borderId="13" fillId="5" fontId="4" numFmtId="0" xfId="0" applyAlignment="1" applyBorder="1" applyFont="1">
      <alignment shrinkToFit="0" wrapText="1"/>
    </xf>
    <xf borderId="13" fillId="8" fontId="4" numFmtId="0" xfId="0" applyAlignment="1" applyBorder="1" applyFont="1">
      <alignment shrinkToFit="0" wrapText="1"/>
    </xf>
    <xf borderId="17" fillId="4" fontId="7" numFmtId="0" xfId="0" applyAlignment="1" applyBorder="1" applyFont="1">
      <alignment shrinkToFit="0" wrapText="1"/>
    </xf>
    <xf borderId="14" fillId="6" fontId="7" numFmtId="165" xfId="0" applyAlignment="1" applyBorder="1" applyFont="1" applyNumberFormat="1">
      <alignment horizontal="center" shrinkToFit="0" wrapText="1"/>
    </xf>
    <xf borderId="37" fillId="3" fontId="7" numFmtId="0" xfId="0" applyAlignment="1" applyBorder="1" applyFont="1">
      <alignment horizontal="center" shrinkToFit="0" wrapText="1"/>
    </xf>
    <xf borderId="39" fillId="4" fontId="7" numFmtId="0" xfId="0" applyAlignment="1" applyBorder="1" applyFont="1">
      <alignment shrinkToFit="0" wrapText="1"/>
    </xf>
    <xf borderId="37" fillId="6" fontId="7" numFmtId="164" xfId="0" applyAlignment="1" applyBorder="1" applyFont="1" applyNumberFormat="1">
      <alignment horizontal="center" shrinkToFit="0" wrapText="1"/>
    </xf>
    <xf borderId="37" fillId="6" fontId="7" numFmtId="165" xfId="0" applyAlignment="1" applyBorder="1" applyFont="1" applyNumberForma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14" fillId="13" fontId="8" numFmtId="0" xfId="0" applyAlignment="1" applyBorder="1" applyFont="1">
      <alignment horizontal="center" shrinkToFit="0" wrapText="1"/>
    </xf>
    <xf borderId="14" fillId="14" fontId="18" numFmtId="165" xfId="0" applyAlignment="1" applyBorder="1" applyFont="1" applyNumberFormat="1">
      <alignment horizontal="right" shrinkToFit="0" wrapText="1"/>
    </xf>
    <xf borderId="14" fillId="11" fontId="8" numFmtId="0" xfId="0" applyAlignment="1" applyBorder="1" applyFont="1">
      <alignment horizontal="center" shrinkToFit="0" wrapText="1"/>
    </xf>
    <xf borderId="14" fillId="14" fontId="9" numFmtId="165" xfId="0" applyAlignment="1" applyBorder="1" applyFont="1" applyNumberFormat="1">
      <alignment horizontal="right" shrinkToFit="0" wrapText="1"/>
    </xf>
    <xf borderId="14" fillId="11" fontId="8" numFmtId="164" xfId="0" applyAlignment="1" applyBorder="1" applyFont="1" applyNumberFormat="1">
      <alignment horizontal="right" shrinkToFit="0" wrapText="1"/>
    </xf>
    <xf borderId="14" fillId="25" fontId="8" numFmtId="165" xfId="0" applyAlignment="1" applyBorder="1" applyFill="1" applyFont="1" applyNumberFormat="1">
      <alignment horizontal="right" shrinkToFit="0" wrapText="1"/>
    </xf>
    <xf borderId="14" fillId="5" fontId="14" numFmtId="165" xfId="0" applyAlignment="1" applyBorder="1" applyFont="1" applyNumberFormat="1">
      <alignment horizontal="right" readingOrder="0" shrinkToFit="0" wrapText="1"/>
    </xf>
    <xf borderId="40" fillId="3" fontId="7" numFmtId="0" xfId="0" applyAlignment="1" applyBorder="1" applyFont="1">
      <alignment horizontal="center" shrinkToFit="0" vertical="center" wrapText="1"/>
    </xf>
    <xf borderId="41" fillId="13" fontId="7" numFmtId="0" xfId="0" applyAlignment="1" applyBorder="1" applyFont="1">
      <alignment shrinkToFit="0" wrapText="1"/>
    </xf>
    <xf borderId="42" fillId="6" fontId="7" numFmtId="164" xfId="0" applyAlignment="1" applyBorder="1" applyFont="1" applyNumberFormat="1">
      <alignment horizontal="right" shrinkToFit="0" wrapText="1"/>
    </xf>
    <xf borderId="42" fillId="7" fontId="7" numFmtId="165" xfId="0" applyAlignment="1" applyBorder="1" applyFont="1" applyNumberFormat="1">
      <alignment horizontal="right" shrinkToFit="0" wrapText="1"/>
    </xf>
    <xf borderId="9" fillId="12" fontId="15" numFmtId="0" xfId="0" applyAlignment="1" applyBorder="1" applyFont="1">
      <alignment horizontal="center" shrinkToFit="0" wrapText="1"/>
    </xf>
    <xf borderId="24" fillId="2" fontId="15" numFmtId="0" xfId="0" applyAlignment="1" applyBorder="1" applyFont="1">
      <alignment horizontal="center" shrinkToFit="0" wrapText="1"/>
    </xf>
    <xf borderId="25" fillId="2" fontId="15" numFmtId="0" xfId="0" applyAlignment="1" applyBorder="1" applyFont="1">
      <alignment horizontal="center" shrinkToFit="0" wrapText="1"/>
    </xf>
    <xf borderId="25" fillId="2" fontId="15" numFmtId="0" xfId="0" applyAlignment="1" applyBorder="1" applyFont="1">
      <alignment shrinkToFit="0" wrapText="1"/>
    </xf>
    <xf borderId="25" fillId="2" fontId="15" numFmtId="164" xfId="0" applyAlignment="1" applyBorder="1" applyFont="1" applyNumberFormat="1">
      <alignment horizontal="center" shrinkToFit="0" wrapText="1"/>
    </xf>
    <xf borderId="28" fillId="5" fontId="10" numFmtId="0" xfId="0" applyAlignment="1" applyBorder="1" applyFont="1">
      <alignment shrinkToFit="0" wrapText="1"/>
    </xf>
    <xf borderId="12" fillId="3" fontId="3" numFmtId="0" xfId="0" applyAlignment="1" applyBorder="1" applyFont="1">
      <alignment horizontal="right" shrinkToFit="0" wrapText="1"/>
    </xf>
    <xf borderId="13" fillId="12" fontId="3" numFmtId="0" xfId="0" applyAlignment="1" applyBorder="1" applyFont="1">
      <alignment shrinkToFit="0" wrapText="1"/>
    </xf>
    <xf borderId="13" fillId="14" fontId="19" numFmtId="165" xfId="0" applyAlignment="1" applyBorder="1" applyFont="1" applyNumberFormat="1">
      <alignment horizontal="right" shrinkToFit="0" wrapText="1"/>
    </xf>
    <xf borderId="13" fillId="12" fontId="3" numFmtId="164" xfId="0" applyAlignment="1" applyBorder="1" applyFont="1" applyNumberFormat="1">
      <alignment horizontal="right" shrinkToFit="0" wrapText="1"/>
    </xf>
    <xf borderId="13" fillId="8" fontId="4" numFmtId="165" xfId="0" applyAlignment="1" applyBorder="1" applyFont="1" applyNumberFormat="1">
      <alignment horizontal="right" shrinkToFit="0" wrapText="1"/>
    </xf>
    <xf borderId="13" fillId="12" fontId="8" numFmtId="165" xfId="0" applyAlignment="1" applyBorder="1" applyFont="1" applyNumberFormat="1">
      <alignment horizontal="right" shrinkToFit="0" wrapText="1"/>
    </xf>
    <xf borderId="13" fillId="0" fontId="3" numFmtId="0" xfId="0" applyAlignment="1" applyBorder="1" applyFont="1">
      <alignment shrinkToFit="0" wrapText="1"/>
    </xf>
    <xf borderId="13" fillId="14" fontId="13" numFmtId="166" xfId="0" applyAlignment="1" applyBorder="1" applyFont="1" applyNumberFormat="1">
      <alignment shrinkToFit="0" wrapText="1"/>
    </xf>
    <xf borderId="13" fillId="0" fontId="3" numFmtId="164" xfId="0" applyAlignment="1" applyBorder="1" applyFont="1" applyNumberFormat="1">
      <alignment horizontal="right" shrinkToFit="0" wrapText="1"/>
    </xf>
    <xf borderId="13" fillId="12" fontId="4" numFmtId="165" xfId="0" applyAlignment="1" applyBorder="1" applyFont="1" applyNumberFormat="1">
      <alignment horizontal="right" shrinkToFit="0" wrapText="1"/>
    </xf>
    <xf borderId="13" fillId="0" fontId="4" numFmtId="165" xfId="0" applyAlignment="1" applyBorder="1" applyFont="1" applyNumberFormat="1">
      <alignment horizontal="right" shrinkToFit="0" wrapText="1"/>
    </xf>
    <xf borderId="13" fillId="0" fontId="3" numFmtId="0" xfId="0" applyAlignment="1" applyBorder="1" applyFont="1">
      <alignment shrinkToFit="0" vertical="top" wrapText="1"/>
    </xf>
    <xf borderId="12" fillId="3" fontId="3" numFmtId="0" xfId="0" applyAlignment="1" applyBorder="1" applyFont="1">
      <alignment horizontal="right" shrinkToFit="0" vertical="top" wrapText="1"/>
    </xf>
    <xf borderId="13" fillId="14" fontId="19" numFmtId="165" xfId="0" applyAlignment="1" applyBorder="1" applyFont="1" applyNumberFormat="1">
      <alignment horizontal="right" shrinkToFit="0" vertical="top" wrapText="1"/>
    </xf>
    <xf borderId="13" fillId="0" fontId="3" numFmtId="164" xfId="0" applyAlignment="1" applyBorder="1" applyFont="1" applyNumberFormat="1">
      <alignment horizontal="right" shrinkToFit="0" vertical="top" wrapText="1"/>
    </xf>
    <xf borderId="43" fillId="12" fontId="4" numFmtId="0" xfId="0" applyAlignment="1" applyBorder="1" applyFont="1">
      <alignment shrinkToFit="0" wrapText="1"/>
    </xf>
    <xf borderId="44" fillId="12" fontId="4" numFmtId="0" xfId="0" applyAlignment="1" applyBorder="1" applyFont="1">
      <alignment shrinkToFit="0" vertical="top" wrapText="1"/>
    </xf>
    <xf borderId="44" fillId="0" fontId="4" numFmtId="0" xfId="0" applyAlignment="1" applyBorder="1" applyFont="1">
      <alignment shrinkToFit="0" wrapText="1"/>
    </xf>
    <xf borderId="44" fillId="0" fontId="4" numFmtId="164" xfId="0" applyAlignment="1" applyBorder="1" applyFont="1" applyNumberFormat="1">
      <alignment shrinkToFit="0" wrapText="1"/>
    </xf>
    <xf borderId="45" fillId="26" fontId="3" numFmtId="0" xfId="0" applyAlignment="1" applyBorder="1" applyFill="1" applyFont="1">
      <alignment horizontal="center" shrinkToFit="0" vertical="top" wrapText="1"/>
    </xf>
    <xf borderId="46" fillId="0" fontId="2" numFmtId="0" xfId="0" applyBorder="1" applyFont="1"/>
    <xf borderId="47" fillId="0" fontId="2" numFmtId="0" xfId="0" applyBorder="1" applyFont="1"/>
    <xf borderId="24" fillId="3" fontId="3" numFmtId="0" xfId="0" applyAlignment="1" applyBorder="1" applyFont="1">
      <alignment horizontal="right" shrinkToFit="0" vertical="top" wrapText="1"/>
    </xf>
    <xf borderId="25" fillId="0" fontId="3" numFmtId="0" xfId="0" applyAlignment="1" applyBorder="1" applyFont="1">
      <alignment shrinkToFit="0" vertical="top" wrapText="1"/>
    </xf>
    <xf borderId="25" fillId="0" fontId="4" numFmtId="0" xfId="0" applyAlignment="1" applyBorder="1" applyFont="1">
      <alignment shrinkToFit="0" vertical="top" wrapText="1"/>
    </xf>
    <xf borderId="25" fillId="0" fontId="4" numFmtId="164" xfId="0" applyAlignment="1" applyBorder="1" applyFont="1" applyNumberFormat="1">
      <alignment shrinkToFit="0" vertical="top" wrapText="1"/>
    </xf>
    <xf borderId="25" fillId="0" fontId="3" numFmtId="165" xfId="0" applyAlignment="1" applyBorder="1" applyFont="1" applyNumberFormat="1">
      <alignment horizontal="right" shrinkToFit="0" wrapText="1"/>
    </xf>
    <xf borderId="9" fillId="26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25" fillId="0" fontId="3" numFmtId="164" xfId="0" applyAlignment="1" applyBorder="1" applyFont="1" applyNumberFormat="1">
      <alignment horizontal="right" shrinkToFit="0" vertical="top" wrapText="1"/>
    </xf>
    <xf borderId="25" fillId="12" fontId="4" numFmtId="0" xfId="0" applyAlignment="1" applyBorder="1" applyFont="1">
      <alignment shrinkToFit="0" vertical="top" wrapText="1"/>
    </xf>
    <xf borderId="24" fillId="3" fontId="3" numFmtId="0" xfId="0" applyAlignment="1" applyBorder="1" applyFont="1">
      <alignment horizontal="right" shrinkToFit="0" wrapText="1"/>
    </xf>
    <xf borderId="25" fillId="12" fontId="3" numFmtId="165" xfId="0" applyAlignment="1" applyBorder="1" applyFont="1" applyNumberFormat="1">
      <alignment horizontal="right" shrinkToFit="0" wrapText="1"/>
    </xf>
    <xf borderId="25" fillId="12" fontId="11" numFmtId="165" xfId="0" applyAlignment="1" applyBorder="1" applyFont="1" applyNumberFormat="1">
      <alignment horizontal="center" shrinkToFit="0" wrapText="1"/>
    </xf>
    <xf borderId="13" fillId="0" fontId="4" numFmtId="0" xfId="0" applyAlignment="1" applyBorder="1" applyFont="1">
      <alignment shrinkToFit="0" vertical="top" wrapText="1"/>
    </xf>
    <xf borderId="13" fillId="12" fontId="11" numFmtId="165" xfId="0" applyAlignment="1" applyBorder="1" applyFont="1" applyNumberFormat="1">
      <alignment horizontal="center" shrinkToFit="0" wrapText="1"/>
    </xf>
    <xf borderId="13" fillId="12" fontId="11" numFmtId="165" xfId="0" applyAlignment="1" applyBorder="1" applyFont="1" applyNumberFormat="1">
      <alignment horizontal="right" shrinkToFit="0" wrapText="1"/>
    </xf>
    <xf borderId="24" fillId="0" fontId="4" numFmtId="0" xfId="0" applyAlignment="1" applyBorder="1" applyFont="1">
      <alignment shrinkToFit="0" wrapText="1"/>
    </xf>
    <xf borderId="13" fillId="0" fontId="3" numFmtId="165" xfId="0" applyAlignment="1" applyBorder="1" applyFont="1" applyNumberFormat="1">
      <alignment horizontal="right" shrinkToFit="0" wrapText="1"/>
    </xf>
    <xf borderId="13" fillId="3" fontId="4" numFmtId="0" xfId="0" applyAlignment="1" applyBorder="1" applyFont="1">
      <alignment horizontal="center" shrinkToFit="0" wrapText="1"/>
    </xf>
    <xf borderId="13" fillId="12" fontId="4" numFmtId="0" xfId="0" applyAlignment="1" applyBorder="1" applyFont="1">
      <alignment shrinkToFit="0" vertical="top" wrapText="1"/>
    </xf>
    <xf borderId="13" fillId="12" fontId="3" numFmtId="164" xfId="0" applyAlignment="1" applyBorder="1" applyFont="1" applyNumberFormat="1">
      <alignment horizontal="right" shrinkToFit="0" vertical="top" wrapText="1"/>
    </xf>
    <xf borderId="34" fillId="3" fontId="4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horizontal="right" shrinkToFit="0" wrapText="1"/>
    </xf>
    <xf borderId="48" fillId="3" fontId="8" numFmtId="0" xfId="0" applyAlignment="1" applyBorder="1" applyFont="1">
      <alignment horizontal="center" shrinkToFit="0" vertical="center" wrapText="1"/>
    </xf>
    <xf borderId="34" fillId="3" fontId="8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shrinkToFit="0" wrapText="1"/>
    </xf>
    <xf borderId="14" fillId="27" fontId="4" numFmtId="0" xfId="0" applyAlignment="1" applyBorder="1" applyFill="1" applyFont="1">
      <alignment shrinkToFit="0" wrapText="1"/>
    </xf>
    <xf borderId="14" fillId="4" fontId="3" numFmtId="0" xfId="0" applyAlignment="1" applyBorder="1" applyFont="1">
      <alignment horizontal="center" shrinkToFit="0" wrapText="1"/>
    </xf>
    <xf borderId="14" fillId="20" fontId="10" numFmtId="165" xfId="0" applyAlignment="1" applyBorder="1" applyFont="1" applyNumberFormat="1">
      <alignment horizontal="right" shrinkToFit="0" wrapText="1"/>
    </xf>
    <xf borderId="14" fillId="12" fontId="4" numFmtId="0" xfId="0" applyAlignment="1" applyBorder="1" applyFont="1">
      <alignment horizontal="center" shrinkToFit="0" wrapText="1"/>
    </xf>
    <xf borderId="14" fillId="5" fontId="10" numFmtId="165" xfId="0" applyAlignment="1" applyBorder="1" applyFont="1" applyNumberFormat="1">
      <alignment horizontal="right" readingOrder="0" shrinkToFit="0" wrapText="1"/>
    </xf>
    <xf borderId="14" fillId="16" fontId="4" numFmtId="165" xfId="0" applyAlignment="1" applyBorder="1" applyFont="1" applyNumberFormat="1">
      <alignment horizontal="right" shrinkToFit="0" wrapText="1"/>
    </xf>
    <xf borderId="14" fillId="8" fontId="4" numFmtId="165" xfId="0" applyAlignment="1" applyBorder="1" applyFont="1" applyNumberFormat="1">
      <alignment horizontal="right" readingOrder="0" shrinkToFit="0" wrapText="1"/>
    </xf>
    <xf borderId="27" fillId="12" fontId="4" numFmtId="0" xfId="0" applyAlignment="1" applyBorder="1" applyFont="1">
      <alignment horizontal="center" shrinkToFit="0" wrapText="1"/>
    </xf>
    <xf borderId="14" fillId="28" fontId="4" numFmtId="0" xfId="0" applyAlignment="1" applyBorder="1" applyFill="1" applyFont="1">
      <alignment shrinkToFit="0" wrapText="1"/>
    </xf>
    <xf borderId="14" fillId="28" fontId="10" numFmtId="165" xfId="0" applyAlignment="1" applyBorder="1" applyFont="1" applyNumberFormat="1">
      <alignment horizontal="right" readingOrder="0" shrinkToFit="0" wrapText="1"/>
    </xf>
    <xf borderId="14" fillId="28" fontId="4" numFmtId="164" xfId="0" applyAlignment="1" applyBorder="1" applyFont="1" applyNumberFormat="1">
      <alignment horizontal="center" shrinkToFit="0" wrapText="1"/>
    </xf>
    <xf borderId="14" fillId="28" fontId="4" numFmtId="165" xfId="0" applyAlignment="1" applyBorder="1" applyFont="1" applyNumberFormat="1">
      <alignment horizontal="right" shrinkToFit="0" wrapText="1"/>
    </xf>
    <xf borderId="14" fillId="29" fontId="10" numFmtId="165" xfId="0" applyAlignment="1" applyBorder="1" applyFill="1" applyFont="1" applyNumberFormat="1">
      <alignment horizontal="right" shrinkToFit="0" wrapText="1"/>
    </xf>
    <xf borderId="14" fillId="16" fontId="4" numFmtId="165" xfId="0" applyAlignment="1" applyBorder="1" applyFont="1" applyNumberFormat="1">
      <alignment horizontal="center" shrinkToFit="0" wrapText="1"/>
    </xf>
    <xf borderId="14" fillId="29" fontId="4" numFmtId="0" xfId="0" applyAlignment="1" applyBorder="1" applyFont="1">
      <alignment shrinkToFit="0" wrapText="1"/>
    </xf>
    <xf borderId="27" fillId="29" fontId="4" numFmtId="0" xfId="0" applyAlignment="1" applyBorder="1" applyFont="1">
      <alignment horizontal="center" shrinkToFit="0" wrapText="1"/>
    </xf>
    <xf borderId="37" fillId="29" fontId="10" numFmtId="165" xfId="0" applyAlignment="1" applyBorder="1" applyFont="1" applyNumberFormat="1">
      <alignment horizontal="right" shrinkToFit="0" wrapText="1"/>
    </xf>
    <xf borderId="37" fillId="29" fontId="4" numFmtId="164" xfId="0" applyAlignment="1" applyBorder="1" applyFont="1" applyNumberFormat="1">
      <alignment horizontal="center" shrinkToFit="0" wrapText="1"/>
    </xf>
    <xf borderId="37" fillId="29" fontId="4" numFmtId="165" xfId="0" applyAlignment="1" applyBorder="1" applyFont="1" applyNumberFormat="1">
      <alignment horizontal="right" shrinkToFit="0" wrapText="1"/>
    </xf>
    <xf borderId="4" fillId="29" fontId="4" numFmtId="0" xfId="0" applyAlignment="1" applyBorder="1" applyFont="1">
      <alignment shrinkToFit="0" wrapText="1"/>
    </xf>
    <xf borderId="37" fillId="16" fontId="4" numFmtId="165" xfId="0" applyAlignment="1" applyBorder="1" applyFont="1" applyNumberFormat="1">
      <alignment horizontal="right" shrinkToFit="0" wrapText="1"/>
    </xf>
    <xf borderId="37" fillId="8" fontId="4" numFmtId="165" xfId="0" applyAlignment="1" applyBorder="1" applyFont="1" applyNumberFormat="1">
      <alignment horizontal="right" shrinkToFit="0" wrapText="1"/>
    </xf>
    <xf borderId="14" fillId="2" fontId="4" numFmtId="0" xfId="0" applyAlignment="1" applyBorder="1" applyFont="1">
      <alignment shrinkToFit="0" wrapText="1"/>
    </xf>
    <xf borderId="14" fillId="2" fontId="4" numFmtId="165" xfId="0" applyAlignment="1" applyBorder="1" applyFont="1" applyNumberFormat="1">
      <alignment horizontal="right" shrinkToFit="0" wrapText="1"/>
    </xf>
    <xf borderId="14" fillId="2" fontId="4" numFmtId="164" xfId="0" applyAlignment="1" applyBorder="1" applyFont="1" applyNumberFormat="1">
      <alignment horizontal="center" shrinkToFit="0" wrapText="1"/>
    </xf>
    <xf borderId="27" fillId="3" fontId="4" numFmtId="0" xfId="0" applyAlignment="1" applyBorder="1" applyFont="1">
      <alignment horizontal="center" shrinkToFit="0" wrapText="1"/>
    </xf>
    <xf borderId="14" fillId="28" fontId="10" numFmtId="165" xfId="0" applyAlignment="1" applyBorder="1" applyFont="1" applyNumberFormat="1">
      <alignment horizontal="right" shrinkToFit="0" wrapText="1"/>
    </xf>
    <xf borderId="0" fillId="29" fontId="4" numFmtId="0" xfId="0" applyAlignment="1" applyFont="1">
      <alignment shrinkToFit="0" wrapText="1"/>
    </xf>
    <xf borderId="14" fillId="29" fontId="4" numFmtId="164" xfId="0" applyAlignment="1" applyBorder="1" applyFont="1" applyNumberFormat="1">
      <alignment horizontal="center" shrinkToFit="0" wrapText="1"/>
    </xf>
    <xf borderId="14" fillId="29" fontId="4" numFmtId="165" xfId="0" applyAlignment="1" applyBorder="1" applyFont="1" applyNumberFormat="1">
      <alignment horizontal="right" shrinkToFit="0" wrapText="1"/>
    </xf>
    <xf borderId="15" fillId="12" fontId="4" numFmtId="0" xfId="0" applyAlignment="1" applyBorder="1" applyFont="1">
      <alignment horizontal="center" shrinkToFit="0" wrapText="1"/>
    </xf>
    <xf borderId="37" fillId="5" fontId="10" numFmtId="165" xfId="0" applyAlignment="1" applyBorder="1" applyFont="1" applyNumberFormat="1">
      <alignment horizontal="right" shrinkToFit="0" wrapText="1"/>
    </xf>
    <xf borderId="37" fillId="6" fontId="4" numFmtId="164" xfId="0" applyAlignment="1" applyBorder="1" applyFont="1" applyNumberFormat="1">
      <alignment horizontal="center" shrinkToFit="0" wrapText="1"/>
    </xf>
    <xf borderId="15" fillId="12" fontId="4" numFmtId="0" xfId="0" applyAlignment="1" applyBorder="1" applyFont="1">
      <alignment shrinkToFit="0" wrapText="1"/>
    </xf>
    <xf borderId="49" fillId="4" fontId="4" numFmtId="0" xfId="0" applyAlignment="1" applyBorder="1" applyFont="1">
      <alignment shrinkToFit="0" wrapText="1"/>
    </xf>
    <xf borderId="15" fillId="4" fontId="3" numFmtId="0" xfId="0" applyAlignment="1" applyBorder="1" applyFont="1">
      <alignment horizontal="center" shrinkToFit="0" wrapText="1"/>
    </xf>
    <xf borderId="14" fillId="16" fontId="4" numFmtId="0" xfId="0" applyAlignment="1" applyBorder="1" applyFont="1">
      <alignment shrinkToFit="0" wrapText="1"/>
    </xf>
    <xf borderId="27" fillId="12" fontId="4" numFmtId="0" xfId="0" applyAlignment="1" applyBorder="1" applyFont="1">
      <alignment horizontal="center" shrinkToFit="0" vertical="center" wrapText="1"/>
    </xf>
    <xf borderId="17" fillId="12" fontId="4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shrinkToFit="0" wrapText="1"/>
    </xf>
    <xf borderId="14" fillId="12" fontId="4" numFmtId="165" xfId="0" applyAlignment="1" applyBorder="1" applyFont="1" applyNumberFormat="1">
      <alignment horizontal="right" shrinkToFit="0" wrapText="1"/>
    </xf>
    <xf borderId="37" fillId="12" fontId="4" numFmtId="164" xfId="0" applyAlignment="1" applyBorder="1" applyFont="1" applyNumberFormat="1">
      <alignment horizontal="center" shrinkToFit="0" wrapText="1"/>
    </xf>
    <xf borderId="37" fillId="12" fontId="4" numFmtId="165" xfId="0" applyAlignment="1" applyBorder="1" applyFont="1" applyNumberFormat="1">
      <alignment horizontal="right" shrinkToFit="0" wrapText="1"/>
    </xf>
    <xf borderId="28" fillId="8" fontId="4" numFmtId="165" xfId="0" applyAlignment="1" applyBorder="1" applyFont="1" applyNumberFormat="1">
      <alignment horizontal="right" shrinkToFit="0" wrapText="1"/>
    </xf>
    <xf borderId="37" fillId="12" fontId="4" numFmtId="0" xfId="0" applyAlignment="1" applyBorder="1" applyFont="1">
      <alignment horizontal="center" shrinkToFit="0" wrapText="1"/>
    </xf>
    <xf borderId="37" fillId="4" fontId="4" numFmtId="0" xfId="0" applyAlignment="1" applyBorder="1" applyFont="1">
      <alignment shrinkToFit="0" wrapText="1"/>
    </xf>
    <xf borderId="14" fillId="12" fontId="4" numFmtId="0" xfId="0" applyAlignment="1" applyBorder="1" applyFont="1">
      <alignment shrinkToFit="0" vertical="center" wrapText="1"/>
    </xf>
    <xf borderId="49" fillId="12" fontId="4" numFmtId="0" xfId="0" applyAlignment="1" applyBorder="1" applyFont="1">
      <alignment horizontal="center" shrinkToFit="0" vertical="center" wrapText="1"/>
    </xf>
    <xf borderId="15" fillId="5" fontId="10" numFmtId="165" xfId="0" applyAlignment="1" applyBorder="1" applyFont="1" applyNumberFormat="1">
      <alignment horizontal="right" shrinkToFit="0" wrapText="1"/>
    </xf>
    <xf borderId="15" fillId="6" fontId="4" numFmtId="164" xfId="0" applyAlignment="1" applyBorder="1" applyFont="1" applyNumberFormat="1">
      <alignment horizontal="center" shrinkToFit="0" wrapText="1"/>
    </xf>
    <xf borderId="15" fillId="16" fontId="4" numFmtId="165" xfId="0" applyAlignment="1" applyBorder="1" applyFont="1" applyNumberFormat="1">
      <alignment horizontal="right" shrinkToFit="0" wrapText="1"/>
    </xf>
    <xf borderId="22" fillId="28" fontId="4" numFmtId="0" xfId="0" applyAlignment="1" applyBorder="1" applyFont="1">
      <alignment horizontal="center" shrinkToFit="0" vertical="center" wrapText="1"/>
    </xf>
    <xf borderId="21" fillId="28" fontId="4" numFmtId="0" xfId="0" applyAlignment="1" applyBorder="1" applyFont="1">
      <alignment readingOrder="0" shrinkToFit="0" wrapText="1"/>
    </xf>
    <xf borderId="21" fillId="28" fontId="10" numFmtId="165" xfId="0" applyAlignment="1" applyBorder="1" applyFont="1" applyNumberFormat="1">
      <alignment horizontal="right" shrinkToFit="0" wrapText="1"/>
    </xf>
    <xf borderId="21" fillId="28" fontId="4" numFmtId="164" xfId="0" applyAlignment="1" applyBorder="1" applyFont="1" applyNumberFormat="1">
      <alignment horizontal="center" shrinkToFit="0" wrapText="1"/>
    </xf>
    <xf borderId="21" fillId="28" fontId="4" numFmtId="165" xfId="0" applyAlignment="1" applyBorder="1" applyFont="1" applyNumberFormat="1">
      <alignment horizontal="right" shrinkToFit="0" wrapText="1"/>
    </xf>
    <xf borderId="4" fillId="28" fontId="4" numFmtId="0" xfId="0" applyAlignment="1" applyBorder="1" applyFont="1">
      <alignment shrinkToFit="0" wrapText="1"/>
    </xf>
    <xf borderId="12" fillId="3" fontId="4" numFmtId="0" xfId="0" applyAlignment="1" applyBorder="1" applyFont="1">
      <alignment horizontal="center" shrinkToFit="0" vertical="center" wrapText="1"/>
    </xf>
    <xf borderId="13" fillId="29" fontId="4" numFmtId="0" xfId="0" applyAlignment="1" applyBorder="1" applyFont="1">
      <alignment shrinkToFit="0" wrapText="1"/>
    </xf>
    <xf borderId="13" fillId="29" fontId="10" numFmtId="165" xfId="0" applyAlignment="1" applyBorder="1" applyFont="1" applyNumberFormat="1">
      <alignment horizontal="right" shrinkToFit="0" wrapText="1"/>
    </xf>
    <xf borderId="13" fillId="29" fontId="4" numFmtId="0" xfId="0" applyAlignment="1" applyBorder="1" applyFont="1">
      <alignment readingOrder="0" shrinkToFit="0" wrapText="1"/>
    </xf>
    <xf borderId="37" fillId="3" fontId="4" numFmtId="0" xfId="0" applyAlignment="1" applyBorder="1" applyFont="1">
      <alignment horizontal="center" shrinkToFit="0" wrapText="1"/>
    </xf>
    <xf borderId="14" fillId="3" fontId="4" numFmtId="0" xfId="0" applyAlignment="1" applyBorder="1" applyFont="1">
      <alignment shrinkToFit="0" vertical="center" wrapText="1"/>
    </xf>
    <xf borderId="0" fillId="28" fontId="4" numFmtId="0" xfId="0" applyAlignment="1" applyFont="1">
      <alignment shrinkToFit="0" wrapText="1"/>
    </xf>
    <xf borderId="27" fillId="12" fontId="4" numFmtId="0" xfId="0" applyAlignment="1" applyBorder="1" applyFont="1">
      <alignment shrinkToFit="0" wrapText="1"/>
    </xf>
    <xf borderId="49" fillId="3" fontId="4" numFmtId="0" xfId="0" applyAlignment="1" applyBorder="1" applyFont="1">
      <alignment horizontal="center" shrinkToFit="0" wrapText="1"/>
    </xf>
    <xf borderId="15" fillId="29" fontId="7" numFmtId="0" xfId="0" applyAlignment="1" applyBorder="1" applyFont="1">
      <alignment shrinkToFit="0" wrapText="1"/>
    </xf>
    <xf borderId="15" fillId="29" fontId="10" numFmtId="165" xfId="0" applyAlignment="1" applyBorder="1" applyFont="1" applyNumberFormat="1">
      <alignment horizontal="right" shrinkToFit="0" wrapText="1"/>
    </xf>
    <xf borderId="15" fillId="8" fontId="4" numFmtId="165" xfId="0" applyAlignment="1" applyBorder="1" applyFont="1" applyNumberFormat="1">
      <alignment horizontal="right" shrinkToFit="0" wrapText="1"/>
    </xf>
    <xf borderId="13" fillId="29" fontId="7" numFmtId="0" xfId="0" applyAlignment="1" applyBorder="1" applyFont="1">
      <alignment shrinkToFit="0" wrapText="1"/>
    </xf>
    <xf borderId="14" fillId="3" fontId="4" numFmtId="0" xfId="0" applyAlignment="1" applyBorder="1" applyFont="1">
      <alignment shrinkToFit="0" wrapText="1"/>
    </xf>
    <xf borderId="50" fillId="3" fontId="4" numFmtId="0" xfId="0" applyAlignment="1" applyBorder="1" applyFont="1">
      <alignment horizontal="center" shrinkToFit="0" wrapText="1"/>
    </xf>
    <xf borderId="15" fillId="29" fontId="4" numFmtId="0" xfId="0" applyAlignment="1" applyBorder="1" applyFont="1">
      <alignment shrinkToFit="0" wrapText="1"/>
    </xf>
    <xf borderId="50" fillId="29" fontId="10" numFmtId="165" xfId="0" applyAlignment="1" applyBorder="1" applyFont="1" applyNumberFormat="1">
      <alignment horizontal="right" shrinkToFit="0" wrapText="1"/>
    </xf>
    <xf borderId="50" fillId="6" fontId="4" numFmtId="164" xfId="0" applyAlignment="1" applyBorder="1" applyFont="1" applyNumberFormat="1">
      <alignment horizontal="center" shrinkToFit="0" wrapText="1"/>
    </xf>
    <xf borderId="50" fillId="16" fontId="4" numFmtId="165" xfId="0" applyAlignment="1" applyBorder="1" applyFont="1" applyNumberFormat="1">
      <alignment horizontal="right" shrinkToFit="0" wrapText="1"/>
    </xf>
    <xf borderId="50" fillId="8" fontId="4" numFmtId="165" xfId="0" applyAlignment="1" applyBorder="1" applyFont="1" applyNumberFormat="1">
      <alignment horizontal="right" shrinkToFit="0" wrapText="1"/>
    </xf>
    <xf borderId="33" fillId="3" fontId="4" numFmtId="0" xfId="0" applyAlignment="1" applyBorder="1" applyFont="1">
      <alignment horizontal="center" shrinkToFit="0" vertical="center" wrapText="1"/>
    </xf>
    <xf borderId="51" fillId="3" fontId="4" numFmtId="0" xfId="0" applyAlignment="1" applyBorder="1" applyFont="1">
      <alignment horizontal="center" shrinkToFit="0" vertical="center" wrapText="1"/>
    </xf>
    <xf borderId="50" fillId="5" fontId="10" numFmtId="165" xfId="0" applyAlignment="1" applyBorder="1" applyFont="1" applyNumberFormat="1">
      <alignment horizontal="right" shrinkToFit="0" wrapText="1"/>
    </xf>
    <xf borderId="15" fillId="3" fontId="4" numFmtId="0" xfId="0" applyAlignment="1" applyBorder="1" applyFont="1">
      <alignment horizontal="center" shrinkToFit="0" wrapText="1"/>
    </xf>
    <xf borderId="8" fillId="4" fontId="4" numFmtId="0" xfId="0" applyAlignment="1" applyBorder="1" applyFont="1">
      <alignment shrinkToFit="0" wrapText="1"/>
    </xf>
    <xf borderId="52" fillId="4" fontId="3" numFmtId="0" xfId="0" applyAlignment="1" applyBorder="1" applyFont="1">
      <alignment horizontal="center" shrinkToFit="0" wrapText="1"/>
    </xf>
    <xf borderId="53" fillId="0" fontId="2" numFmtId="0" xfId="0" applyBorder="1" applyFont="1"/>
    <xf borderId="8" fillId="6" fontId="4" numFmtId="164" xfId="0" applyAlignment="1" applyBorder="1" applyFont="1" applyNumberFormat="1">
      <alignment shrinkToFit="0" wrapText="1"/>
    </xf>
    <xf borderId="15" fillId="16" fontId="4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54" fillId="4" fontId="4" numFmtId="0" xfId="0" applyAlignment="1" applyBorder="1" applyFont="1">
      <alignment shrinkToFit="0" wrapText="1"/>
    </xf>
    <xf borderId="54" fillId="5" fontId="4" numFmtId="0" xfId="0" applyAlignment="1" applyBorder="1" applyFont="1">
      <alignment shrinkToFit="0" wrapText="1"/>
    </xf>
    <xf borderId="15" fillId="21" fontId="4" numFmtId="165" xfId="0" applyAlignment="1" applyBorder="1" applyFont="1" applyNumberFormat="1">
      <alignment horizontal="right" shrinkToFit="0" wrapText="1"/>
    </xf>
    <xf borderId="4" fillId="12" fontId="4" numFmtId="164" xfId="0" applyAlignment="1" applyBorder="1" applyFont="1" applyNumberFormat="1">
      <alignment shrinkToFit="0" wrapText="1"/>
    </xf>
    <xf borderId="44" fillId="12" fontId="4" numFmtId="0" xfId="0" applyAlignment="1" applyBorder="1" applyFont="1">
      <alignment shrinkToFit="0" wrapText="1"/>
    </xf>
    <xf borderId="44" fillId="12" fontId="4" numFmtId="164" xfId="0" applyAlignment="1" applyBorder="1" applyFont="1" applyNumberFormat="1">
      <alignment shrinkToFit="0" wrapText="1"/>
    </xf>
    <xf borderId="12" fillId="3" fontId="7" numFmtId="0" xfId="0" applyAlignment="1" applyBorder="1" applyFont="1">
      <alignment shrinkToFit="0" wrapText="1"/>
    </xf>
    <xf borderId="17" fillId="6" fontId="15" numFmtId="164" xfId="0" applyAlignment="1" applyBorder="1" applyFont="1" applyNumberFormat="1">
      <alignment horizontal="right" shrinkToFit="0" wrapText="1"/>
    </xf>
    <xf borderId="13" fillId="16" fontId="3" numFmtId="165" xfId="0" applyAlignment="1" applyBorder="1" applyFont="1" applyNumberFormat="1">
      <alignment horizontal="right" shrinkToFit="0" wrapText="1"/>
    </xf>
    <xf borderId="8" fillId="0" fontId="4" numFmtId="0" xfId="0" applyAlignment="1" applyBorder="1" applyFont="1">
      <alignment horizontal="right" shrinkToFit="0" wrapText="1"/>
    </xf>
    <xf borderId="13" fillId="5" fontId="20" numFmtId="165" xfId="0" applyAlignment="1" applyBorder="1" applyFont="1" applyNumberFormat="1">
      <alignment horizontal="right" shrinkToFit="0" wrapText="1"/>
    </xf>
    <xf borderId="13" fillId="4" fontId="16" numFmtId="0" xfId="0" applyAlignment="1" applyBorder="1" applyFont="1">
      <alignment shrinkToFit="0" wrapText="1"/>
    </xf>
    <xf borderId="13" fillId="6" fontId="15" numFmtId="164" xfId="0" applyAlignment="1" applyBorder="1" applyFont="1" applyNumberFormat="1">
      <alignment horizontal="right" shrinkToFit="0" wrapText="1"/>
    </xf>
    <xf borderId="9" fillId="12" fontId="11" numFmtId="0" xfId="0" applyAlignment="1" applyBorder="1" applyFont="1">
      <alignment horizontal="center" shrinkToFit="0" wrapText="1"/>
    </xf>
    <xf borderId="24" fillId="3" fontId="7" numFmtId="0" xfId="0" applyAlignment="1" applyBorder="1" applyFont="1">
      <alignment shrinkToFit="0" wrapText="1"/>
    </xf>
    <xf borderId="25" fillId="4" fontId="7" numFmtId="0" xfId="0" applyAlignment="1" applyBorder="1" applyFont="1">
      <alignment shrinkToFit="0" wrapText="1"/>
    </xf>
    <xf borderId="25" fillId="5" fontId="14" numFmtId="165" xfId="0" applyAlignment="1" applyBorder="1" applyFont="1" applyNumberFormat="1">
      <alignment horizontal="right" shrinkToFit="0" wrapText="1"/>
    </xf>
    <xf borderId="55" fillId="6" fontId="15" numFmtId="164" xfId="0" applyAlignment="1" applyBorder="1" applyFont="1" applyNumberFormat="1">
      <alignment horizontal="right" shrinkToFit="0" wrapText="1"/>
    </xf>
    <xf borderId="25" fillId="16" fontId="3" numFmtId="165" xfId="0" applyAlignment="1" applyBorder="1" applyFont="1" applyNumberFormat="1">
      <alignment horizontal="right" shrinkToFit="0" wrapText="1"/>
    </xf>
    <xf borderId="13" fillId="5" fontId="21" numFmtId="165" xfId="0" applyAlignment="1" applyBorder="1" applyFont="1" applyNumberFormat="1">
      <alignment horizontal="right" shrinkToFit="0" wrapText="1"/>
    </xf>
    <xf borderId="56" fillId="3" fontId="7" numFmtId="0" xfId="0" applyAlignment="1" applyBorder="1" applyFont="1">
      <alignment shrinkToFit="0" wrapText="1"/>
    </xf>
    <xf borderId="39" fillId="5" fontId="20" numFmtId="165" xfId="0" applyAlignment="1" applyBorder="1" applyFont="1" applyNumberFormat="1">
      <alignment horizontal="right" shrinkToFit="0" wrapText="1"/>
    </xf>
    <xf borderId="39" fillId="6" fontId="15" numFmtId="164" xfId="0" applyAlignment="1" applyBorder="1" applyFont="1" applyNumberFormat="1">
      <alignment horizontal="right" shrinkToFit="0" wrapText="1"/>
    </xf>
    <xf borderId="39" fillId="16" fontId="3" numFmtId="165" xfId="0" applyAlignment="1" applyBorder="1" applyFont="1" applyNumberFormat="1">
      <alignment horizontal="right" shrinkToFit="0" wrapText="1"/>
    </xf>
    <xf borderId="27" fillId="3" fontId="7" numFmtId="0" xfId="0" applyAlignment="1" applyBorder="1" applyFont="1">
      <alignment horizontal="center" shrinkToFit="0" wrapText="1"/>
    </xf>
    <xf borderId="42" fillId="4" fontId="7" numFmtId="0" xfId="0" applyAlignment="1" applyBorder="1" applyFont="1">
      <alignment shrinkToFit="0" wrapText="1"/>
    </xf>
    <xf borderId="42" fillId="5" fontId="14" numFmtId="165" xfId="0" applyAlignment="1" applyBorder="1" applyFont="1" applyNumberFormat="1">
      <alignment horizontal="right" shrinkToFit="0" wrapText="1"/>
    </xf>
    <xf borderId="42" fillId="6" fontId="7" numFmtId="164" xfId="0" applyAlignment="1" applyBorder="1" applyFont="1" applyNumberFormat="1">
      <alignment horizontal="center" shrinkToFit="0" wrapText="1"/>
    </xf>
    <xf borderId="16" fillId="4" fontId="4" numFmtId="0" xfId="0" applyAlignment="1" applyBorder="1" applyFont="1">
      <alignment shrinkToFit="0" wrapText="1"/>
    </xf>
    <xf borderId="18" fillId="4" fontId="15" numFmtId="0" xfId="0" applyAlignment="1" applyBorder="1" applyFont="1">
      <alignment horizontal="center" shrinkToFit="0" wrapText="1"/>
    </xf>
    <xf borderId="14" fillId="4" fontId="15" numFmtId="0" xfId="0" applyAlignment="1" applyBorder="1" applyFont="1">
      <alignment horizontal="center" shrinkToFit="0" wrapText="1"/>
    </xf>
    <xf borderId="27" fillId="3" fontId="3" numFmtId="0" xfId="0" applyAlignment="1" applyBorder="1" applyFont="1">
      <alignment horizontal="center" shrinkToFit="0" wrapText="1"/>
    </xf>
    <xf borderId="15" fillId="2" fontId="7" numFmtId="0" xfId="0" applyAlignment="1" applyBorder="1" applyFont="1">
      <alignment shrinkToFit="0" wrapText="1"/>
    </xf>
    <xf borderId="15" fillId="5" fontId="14" numFmtId="165" xfId="0" applyAlignment="1" applyBorder="1" applyFont="1" applyNumberFormat="1">
      <alignment horizontal="right" shrinkToFit="0" vertical="center" wrapText="1"/>
    </xf>
    <xf borderId="14" fillId="6" fontId="7" numFmtId="164" xfId="0" applyAlignment="1" applyBorder="1" applyFont="1" applyNumberFormat="1">
      <alignment horizontal="right" shrinkToFit="0" vertical="center" wrapText="1"/>
    </xf>
    <xf borderId="14" fillId="7" fontId="7" numFmtId="165" xfId="0" applyAlignment="1" applyBorder="1" applyFont="1" applyNumberFormat="1">
      <alignment horizontal="right" shrinkToFit="0" vertical="center" wrapText="1"/>
    </xf>
    <xf borderId="14" fillId="8" fontId="7" numFmtId="165" xfId="0" applyAlignment="1" applyBorder="1" applyFont="1" applyNumberFormat="1">
      <alignment horizontal="right" shrinkToFit="0" vertical="center" wrapText="1"/>
    </xf>
    <xf borderId="17" fillId="3" fontId="4" numFmtId="0" xfId="0" applyAlignment="1" applyBorder="1" applyFont="1">
      <alignment horizontal="right" shrinkToFit="0" wrapText="1"/>
    </xf>
    <xf borderId="13" fillId="2" fontId="4" numFmtId="0" xfId="0" applyAlignment="1" applyBorder="1" applyFont="1">
      <alignment shrinkToFit="0" wrapText="1"/>
    </xf>
    <xf borderId="13" fillId="5" fontId="14" numFmtId="165" xfId="0" applyAlignment="1" applyBorder="1" applyFont="1" applyNumberFormat="1">
      <alignment horizontal="right" shrinkToFit="0" vertical="center" wrapText="1"/>
    </xf>
    <xf borderId="14" fillId="5" fontId="14" numFmtId="165" xfId="0" applyAlignment="1" applyBorder="1" applyFont="1" applyNumberFormat="1">
      <alignment horizontal="right" shrinkToFit="0" vertical="center" wrapText="1"/>
    </xf>
    <xf borderId="14" fillId="5" fontId="14" numFmtId="165" xfId="0" applyAlignment="1" applyBorder="1" applyFont="1" applyNumberFormat="1">
      <alignment horizontal="center" shrinkToFit="0" vertical="center" wrapText="1"/>
    </xf>
    <xf borderId="14" fillId="6" fontId="7" numFmtId="164" xfId="0" applyAlignment="1" applyBorder="1" applyFont="1" applyNumberFormat="1">
      <alignment horizontal="center" shrinkToFit="0" vertical="center" wrapText="1"/>
    </xf>
    <xf borderId="14" fillId="5" fontId="14" numFmtId="165" xfId="0" applyAlignment="1" applyBorder="1" applyFont="1" applyNumberFormat="1">
      <alignment shrinkToFit="0" vertical="center" wrapText="1"/>
    </xf>
    <xf borderId="14" fillId="6" fontId="7" numFmtId="164" xfId="0" applyAlignment="1" applyBorder="1" applyFont="1" applyNumberFormat="1">
      <alignment shrinkToFit="0" vertical="center" wrapText="1"/>
    </xf>
    <xf borderId="14" fillId="7" fontId="7" numFmtId="165" xfId="0" applyAlignment="1" applyBorder="1" applyFont="1" applyNumberFormat="1">
      <alignment horizontal="center" shrinkToFit="0" vertical="center" wrapText="1"/>
    </xf>
    <xf borderId="14" fillId="8" fontId="7" numFmtId="165" xfId="0" applyAlignment="1" applyBorder="1" applyFont="1" applyNumberFormat="1">
      <alignment horizontal="center" shrinkToFit="0" vertical="center" wrapText="1"/>
    </xf>
    <xf borderId="49" fillId="3" fontId="7" numFmtId="0" xfId="0" applyAlignment="1" applyBorder="1" applyFont="1">
      <alignment horizontal="center" shrinkToFit="0" vertical="center" wrapText="1"/>
    </xf>
    <xf borderId="15" fillId="13" fontId="7" numFmtId="0" xfId="0" applyAlignment="1" applyBorder="1" applyFont="1">
      <alignment shrinkToFit="0" wrapText="1"/>
    </xf>
    <xf borderId="15" fillId="6" fontId="7" numFmtId="164" xfId="0" applyAlignment="1" applyBorder="1" applyFont="1" applyNumberFormat="1">
      <alignment horizontal="right" shrinkToFit="0" vertical="center" wrapText="1"/>
    </xf>
    <xf borderId="15" fillId="7" fontId="7" numFmtId="165" xfId="0" applyAlignment="1" applyBorder="1" applyFont="1" applyNumberFormat="1">
      <alignment horizontal="right" shrinkToFit="0" vertical="center" wrapText="1"/>
    </xf>
    <xf borderId="15" fillId="8" fontId="7" numFmtId="165" xfId="0" applyAlignment="1" applyBorder="1" applyFont="1" applyNumberFormat="1">
      <alignment horizontal="right" shrinkToFit="0" vertical="center" wrapText="1"/>
    </xf>
    <xf borderId="13" fillId="2" fontId="4" numFmtId="0" xfId="0" applyAlignment="1" applyBorder="1" applyFont="1">
      <alignment readingOrder="0" shrinkToFit="0" wrapText="1"/>
    </xf>
    <xf borderId="13" fillId="2" fontId="7" numFmtId="165" xfId="0" applyAlignment="1" applyBorder="1" applyFont="1" applyNumberFormat="1">
      <alignment horizontal="right" shrinkToFit="0" wrapText="1"/>
    </xf>
    <xf borderId="29" fillId="3" fontId="7" numFmtId="0" xfId="0" applyAlignment="1" applyBorder="1" applyFont="1">
      <alignment shrinkToFit="0" wrapText="1"/>
    </xf>
    <xf borderId="29" fillId="4" fontId="7" numFmtId="0" xfId="0" applyAlignment="1" applyBorder="1" applyFont="1">
      <alignment shrinkToFit="0" wrapText="1"/>
    </xf>
    <xf borderId="57" fillId="4" fontId="4" numFmtId="0" xfId="0" applyAlignment="1" applyBorder="1" applyFont="1">
      <alignment shrinkToFit="0" wrapText="1"/>
    </xf>
    <xf borderId="57" fillId="5" fontId="4" numFmtId="0" xfId="0" applyAlignment="1" applyBorder="1" applyFont="1">
      <alignment shrinkToFit="0" wrapText="1"/>
    </xf>
    <xf borderId="42" fillId="6" fontId="4" numFmtId="164" xfId="0" applyAlignment="1" applyBorder="1" applyFont="1" applyNumberFormat="1">
      <alignment shrinkToFit="0" wrapText="1"/>
    </xf>
    <xf borderId="14" fillId="7" fontId="7" numFmtId="0" xfId="0" applyAlignment="1" applyBorder="1" applyFont="1">
      <alignment shrinkToFit="0" wrapText="1"/>
    </xf>
    <xf borderId="58" fillId="3" fontId="4" numFmtId="0" xfId="0" applyAlignment="1" applyBorder="1" applyFont="1">
      <alignment shrinkToFit="0" wrapText="1"/>
    </xf>
    <xf borderId="31" fillId="3" fontId="7" numFmtId="0" xfId="0" applyAlignment="1" applyBorder="1" applyFont="1">
      <alignment horizontal="right" shrinkToFit="0" wrapText="1"/>
    </xf>
    <xf borderId="14" fillId="6" fontId="7" numFmtId="164" xfId="0" applyAlignment="1" applyBorder="1" applyFont="1" applyNumberFormat="1">
      <alignment horizontal="center" readingOrder="0" shrinkToFit="0" wrapText="1"/>
    </xf>
    <xf borderId="4" fillId="12" fontId="4" numFmtId="164" xfId="0" applyAlignment="1" applyBorder="1" applyFont="1" applyNumberFormat="1">
      <alignment readingOrder="0" shrinkToFit="0" wrapText="1"/>
    </xf>
    <xf borderId="44" fillId="12" fontId="4" numFmtId="0" xfId="0" applyAlignment="1" applyBorder="1" applyFont="1">
      <alignment readingOrder="0" shrinkToFit="0" wrapText="1"/>
    </xf>
    <xf borderId="44" fillId="12" fontId="4" numFmtId="164" xfId="0" applyAlignment="1" applyBorder="1" applyFont="1" applyNumberFormat="1">
      <alignment readingOrder="0" shrinkToFit="0" wrapText="1"/>
    </xf>
    <xf borderId="59" fillId="3" fontId="7" numFmtId="0" xfId="0" applyAlignment="1" applyBorder="1" applyFont="1">
      <alignment horizontal="center" shrinkToFit="0" wrapText="1"/>
    </xf>
    <xf borderId="13" fillId="22" fontId="4" numFmtId="165" xfId="0" applyAlignment="1" applyBorder="1" applyFont="1" applyNumberFormat="1">
      <alignment horizontal="right" shrinkToFit="0" wrapText="1"/>
    </xf>
    <xf borderId="13" fillId="2" fontId="4" numFmtId="164" xfId="0" applyAlignment="1" applyBorder="1" applyFont="1" applyNumberFormat="1">
      <alignment horizontal="right" shrinkToFit="0" wrapText="1"/>
    </xf>
    <xf borderId="13" fillId="3" fontId="4" numFmtId="0" xfId="0" applyAlignment="1" applyBorder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12" fontId="3" numFmtId="0" xfId="0" applyFont="1"/>
    <xf borderId="0" fillId="12" fontId="4" numFmtId="0" xfId="0" applyFont="1"/>
    <xf borderId="0" fillId="12" fontId="4" numFmtId="0" xfId="0" applyAlignment="1" applyFont="1">
      <alignment horizontal="left"/>
    </xf>
    <xf borderId="0" fillId="12" fontId="4" numFmtId="0" xfId="0" applyAlignment="1" applyFont="1">
      <alignment vertical="bottom"/>
    </xf>
    <xf borderId="60" fillId="12" fontId="4" numFmtId="0" xfId="0" applyAlignment="1" applyBorder="1" applyFont="1">
      <alignment vertical="bottom"/>
    </xf>
    <xf borderId="61" fillId="12" fontId="4" numFmtId="0" xfId="0" applyAlignment="1" applyBorder="1" applyFont="1">
      <alignment vertical="bottom"/>
    </xf>
    <xf borderId="61" fillId="12" fontId="4" numFmtId="167" xfId="0" applyAlignment="1" applyBorder="1" applyFont="1" applyNumberFormat="1">
      <alignment vertical="bottom"/>
    </xf>
    <xf borderId="0" fillId="12" fontId="4" numFmtId="167" xfId="0" applyAlignment="1" applyFont="1" applyNumberFormat="1">
      <alignment vertical="bottom"/>
    </xf>
    <xf borderId="0" fillId="12" fontId="4" numFmtId="0" xfId="0" applyAlignment="1" applyFont="1">
      <alignment horizontal="right" vertical="bottom"/>
    </xf>
    <xf borderId="61" fillId="12" fontId="4" numFmtId="0" xfId="0" applyAlignment="1" applyBorder="1" applyFont="1">
      <alignment vertical="top"/>
    </xf>
    <xf borderId="61" fillId="12" fontId="4" numFmtId="166" xfId="0" applyAlignment="1" applyBorder="1" applyFont="1" applyNumberFormat="1">
      <alignment vertical="top"/>
    </xf>
    <xf borderId="0" fillId="12" fontId="4" numFmtId="0" xfId="0" applyAlignment="1" applyFont="1">
      <alignment vertical="top"/>
    </xf>
    <xf borderId="0" fillId="12" fontId="4" numFmtId="166" xfId="0" applyAlignment="1" applyFont="1" applyNumberFormat="1">
      <alignment vertical="top"/>
    </xf>
    <xf borderId="0" fillId="12" fontId="4" numFmtId="167" xfId="0" applyAlignment="1" applyFont="1" applyNumberFormat="1">
      <alignment shrinkToFit="0" vertical="bottom" wrapText="0"/>
    </xf>
    <xf borderId="0" fillId="12" fontId="4" numFmtId="0" xfId="0" applyAlignment="1" applyFont="1">
      <alignment shrinkToFit="0" vertical="bottom" wrapText="0"/>
    </xf>
    <xf borderId="0" fillId="0" fontId="22" numFmtId="0" xfId="0" applyAlignment="1" applyFont="1">
      <alignment horizontal="center" readingOrder="0"/>
    </xf>
    <xf borderId="62" fillId="4" fontId="23" numFmtId="0" xfId="0" applyAlignment="1" applyBorder="1" applyFont="1">
      <alignment shrinkToFit="0" vertical="bottom" wrapText="1"/>
    </xf>
    <xf borderId="63" fillId="5" fontId="24" numFmtId="166" xfId="0" applyAlignment="1" applyBorder="1" applyFont="1" applyNumberFormat="1">
      <alignment horizontal="right" vertical="bottom"/>
    </xf>
    <xf borderId="64" fillId="6" fontId="25" numFmtId="167" xfId="0" applyAlignment="1" applyBorder="1" applyFont="1" applyNumberFormat="1">
      <alignment horizontal="right" vertical="bottom"/>
    </xf>
    <xf borderId="64" fillId="16" fontId="25" numFmtId="166" xfId="0" applyAlignment="1" applyBorder="1" applyFont="1" applyNumberFormat="1">
      <alignment horizontal="right" vertical="bottom"/>
    </xf>
    <xf borderId="64" fillId="8" fontId="25" numFmtId="166" xfId="0" applyAlignment="1" applyBorder="1" applyFont="1" applyNumberFormat="1">
      <alignment horizontal="right" vertical="bottom"/>
    </xf>
    <xf borderId="4" fillId="0" fontId="3" numFmtId="166" xfId="0" applyAlignment="1" applyBorder="1" applyFont="1" applyNumberFormat="1">
      <alignment shrinkToFit="0" wrapText="1"/>
    </xf>
    <xf borderId="4" fillId="0" fontId="4" numFmtId="166" xfId="0" applyAlignment="1" applyBorder="1" applyFont="1" applyNumberFormat="1">
      <alignment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61" fillId="4" fontId="23" numFmtId="0" xfId="0" applyAlignment="1" applyBorder="1" applyFont="1">
      <alignment shrinkToFit="0" vertical="bottom" wrapText="1"/>
    </xf>
    <xf borderId="65" fillId="5" fontId="24" numFmtId="166" xfId="0" applyAlignment="1" applyBorder="1" applyFont="1" applyNumberFormat="1">
      <alignment horizontal="right" vertical="bottom"/>
    </xf>
    <xf borderId="66" fillId="6" fontId="25" numFmtId="167" xfId="0" applyAlignment="1" applyBorder="1" applyFont="1" applyNumberFormat="1">
      <alignment horizontal="right" vertical="bottom"/>
    </xf>
    <xf borderId="66" fillId="16" fontId="25" numFmtId="166" xfId="0" applyAlignment="1" applyBorder="1" applyFont="1" applyNumberFormat="1">
      <alignment horizontal="right" vertical="bottom"/>
    </xf>
    <xf borderId="66" fillId="8" fontId="25" numFmtId="166" xfId="0" applyAlignment="1" applyBorder="1" applyFont="1" applyNumberFormat="1">
      <alignment horizontal="right" vertical="bottom"/>
    </xf>
    <xf borderId="61" fillId="4" fontId="26" numFmtId="0" xfId="0" applyAlignment="1" applyBorder="1" applyFont="1">
      <alignment shrinkToFit="0" vertical="bottom" wrapText="1"/>
    </xf>
    <xf borderId="61" fillId="4" fontId="27" numFmtId="0" xfId="0" applyAlignment="1" applyBorder="1" applyFont="1">
      <alignment shrinkToFit="0" vertical="bottom" wrapText="1"/>
    </xf>
    <xf borderId="65" fillId="5" fontId="28" numFmtId="166" xfId="0" applyAlignment="1" applyBorder="1" applyFont="1" applyNumberFormat="1">
      <alignment horizontal="right" vertical="bottom"/>
    </xf>
    <xf borderId="61" fillId="4" fontId="25" numFmtId="0" xfId="0" applyAlignment="1" applyBorder="1" applyFont="1">
      <alignment shrinkToFit="0" vertical="bottom" wrapText="1"/>
    </xf>
    <xf borderId="67" fillId="5" fontId="24" numFmtId="166" xfId="0" applyAlignment="1" applyBorder="1" applyFont="1" applyNumberFormat="1">
      <alignment horizontal="right" vertical="bottom"/>
    </xf>
    <xf borderId="68" fillId="6" fontId="25" numFmtId="167" xfId="0" applyAlignment="1" applyBorder="1" applyFont="1" applyNumberFormat="1">
      <alignment horizontal="right" vertical="bottom"/>
    </xf>
    <xf borderId="61" fillId="5" fontId="24" numFmtId="166" xfId="0" applyAlignment="1" applyBorder="1" applyFont="1" applyNumberFormat="1">
      <alignment horizontal="right" vertical="bottom"/>
    </xf>
    <xf borderId="61" fillId="6" fontId="25" numFmtId="167" xfId="0" applyAlignment="1" applyBorder="1" applyFont="1" applyNumberFormat="1">
      <alignment horizontal="right" vertical="bottom"/>
    </xf>
    <xf borderId="69" fillId="16" fontId="25" numFmtId="166" xfId="0" applyAlignment="1" applyBorder="1" applyFont="1" applyNumberFormat="1">
      <alignment horizontal="right" vertical="bottom"/>
    </xf>
    <xf borderId="69" fillId="8" fontId="25" numFmtId="166" xfId="0" applyAlignment="1" applyBorder="1" applyFont="1" applyNumberFormat="1">
      <alignment horizontal="right" vertical="bottom"/>
    </xf>
    <xf borderId="61" fillId="30" fontId="29" numFmtId="0" xfId="0" applyAlignment="1" applyBorder="1" applyFill="1" applyFont="1">
      <alignment shrinkToFit="0" vertical="bottom" wrapText="1"/>
    </xf>
    <xf borderId="61" fillId="5" fontId="30" numFmtId="166" xfId="0" applyAlignment="1" applyBorder="1" applyFont="1" applyNumberFormat="1">
      <alignment horizontal="right" vertical="bottom"/>
    </xf>
    <xf borderId="61" fillId="31" fontId="4" numFmtId="167" xfId="0" applyAlignment="1" applyBorder="1" applyFill="1" applyFont="1" applyNumberFormat="1">
      <alignment vertical="bottom"/>
    </xf>
    <xf borderId="60" fillId="7" fontId="4" numFmtId="168" xfId="0" applyAlignment="1" applyBorder="1" applyFont="1" applyNumberFormat="1">
      <alignment vertical="bottom"/>
    </xf>
    <xf borderId="60" fillId="32" fontId="4" numFmtId="166" xfId="0" applyAlignment="1" applyBorder="1" applyFill="1" applyFont="1" applyNumberFormat="1">
      <alignment vertical="bottom"/>
    </xf>
    <xf borderId="61" fillId="12" fontId="29" numFmtId="0" xfId="0" applyAlignment="1" applyBorder="1" applyFont="1">
      <alignment shrinkToFit="0" vertical="bottom" wrapText="1"/>
    </xf>
    <xf borderId="61" fillId="29" fontId="30" numFmtId="166" xfId="0" applyAlignment="1" applyBorder="1" applyFont="1" applyNumberFormat="1">
      <alignment horizontal="right" vertical="bottom"/>
    </xf>
    <xf borderId="61" fillId="31" fontId="4" numFmtId="167" xfId="0" applyAlignment="1" applyBorder="1" applyFont="1" applyNumberFormat="1">
      <alignment readingOrder="0" vertical="bottom"/>
    </xf>
    <xf borderId="61" fillId="7" fontId="29" numFmtId="168" xfId="0" applyAlignment="1" applyBorder="1" applyFont="1" applyNumberFormat="1">
      <alignment horizontal="right" vertical="bottom"/>
    </xf>
    <xf borderId="61" fillId="32" fontId="29" numFmtId="166" xfId="0" applyAlignment="1" applyBorder="1" applyFont="1" applyNumberFormat="1">
      <alignment horizontal="right" readingOrder="0" vertical="bottom"/>
    </xf>
    <xf borderId="61" fillId="29" fontId="25" numFmtId="0" xfId="0" applyAlignment="1" applyBorder="1" applyFont="1">
      <alignment shrinkToFit="0" vertical="bottom" wrapText="1"/>
    </xf>
    <xf borderId="61" fillId="29" fontId="24" numFmtId="166" xfId="0" applyAlignment="1" applyBorder="1" applyFont="1" applyNumberFormat="1">
      <alignment horizontal="right" vertical="bottom"/>
    </xf>
    <xf borderId="66" fillId="8" fontId="25" numFmtId="166" xfId="0" applyAlignment="1" applyBorder="1" applyFont="1" applyNumberFormat="1">
      <alignment horizontal="right" readingOrder="0" vertical="bottom"/>
    </xf>
    <xf borderId="61" fillId="12" fontId="25" numFmtId="0" xfId="0" applyAlignment="1" applyBorder="1" applyFont="1">
      <alignment shrinkToFit="0" vertical="bottom" wrapText="1"/>
    </xf>
    <xf borderId="61" fillId="5" fontId="28" numFmtId="166" xfId="0" applyAlignment="1" applyBorder="1" applyFont="1" applyNumberFormat="1">
      <alignment horizontal="right" readingOrder="0" vertical="bottom"/>
    </xf>
    <xf borderId="68" fillId="16" fontId="25" numFmtId="166" xfId="0" applyAlignment="1" applyBorder="1" applyFont="1" applyNumberFormat="1">
      <alignment horizontal="right" vertical="bottom"/>
    </xf>
    <xf borderId="61" fillId="0" fontId="31" numFmtId="0" xfId="0" applyAlignment="1" applyBorder="1" applyFont="1">
      <alignment vertical="top"/>
    </xf>
    <xf borderId="61" fillId="33" fontId="32" numFmtId="167" xfId="0" applyAlignment="1" applyBorder="1" applyFill="1" applyFont="1" applyNumberFormat="1">
      <alignment horizontal="right" vertical="bottom"/>
    </xf>
    <xf borderId="61" fillId="11" fontId="25" numFmtId="166" xfId="0" applyAlignment="1" applyBorder="1" applyFont="1" applyNumberFormat="1">
      <alignment horizontal="right" vertical="top"/>
    </xf>
    <xf borderId="61" fillId="16" fontId="32" numFmtId="167" xfId="0" applyAlignment="1" applyBorder="1" applyFont="1" applyNumberFormat="1">
      <alignment horizontal="right" vertical="bottom"/>
    </xf>
    <xf borderId="4" fillId="0" fontId="3" numFmtId="167" xfId="0" applyAlignment="1" applyBorder="1" applyFont="1" applyNumberFormat="1">
      <alignment shrinkToFit="0" wrapText="1"/>
    </xf>
    <xf borderId="4" fillId="0" fontId="4" numFmtId="167" xfId="0" applyAlignment="1" applyBorder="1" applyFont="1" applyNumberFormat="1">
      <alignment shrinkToFit="0" wrapText="1"/>
    </xf>
    <xf borderId="0" fillId="29" fontId="4" numFmtId="0" xfId="0" applyAlignment="1" applyFont="1">
      <alignment vertical="bottom"/>
    </xf>
    <xf borderId="66" fillId="16" fontId="25" numFmtId="166" xfId="0" applyAlignment="1" applyBorder="1" applyFont="1" applyNumberFormat="1">
      <alignment horizontal="right" readingOrder="0" vertical="bottom"/>
    </xf>
    <xf borderId="70" fillId="8" fontId="25" numFmtId="166" xfId="0" applyAlignment="1" applyBorder="1" applyFont="1" applyNumberFormat="1">
      <alignment horizontal="right" vertical="bottom"/>
    </xf>
    <xf borderId="67" fillId="29" fontId="25" numFmtId="0" xfId="0" applyAlignment="1" applyBorder="1" applyFont="1">
      <alignment shrinkToFit="0" vertical="bottom" wrapText="1"/>
    </xf>
    <xf borderId="65" fillId="29" fontId="24" numFmtId="166" xfId="0" applyAlignment="1" applyBorder="1" applyFont="1" applyNumberFormat="1">
      <alignment vertical="bottom"/>
    </xf>
    <xf borderId="66" fillId="29" fontId="25" numFmtId="167" xfId="0" applyAlignment="1" applyBorder="1" applyFont="1" applyNumberFormat="1">
      <alignment horizontal="right" vertical="bottom"/>
    </xf>
    <xf borderId="66" fillId="29" fontId="25" numFmtId="166" xfId="0" applyAlignment="1" applyBorder="1" applyFont="1" applyNumberFormat="1">
      <alignment horizontal="right" vertical="bottom"/>
    </xf>
    <xf borderId="61" fillId="4" fontId="4" numFmtId="0" xfId="0" applyAlignment="1" applyBorder="1" applyFont="1">
      <alignment shrinkToFit="0" vertical="bottom" wrapText="1"/>
    </xf>
    <xf borderId="61" fillId="5" fontId="4" numFmtId="0" xfId="0" applyAlignment="1" applyBorder="1" applyFont="1">
      <alignment vertical="bottom"/>
    </xf>
    <xf borderId="61" fillId="2" fontId="4" numFmtId="167" xfId="0" applyAlignment="1" applyBorder="1" applyFont="1" applyNumberFormat="1">
      <alignment horizontal="right" readingOrder="0" vertical="bottom"/>
    </xf>
    <xf borderId="61" fillId="16" fontId="4" numFmtId="167" xfId="0" applyAlignment="1" applyBorder="1" applyFont="1" applyNumberFormat="1">
      <alignment horizontal="right" vertical="bottom"/>
    </xf>
    <xf borderId="71" fillId="8" fontId="25" numFmtId="167" xfId="0" applyAlignment="1" applyBorder="1" applyFont="1" applyNumberFormat="1">
      <alignment horizontal="right" vertical="bottom"/>
    </xf>
    <xf borderId="65" fillId="29" fontId="24" numFmtId="166" xfId="0" applyAlignment="1" applyBorder="1" applyFont="1" applyNumberFormat="1">
      <alignment horizontal="right" vertical="bottom"/>
    </xf>
    <xf borderId="70" fillId="29" fontId="24" numFmtId="166" xfId="0" applyAlignment="1" applyBorder="1" applyFont="1" applyNumberFormat="1">
      <alignment horizontal="right" vertical="bottom"/>
    </xf>
    <xf borderId="61" fillId="11" fontId="25" numFmtId="166" xfId="0" applyAlignment="1" applyBorder="1" applyFont="1" applyNumberFormat="1">
      <alignment horizontal="right" readingOrder="0" vertical="top"/>
    </xf>
    <xf borderId="61" fillId="4" fontId="33" numFmtId="0" xfId="0" applyAlignment="1" applyBorder="1" applyFont="1">
      <alignment shrinkToFit="0" vertical="bottom" wrapText="1"/>
    </xf>
    <xf borderId="61" fillId="4" fontId="27" numFmtId="0" xfId="0" applyAlignment="1" applyBorder="1" applyFont="1">
      <alignment shrinkToFit="0" vertical="bottom" wrapText="1"/>
    </xf>
    <xf borderId="66" fillId="6" fontId="33" numFmtId="167" xfId="0" applyAlignment="1" applyBorder="1" applyFont="1" applyNumberFormat="1">
      <alignment horizontal="right" vertical="bottom"/>
    </xf>
    <xf borderId="61" fillId="4" fontId="27" numFmtId="0" xfId="0" applyAlignment="1" applyBorder="1" applyFont="1">
      <alignment readingOrder="0" shrinkToFit="0" vertical="bottom" wrapText="1"/>
    </xf>
    <xf borderId="61" fillId="4" fontId="23" numFmtId="0" xfId="0" applyAlignment="1" applyBorder="1" applyFont="1">
      <alignment vertical="bottom"/>
    </xf>
    <xf borderId="66" fillId="6" fontId="4" numFmtId="167" xfId="0" applyAlignment="1" applyBorder="1" applyFont="1" applyNumberFormat="1">
      <alignment vertical="bottom"/>
    </xf>
    <xf borderId="66" fillId="16" fontId="4" numFmtId="166" xfId="0" applyAlignment="1" applyBorder="1" applyFont="1" applyNumberFormat="1">
      <alignment vertical="bottom"/>
    </xf>
    <xf borderId="66" fillId="8" fontId="4" numFmtId="166" xfId="0" applyAlignment="1" applyBorder="1" applyFont="1" applyNumberFormat="1">
      <alignment vertical="bottom"/>
    </xf>
    <xf borderId="0" fillId="12" fontId="4" numFmtId="0" xfId="0" applyAlignment="1" applyFont="1">
      <alignment horizontal="right" readingOrder="0" vertical="bottom"/>
    </xf>
    <xf borderId="0" fillId="12" fontId="4" numFmtId="0" xfId="0" applyAlignment="1" applyFont="1">
      <alignment readingOrder="0" vertical="bottom"/>
    </xf>
    <xf borderId="61" fillId="29" fontId="33" numFmtId="0" xfId="0" applyAlignment="1" applyBorder="1" applyFont="1">
      <alignment shrinkToFit="0" vertical="bottom" wrapText="1"/>
    </xf>
    <xf borderId="65" fillId="29" fontId="33" numFmtId="166" xfId="0" applyAlignment="1" applyBorder="1" applyFont="1" applyNumberFormat="1">
      <alignment horizontal="right" vertical="bottom"/>
    </xf>
    <xf borderId="61" fillId="12" fontId="31" numFmtId="0" xfId="0" applyAlignment="1" applyBorder="1" applyFont="1">
      <alignment vertical="bottom"/>
    </xf>
    <xf borderId="61" fillId="12" fontId="34" numFmtId="0" xfId="0" applyAlignment="1" applyBorder="1" applyFont="1">
      <alignment vertical="bottom"/>
    </xf>
    <xf borderId="60" fillId="0" fontId="4" numFmtId="0" xfId="0" applyAlignment="1" applyBorder="1" applyFont="1">
      <alignment vertical="bottom"/>
    </xf>
    <xf borderId="0" fillId="12" fontId="4" numFmtId="0" xfId="0" applyAlignment="1" applyFont="1">
      <alignment vertical="bottom"/>
    </xf>
    <xf borderId="60" fillId="12" fontId="4" numFmtId="0" xfId="0" applyAlignment="1" applyBorder="1" applyFont="1">
      <alignment vertical="bottom"/>
    </xf>
    <xf borderId="61" fillId="12" fontId="4" numFmtId="0" xfId="0" applyAlignment="1" applyBorder="1" applyFont="1">
      <alignment vertical="bottom"/>
    </xf>
    <xf borderId="0" fillId="0" fontId="4" numFmtId="167" xfId="0" applyAlignment="1" applyFont="1" applyNumberFormat="1">
      <alignment vertical="bottom"/>
    </xf>
    <xf borderId="67" fillId="5" fontId="4" numFmtId="166" xfId="0" applyAlignment="1" applyBorder="1" applyFont="1" applyNumberFormat="1">
      <alignment vertical="bottom"/>
    </xf>
    <xf borderId="68" fillId="6" fontId="4" numFmtId="167" xfId="0" applyAlignment="1" applyBorder="1" applyFont="1" applyNumberFormat="1">
      <alignment vertical="bottom"/>
    </xf>
    <xf borderId="68" fillId="16" fontId="4" numFmtId="166" xfId="0" applyAlignment="1" applyBorder="1" applyFont="1" applyNumberFormat="1">
      <alignment vertical="bottom"/>
    </xf>
    <xf borderId="61" fillId="8" fontId="4" numFmtId="166" xfId="0" applyAlignment="1" applyBorder="1" applyFont="1" applyNumberFormat="1">
      <alignment vertical="bottom"/>
    </xf>
    <xf borderId="61" fillId="29" fontId="25" numFmtId="166" xfId="0" applyAlignment="1" applyBorder="1" applyFont="1" applyNumberFormat="1">
      <alignment horizontal="right" vertical="bottom"/>
    </xf>
    <xf borderId="61" fillId="0" fontId="25" numFmtId="167" xfId="0" applyAlignment="1" applyBorder="1" applyFont="1" applyNumberFormat="1">
      <alignment horizontal="right" vertical="bottom"/>
    </xf>
    <xf borderId="61" fillId="16" fontId="25" numFmtId="166" xfId="0" applyAlignment="1" applyBorder="1" applyFont="1" applyNumberFormat="1">
      <alignment horizontal="right" vertical="bottom"/>
    </xf>
    <xf borderId="61" fillId="0" fontId="25" numFmtId="166" xfId="0" applyAlignment="1" applyBorder="1" applyFont="1" applyNumberFormat="1">
      <alignment horizontal="right" vertical="bottom"/>
    </xf>
    <xf borderId="0" fillId="0" fontId="4" numFmtId="167" xfId="0" applyAlignment="1" applyFont="1" applyNumberFormat="1">
      <alignment shrinkToFit="0" vertical="bottom" wrapText="0"/>
    </xf>
    <xf borderId="61" fillId="0" fontId="35" numFmtId="0" xfId="0" applyAlignment="1" applyBorder="1" applyFont="1">
      <alignment vertical="top"/>
    </xf>
    <xf borderId="61" fillId="0" fontId="33" numFmtId="0" xfId="0" applyAlignment="1" applyBorder="1" applyFont="1">
      <alignment shrinkToFit="0" vertical="bottom" wrapText="1"/>
    </xf>
    <xf borderId="61" fillId="0" fontId="33" numFmtId="166" xfId="0" applyAlignment="1" applyBorder="1" applyFont="1" applyNumberFormat="1">
      <alignment horizontal="right" vertical="bottom"/>
    </xf>
    <xf borderId="61" fillId="0" fontId="33" numFmtId="167" xfId="0" applyAlignment="1" applyBorder="1" applyFont="1" applyNumberFormat="1">
      <alignment horizontal="right" vertical="bottom"/>
    </xf>
    <xf borderId="61" fillId="0" fontId="25" numFmtId="0" xfId="0" applyAlignment="1" applyBorder="1" applyFont="1">
      <alignment shrinkToFit="0" vertical="bottom" wrapText="1"/>
    </xf>
    <xf borderId="61" fillId="12" fontId="25" numFmtId="166" xfId="0" applyAlignment="1" applyBorder="1" applyFont="1" applyNumberFormat="1">
      <alignment horizontal="right" vertical="bottom"/>
    </xf>
    <xf borderId="61" fillId="0" fontId="4" numFmtId="167" xfId="0" applyAlignment="1" applyBorder="1" applyFont="1" applyNumberFormat="1">
      <alignment vertical="bottom"/>
    </xf>
    <xf borderId="61" fillId="16" fontId="4" numFmtId="166" xfId="0" applyAlignment="1" applyBorder="1" applyFont="1" applyNumberFormat="1">
      <alignment vertical="bottom"/>
    </xf>
    <xf borderId="61" fillId="0" fontId="4" numFmtId="166" xfId="0" applyAlignment="1" applyBorder="1" applyFont="1" applyNumberFormat="1">
      <alignment vertical="bottom"/>
    </xf>
    <xf borderId="0" fillId="0" fontId="25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29" fontId="4" numFmtId="0" xfId="0" applyAlignment="1" applyFont="1">
      <alignment shrinkToFit="0" vertical="bottom" wrapText="0"/>
    </xf>
    <xf borderId="61" fillId="12" fontId="25" numFmtId="166" xfId="0" applyAlignment="1" applyBorder="1" applyFont="1" applyNumberFormat="1">
      <alignment horizontal="right" readingOrder="0" vertical="top"/>
    </xf>
    <xf borderId="61" fillId="29" fontId="25" numFmtId="167" xfId="0" applyAlignment="1" applyBorder="1" applyFont="1" applyNumberFormat="1">
      <alignment horizontal="right" vertical="bottom"/>
    </xf>
    <xf borderId="60" fillId="34" fontId="25" numFmtId="0" xfId="0" applyAlignment="1" applyBorder="1" applyFill="1" applyFont="1">
      <alignment shrinkToFit="0" vertical="bottom" wrapText="1"/>
    </xf>
    <xf borderId="60" fillId="34" fontId="25" numFmtId="166" xfId="0" applyAlignment="1" applyBorder="1" applyFont="1" applyNumberFormat="1">
      <alignment horizontal="right" vertical="bottom"/>
    </xf>
    <xf borderId="60" fillId="34" fontId="25" numFmtId="167" xfId="0" applyAlignment="1" applyBorder="1" applyFont="1" applyNumberFormat="1">
      <alignment horizontal="right" vertical="bottom"/>
    </xf>
    <xf borderId="61" fillId="12" fontId="25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61" fillId="12" fontId="4" numFmtId="0" xfId="0" applyAlignment="1" applyBorder="1" applyFont="1">
      <alignment shrinkToFit="0" vertical="bottom" wrapText="1"/>
    </xf>
    <xf borderId="61" fillId="0" fontId="35" numFmtId="0" xfId="0" applyAlignment="1" applyBorder="1" applyFont="1">
      <alignment shrinkToFit="0" vertical="top" wrapText="1"/>
    </xf>
    <xf borderId="61" fillId="0" fontId="4" numFmtId="0" xfId="0" applyAlignment="1" applyBorder="1" applyFont="1">
      <alignment vertical="bottom"/>
    </xf>
    <xf borderId="61" fillId="2" fontId="4" numFmtId="167" xfId="0" applyAlignment="1" applyBorder="1" applyFont="1" applyNumberFormat="1">
      <alignment horizontal="right" vertical="bottom"/>
    </xf>
    <xf borderId="61" fillId="33" fontId="4" numFmtId="167" xfId="0" applyAlignment="1" applyBorder="1" applyFont="1" applyNumberFormat="1">
      <alignment vertical="bottom"/>
    </xf>
    <xf borderId="61" fillId="11" fontId="36" numFmtId="166" xfId="0" applyAlignment="1" applyBorder="1" applyFont="1" applyNumberFormat="1">
      <alignment horizontal="right" vertical="top"/>
    </xf>
    <xf borderId="0" fillId="0" fontId="4" numFmtId="166" xfId="0" applyAlignment="1" applyFont="1" applyNumberFormat="1">
      <alignment vertical="bottom"/>
    </xf>
    <xf borderId="60" fillId="0" fontId="4" numFmtId="166" xfId="0" applyAlignment="1" applyBorder="1" applyFont="1" applyNumberFormat="1">
      <alignment vertical="bottom"/>
    </xf>
    <xf borderId="61" fillId="0" fontId="36" numFmtId="0" xfId="0" applyAlignment="1" applyBorder="1" applyFont="1">
      <alignment vertical="top"/>
    </xf>
    <xf borderId="61" fillId="33" fontId="25" numFmtId="166" xfId="0" applyAlignment="1" applyBorder="1" applyFont="1" applyNumberFormat="1">
      <alignment horizontal="right" vertical="bottom"/>
    </xf>
    <xf borderId="0" fillId="0" fontId="25" numFmtId="0" xfId="0" applyAlignment="1" applyFont="1">
      <alignment shrinkToFit="0" vertical="bottom" wrapText="1"/>
    </xf>
    <xf borderId="0" fillId="0" fontId="25" numFmtId="167" xfId="0" applyAlignment="1" applyFont="1" applyNumberFormat="1">
      <alignment horizontal="right" vertical="bottom"/>
    </xf>
    <xf borderId="0" fillId="16" fontId="25" numFmtId="166" xfId="0" applyAlignment="1" applyFont="1" applyNumberFormat="1">
      <alignment horizontal="right" vertical="bottom"/>
    </xf>
    <xf borderId="60" fillId="0" fontId="35" numFmtId="0" xfId="0" applyAlignment="1" applyBorder="1" applyFont="1">
      <alignment vertical="top"/>
    </xf>
    <xf borderId="62" fillId="0" fontId="37" numFmtId="0" xfId="0" applyAlignment="1" applyBorder="1" applyFont="1">
      <alignment vertical="bottom"/>
    </xf>
    <xf borderId="62" fillId="0" fontId="4" numFmtId="166" xfId="0" applyAlignment="1" applyBorder="1" applyFont="1" applyNumberFormat="1">
      <alignment readingOrder="0" vertical="bottom"/>
    </xf>
    <xf borderId="62" fillId="33" fontId="38" numFmtId="167" xfId="0" applyAlignment="1" applyBorder="1" applyFont="1" applyNumberFormat="1">
      <alignment horizontal="center" vertical="bottom"/>
    </xf>
    <xf borderId="62" fillId="33" fontId="33" numFmtId="0" xfId="0" applyAlignment="1" applyBorder="1" applyFont="1">
      <alignment vertical="bottom"/>
    </xf>
    <xf borderId="61" fillId="0" fontId="4" numFmtId="0" xfId="0" applyAlignment="1" applyBorder="1" applyFont="1">
      <alignment shrinkToFit="0" vertical="bottom" wrapText="1"/>
    </xf>
    <xf borderId="61" fillId="0" fontId="4" numFmtId="166" xfId="0" applyAlignment="1" applyBorder="1" applyFont="1" applyNumberFormat="1">
      <alignment shrinkToFit="0" vertical="bottom" wrapText="1"/>
    </xf>
    <xf borderId="0" fillId="12" fontId="25" numFmtId="167" xfId="0" applyAlignment="1" applyFont="1" applyNumberFormat="1">
      <alignment horizontal="right" shrinkToFit="0" vertical="bottom" wrapText="1"/>
    </xf>
    <xf borderId="61" fillId="0" fontId="4" numFmtId="166" xfId="0" applyAlignment="1" applyBorder="1" applyFont="1" applyNumberFormat="1">
      <alignment horizontal="right" shrinkToFit="0" vertical="bottom" wrapText="1"/>
    </xf>
    <xf borderId="61" fillId="16" fontId="4" numFmtId="167" xfId="0" applyAlignment="1" applyBorder="1" applyFont="1" applyNumberFormat="1">
      <alignment vertical="bottom"/>
    </xf>
    <xf borderId="61" fillId="0" fontId="4" numFmtId="0" xfId="0" applyAlignment="1" applyBorder="1" applyFont="1">
      <alignment horizontal="right" shrinkToFit="0" vertical="bottom" wrapText="1"/>
    </xf>
    <xf borderId="61" fillId="12" fontId="4" numFmtId="167" xfId="0" applyAlignment="1" applyBorder="1" applyFont="1" applyNumberFormat="1">
      <alignment horizontal="right" vertical="bottom"/>
    </xf>
    <xf borderId="0" fillId="12" fontId="25" numFmtId="167" xfId="0" applyAlignment="1" applyFont="1" applyNumberFormat="1">
      <alignment horizontal="right" vertical="bottom"/>
    </xf>
    <xf borderId="61" fillId="16" fontId="4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rlz=1C1ISCS_pt-PTBR941BR941&amp;sxsrf=ALeKk03gU4sXVvp1FhR7Ts1hpCXQGz2_jQ:1620833265383&amp;q=clinem+endere%C3%A7o&amp;stick=H4sIAAAAAAAAAOPgE-LVT9c3NMxIqTIwSUky05LNTrbSz8lPTizJzM-DM6wSU1KKUouLF7EKJOdk5qXmKqTmpaQWpR5eng8AJ35iOUMAAAA&amp;ludocid=9782619511077286382&amp;sa=X&amp;ved=2ahUKEwiVvZe4usTwAhUDG7kGHYzaDSgQ6BMwInoECDYQB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9.14"/>
    <col customWidth="1" min="3" max="3" width="13.43"/>
    <col customWidth="1" min="4" max="4" width="11.57"/>
    <col customWidth="1" min="5" max="5" width="11.14"/>
    <col customWidth="1" min="6" max="6" width="10.71"/>
    <col customWidth="1" min="7" max="7" width="12.29"/>
    <col customWidth="1" min="8" max="9" width="9.14"/>
    <col customWidth="1" min="10" max="10" width="11.43"/>
    <col customWidth="1" min="11" max="11" width="9.14"/>
    <col customWidth="1" min="12" max="12" width="27.29"/>
    <col customWidth="1" min="13" max="27" width="9.14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7"/>
    </row>
    <row r="2">
      <c r="A2" s="8"/>
      <c r="B2" s="9"/>
      <c r="C2" s="9"/>
      <c r="D2" s="9"/>
      <c r="E2" s="9"/>
      <c r="F2" s="10"/>
      <c r="G2" s="4"/>
      <c r="H2" s="5"/>
      <c r="I2" s="5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"/>
    </row>
    <row r="3">
      <c r="A3" s="11"/>
      <c r="B3" s="12"/>
      <c r="C3" s="11"/>
      <c r="D3" s="13"/>
      <c r="E3" s="11"/>
      <c r="F3" s="11"/>
      <c r="G3" s="4"/>
      <c r="H3" s="5"/>
      <c r="I3" s="5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7"/>
    </row>
    <row r="4">
      <c r="A4" s="14" t="s">
        <v>1</v>
      </c>
      <c r="B4" s="15"/>
      <c r="C4" s="15"/>
      <c r="D4" s="15"/>
      <c r="E4" s="15"/>
      <c r="F4" s="16"/>
      <c r="G4" s="4"/>
      <c r="H4" s="5"/>
      <c r="I4" s="5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7"/>
    </row>
    <row r="5">
      <c r="A5" s="17"/>
      <c r="B5" s="15"/>
      <c r="C5" s="15"/>
      <c r="D5" s="15"/>
      <c r="E5" s="15"/>
      <c r="F5" s="16"/>
      <c r="G5" s="4"/>
      <c r="H5" s="5"/>
      <c r="I5" s="5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7"/>
    </row>
    <row r="6">
      <c r="A6" s="18" t="s">
        <v>2</v>
      </c>
      <c r="B6" s="19" t="s">
        <v>3</v>
      </c>
      <c r="C6" s="19" t="s">
        <v>4</v>
      </c>
      <c r="D6" s="20" t="s">
        <v>5</v>
      </c>
      <c r="E6" s="19" t="s">
        <v>6</v>
      </c>
      <c r="F6" s="19" t="s">
        <v>7</v>
      </c>
      <c r="G6" s="4"/>
      <c r="H6" s="5"/>
      <c r="I6" s="5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</row>
    <row r="7">
      <c r="A7" s="21">
        <v>1000.0</v>
      </c>
      <c r="B7" s="22" t="s">
        <v>8</v>
      </c>
      <c r="C7" s="23">
        <v>150.0</v>
      </c>
      <c r="D7" s="24">
        <v>70.0</v>
      </c>
      <c r="E7" s="25">
        <v>90.0</v>
      </c>
      <c r="F7" s="26">
        <v>110.0</v>
      </c>
      <c r="G7" s="27">
        <f t="shared" ref="G7:G847" si="1">C7 - E7</f>
        <v>60</v>
      </c>
      <c r="H7" s="28">
        <f t="shared" ref="H7:H847" si="2">C7 - F7</f>
        <v>40</v>
      </c>
      <c r="I7" s="29">
        <f t="shared" ref="I7:I847" si="3">(E7-D7)*100/E7</f>
        <v>22.22222222</v>
      </c>
      <c r="J7" s="29">
        <f t="shared" ref="J7:J847" si="4">(F7-D7)*100/F7</f>
        <v>36.36363636</v>
      </c>
      <c r="K7" s="29"/>
      <c r="L7" s="2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</row>
    <row r="8">
      <c r="A8" s="21">
        <v>1001.0</v>
      </c>
      <c r="B8" s="30" t="s">
        <v>9</v>
      </c>
      <c r="C8" s="31" t="s">
        <v>10</v>
      </c>
      <c r="D8" s="32">
        <v>630.0</v>
      </c>
      <c r="E8" s="33">
        <v>750.0</v>
      </c>
      <c r="F8" s="33">
        <v>1000.0</v>
      </c>
      <c r="G8" s="27" t="str">
        <f t="shared" si="1"/>
        <v>#VALUE!</v>
      </c>
      <c r="H8" s="28" t="str">
        <f t="shared" si="2"/>
        <v>#VALUE!</v>
      </c>
      <c r="I8" s="29">
        <f t="shared" si="3"/>
        <v>16</v>
      </c>
      <c r="J8" s="29">
        <f t="shared" si="4"/>
        <v>37</v>
      </c>
      <c r="K8" s="29">
        <f t="shared" ref="K8:L8" si="5">ROUND(I8*100/E8,0)</f>
        <v>2</v>
      </c>
      <c r="L8" s="29">
        <f t="shared" si="5"/>
        <v>4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</row>
    <row r="9">
      <c r="A9" s="5"/>
      <c r="B9" s="5"/>
      <c r="C9" s="5"/>
      <c r="D9" s="34"/>
      <c r="E9" s="5"/>
      <c r="F9" s="5"/>
      <c r="G9" s="35">
        <f t="shared" si="1"/>
        <v>0</v>
      </c>
      <c r="H9" s="36">
        <f t="shared" si="2"/>
        <v>0</v>
      </c>
      <c r="I9" s="37" t="str">
        <f t="shared" si="3"/>
        <v>#DIV/0!</v>
      </c>
      <c r="J9" s="37" t="str">
        <f t="shared" si="4"/>
        <v>#DIV/0!</v>
      </c>
      <c r="K9" s="5" t="str">
        <f t="shared" ref="K9:K60" si="6">ROUND(I9*100/E9,0)</f>
        <v>#DIV/0!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</row>
    <row r="10">
      <c r="A10" s="5"/>
      <c r="B10" s="5"/>
      <c r="C10" s="5"/>
      <c r="D10" s="34"/>
      <c r="E10" s="5"/>
      <c r="F10" s="5"/>
      <c r="G10" s="35">
        <f t="shared" si="1"/>
        <v>0</v>
      </c>
      <c r="H10" s="36">
        <f t="shared" si="2"/>
        <v>0</v>
      </c>
      <c r="I10" s="37" t="str">
        <f t="shared" si="3"/>
        <v>#DIV/0!</v>
      </c>
      <c r="J10" s="37" t="str">
        <f t="shared" si="4"/>
        <v>#DIV/0!</v>
      </c>
      <c r="K10" s="5" t="str">
        <f t="shared" si="6"/>
        <v>#DIV/0!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</row>
    <row r="11">
      <c r="A11" s="38" t="s">
        <v>11</v>
      </c>
      <c r="B11" s="39"/>
      <c r="C11" s="39"/>
      <c r="D11" s="39"/>
      <c r="E11" s="39"/>
      <c r="F11" s="40"/>
      <c r="G11" s="35">
        <f t="shared" si="1"/>
        <v>0</v>
      </c>
      <c r="H11" s="36">
        <f t="shared" si="2"/>
        <v>0</v>
      </c>
      <c r="I11" s="29" t="str">
        <f t="shared" si="3"/>
        <v>#DIV/0!</v>
      </c>
      <c r="J11" s="29" t="str">
        <f t="shared" si="4"/>
        <v>#DIV/0!</v>
      </c>
      <c r="K11" s="5" t="str">
        <f t="shared" si="6"/>
        <v>#DIV/0!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</row>
    <row r="12">
      <c r="A12" s="41" t="s">
        <v>12</v>
      </c>
      <c r="B12" s="42"/>
      <c r="C12" s="42"/>
      <c r="D12" s="43"/>
      <c r="E12" s="42"/>
      <c r="F12" s="42"/>
      <c r="G12" s="35">
        <f t="shared" si="1"/>
        <v>0</v>
      </c>
      <c r="H12" s="36">
        <f t="shared" si="2"/>
        <v>0</v>
      </c>
      <c r="I12" s="37" t="str">
        <f t="shared" si="3"/>
        <v>#DIV/0!</v>
      </c>
      <c r="J12" s="37" t="str">
        <f t="shared" si="4"/>
        <v>#DIV/0!</v>
      </c>
      <c r="K12" s="5" t="str">
        <f t="shared" si="6"/>
        <v>#DIV/0!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4"/>
      <c r="AA12" s="45"/>
    </row>
    <row r="13">
      <c r="A13" s="46" t="s">
        <v>2</v>
      </c>
      <c r="B13" s="47" t="s">
        <v>3</v>
      </c>
      <c r="C13" s="47" t="s">
        <v>4</v>
      </c>
      <c r="D13" s="48" t="s">
        <v>5</v>
      </c>
      <c r="E13" s="47" t="s">
        <v>6</v>
      </c>
      <c r="F13" s="47" t="s">
        <v>7</v>
      </c>
      <c r="G13" s="35" t="str">
        <f t="shared" si="1"/>
        <v>#VALUE!</v>
      </c>
      <c r="H13" s="36" t="str">
        <f t="shared" si="2"/>
        <v>#VALUE!</v>
      </c>
      <c r="I13" s="29" t="str">
        <f t="shared" si="3"/>
        <v>#VALUE!</v>
      </c>
      <c r="J13" s="29" t="str">
        <f t="shared" si="4"/>
        <v>#VALUE!</v>
      </c>
      <c r="K13" s="5" t="str">
        <f t="shared" si="6"/>
        <v>#VALUE!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7"/>
    </row>
    <row r="14">
      <c r="A14" s="50">
        <v>1.0101039E7</v>
      </c>
      <c r="B14" s="51" t="s">
        <v>13</v>
      </c>
      <c r="C14" s="52">
        <v>350.0</v>
      </c>
      <c r="D14" s="24">
        <v>35.0</v>
      </c>
      <c r="E14" s="25">
        <v>150.0</v>
      </c>
      <c r="F14" s="53">
        <v>200.0</v>
      </c>
      <c r="G14" s="27">
        <f t="shared" si="1"/>
        <v>200</v>
      </c>
      <c r="H14" s="28">
        <f t="shared" si="2"/>
        <v>150</v>
      </c>
      <c r="I14" s="29">
        <f t="shared" si="3"/>
        <v>76.66666667</v>
      </c>
      <c r="J14" s="29">
        <f t="shared" si="4"/>
        <v>82.5</v>
      </c>
      <c r="K14" s="5">
        <f t="shared" si="6"/>
        <v>51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</row>
    <row r="15">
      <c r="A15" s="54"/>
      <c r="B15" s="55"/>
      <c r="C15" s="56"/>
      <c r="D15" s="57"/>
      <c r="E15" s="58"/>
      <c r="F15" s="59"/>
      <c r="G15" s="35">
        <f t="shared" si="1"/>
        <v>0</v>
      </c>
      <c r="H15" s="36">
        <f t="shared" si="2"/>
        <v>0</v>
      </c>
      <c r="I15" s="37" t="str">
        <f t="shared" si="3"/>
        <v>#DIV/0!</v>
      </c>
      <c r="J15" s="37" t="str">
        <f t="shared" si="4"/>
        <v>#DIV/0!</v>
      </c>
      <c r="K15" s="5" t="str">
        <f t="shared" si="6"/>
        <v>#DIV/0!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</row>
    <row r="16">
      <c r="A16" s="60"/>
      <c r="B16" s="61" t="s">
        <v>14</v>
      </c>
      <c r="C16" s="61"/>
      <c r="D16" s="62"/>
      <c r="E16" s="61"/>
      <c r="F16" s="61"/>
      <c r="G16" s="35">
        <f t="shared" si="1"/>
        <v>0</v>
      </c>
      <c r="H16" s="36">
        <f t="shared" si="2"/>
        <v>0</v>
      </c>
      <c r="I16" s="37" t="str">
        <f t="shared" si="3"/>
        <v>#DIV/0!</v>
      </c>
      <c r="J16" s="37" t="str">
        <f t="shared" si="4"/>
        <v>#DIV/0!</v>
      </c>
      <c r="K16" s="5" t="str">
        <f t="shared" si="6"/>
        <v>#DIV/0!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</row>
    <row r="17">
      <c r="A17" s="60"/>
      <c r="B17" s="61" t="s">
        <v>15</v>
      </c>
      <c r="C17" s="61"/>
      <c r="D17" s="62"/>
      <c r="E17" s="61"/>
      <c r="F17" s="61"/>
      <c r="G17" s="35">
        <f t="shared" si="1"/>
        <v>0</v>
      </c>
      <c r="H17" s="36">
        <f t="shared" si="2"/>
        <v>0</v>
      </c>
      <c r="I17" s="37" t="str">
        <f t="shared" si="3"/>
        <v>#DIV/0!</v>
      </c>
      <c r="J17" s="37" t="str">
        <f t="shared" si="4"/>
        <v>#DIV/0!</v>
      </c>
      <c r="K17" s="5" t="str">
        <f t="shared" si="6"/>
        <v>#DIV/0!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63" t="s">
        <v>16</v>
      </c>
      <c r="Y17" s="5"/>
      <c r="Z17" s="5"/>
      <c r="AA17" s="7"/>
    </row>
    <row r="18">
      <c r="A18" s="60"/>
      <c r="B18" s="64" t="s">
        <v>17</v>
      </c>
      <c r="C18" s="65">
        <v>350.0</v>
      </c>
      <c r="D18" s="66">
        <v>10.0</v>
      </c>
      <c r="E18" s="67">
        <v>150.0</v>
      </c>
      <c r="F18" s="68">
        <v>200.0</v>
      </c>
      <c r="G18" s="27">
        <f t="shared" si="1"/>
        <v>200</v>
      </c>
      <c r="H18" s="28">
        <f t="shared" si="2"/>
        <v>150</v>
      </c>
      <c r="I18" s="29">
        <f t="shared" si="3"/>
        <v>93.33333333</v>
      </c>
      <c r="J18" s="29">
        <f t="shared" si="4"/>
        <v>95</v>
      </c>
      <c r="K18" s="5">
        <f t="shared" si="6"/>
        <v>62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</row>
    <row r="19">
      <c r="A19" s="5"/>
      <c r="B19" s="5"/>
      <c r="C19" s="5"/>
      <c r="D19" s="34"/>
      <c r="E19" s="5"/>
      <c r="F19" s="5"/>
      <c r="G19" s="35">
        <f t="shared" si="1"/>
        <v>0</v>
      </c>
      <c r="H19" s="36">
        <f t="shared" si="2"/>
        <v>0</v>
      </c>
      <c r="I19" s="37" t="str">
        <f t="shared" si="3"/>
        <v>#DIV/0!</v>
      </c>
      <c r="J19" s="37" t="str">
        <f t="shared" si="4"/>
        <v>#DIV/0!</v>
      </c>
      <c r="K19" s="5" t="str">
        <f t="shared" si="6"/>
        <v>#DIV/0!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</row>
    <row r="20">
      <c r="A20" s="5"/>
      <c r="B20" s="5"/>
      <c r="C20" s="5"/>
      <c r="D20" s="34"/>
      <c r="E20" s="5"/>
      <c r="F20" s="5"/>
      <c r="G20" s="35">
        <f t="shared" si="1"/>
        <v>0</v>
      </c>
      <c r="H20" s="36">
        <f t="shared" si="2"/>
        <v>0</v>
      </c>
      <c r="I20" s="37" t="str">
        <f t="shared" si="3"/>
        <v>#DIV/0!</v>
      </c>
      <c r="J20" s="37" t="str">
        <f t="shared" si="4"/>
        <v>#DIV/0!</v>
      </c>
      <c r="K20" s="5" t="str">
        <f t="shared" si="6"/>
        <v>#DIV/0!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7"/>
    </row>
    <row r="21" ht="15.75" customHeight="1">
      <c r="A21" s="38" t="s">
        <v>18</v>
      </c>
      <c r="B21" s="39"/>
      <c r="C21" s="39"/>
      <c r="D21" s="39"/>
      <c r="E21" s="39"/>
      <c r="F21" s="40"/>
      <c r="G21" s="35">
        <f t="shared" si="1"/>
        <v>0</v>
      </c>
      <c r="H21" s="36">
        <f t="shared" si="2"/>
        <v>0</v>
      </c>
      <c r="I21" s="29" t="str">
        <f t="shared" si="3"/>
        <v>#DIV/0!</v>
      </c>
      <c r="J21" s="29" t="str">
        <f t="shared" si="4"/>
        <v>#DIV/0!</v>
      </c>
      <c r="K21" s="5" t="str">
        <f t="shared" si="6"/>
        <v>#DIV/0!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7"/>
    </row>
    <row r="22" ht="15.75" customHeight="1">
      <c r="A22" s="69" t="s">
        <v>19</v>
      </c>
      <c r="B22" s="39"/>
      <c r="C22" s="39"/>
      <c r="D22" s="39"/>
      <c r="E22" s="39"/>
      <c r="F22" s="40"/>
      <c r="G22" s="35">
        <f t="shared" si="1"/>
        <v>0</v>
      </c>
      <c r="H22" s="36">
        <f t="shared" si="2"/>
        <v>0</v>
      </c>
      <c r="I22" s="29" t="str">
        <f t="shared" si="3"/>
        <v>#DIV/0!</v>
      </c>
      <c r="J22" s="29" t="str">
        <f t="shared" si="4"/>
        <v>#DIV/0!</v>
      </c>
      <c r="K22" s="5" t="str">
        <f t="shared" si="6"/>
        <v>#DIV/0!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</row>
    <row r="23" ht="15.75" customHeight="1">
      <c r="A23" s="70" t="s">
        <v>2</v>
      </c>
      <c r="B23" s="71" t="s">
        <v>3</v>
      </c>
      <c r="C23" s="71" t="s">
        <v>4</v>
      </c>
      <c r="D23" s="72" t="s">
        <v>5</v>
      </c>
      <c r="E23" s="71" t="s">
        <v>20</v>
      </c>
      <c r="F23" s="71" t="s">
        <v>7</v>
      </c>
      <c r="G23" s="35" t="str">
        <f t="shared" si="1"/>
        <v>#VALUE!</v>
      </c>
      <c r="H23" s="36" t="str">
        <f t="shared" si="2"/>
        <v>#VALUE!</v>
      </c>
      <c r="I23" s="29" t="str">
        <f t="shared" si="3"/>
        <v>#VALUE!</v>
      </c>
      <c r="J23" s="29" t="str">
        <f t="shared" si="4"/>
        <v>#VALUE!</v>
      </c>
      <c r="K23" s="5" t="str">
        <f t="shared" si="6"/>
        <v>#VALUE!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</row>
    <row r="24" ht="42.75" customHeight="1">
      <c r="A24" s="73">
        <v>1.0101012E7</v>
      </c>
      <c r="B24" s="74" t="s">
        <v>21</v>
      </c>
      <c r="C24" s="75">
        <v>400.0</v>
      </c>
      <c r="D24" s="76">
        <v>80.0</v>
      </c>
      <c r="E24" s="77">
        <v>135.0</v>
      </c>
      <c r="F24" s="78">
        <v>155.0</v>
      </c>
      <c r="G24" s="27">
        <f t="shared" si="1"/>
        <v>265</v>
      </c>
      <c r="H24" s="28">
        <f t="shared" si="2"/>
        <v>245</v>
      </c>
      <c r="I24" s="29">
        <f t="shared" si="3"/>
        <v>40.74074074</v>
      </c>
      <c r="J24" s="29">
        <f t="shared" si="4"/>
        <v>48.38709677</v>
      </c>
      <c r="K24" s="5">
        <f t="shared" si="6"/>
        <v>30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</row>
    <row r="25" ht="15.75" customHeight="1">
      <c r="A25" s="73">
        <v>4.0901467E7</v>
      </c>
      <c r="B25" s="74" t="s">
        <v>22</v>
      </c>
      <c r="C25" s="79">
        <v>225.0</v>
      </c>
      <c r="D25" s="76">
        <v>150.0</v>
      </c>
      <c r="E25" s="80">
        <v>199.9</v>
      </c>
      <c r="F25" s="81">
        <v>199.9</v>
      </c>
      <c r="G25" s="27">
        <f t="shared" si="1"/>
        <v>25.1</v>
      </c>
      <c r="H25" s="28">
        <f t="shared" si="2"/>
        <v>25.1</v>
      </c>
      <c r="I25" s="29">
        <f t="shared" si="3"/>
        <v>24.96248124</v>
      </c>
      <c r="J25" s="29">
        <f t="shared" si="4"/>
        <v>24.96248124</v>
      </c>
      <c r="K25" s="5">
        <f t="shared" si="6"/>
        <v>12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</row>
    <row r="26" ht="15.75" customHeight="1">
      <c r="A26" s="73">
        <v>4.0901483E7</v>
      </c>
      <c r="B26" s="74" t="s">
        <v>23</v>
      </c>
      <c r="C26" s="79">
        <v>225.0</v>
      </c>
      <c r="D26" s="76">
        <v>150.0</v>
      </c>
      <c r="E26" s="80">
        <v>199.9</v>
      </c>
      <c r="F26" s="81">
        <v>199.9</v>
      </c>
      <c r="G26" s="27">
        <f t="shared" si="1"/>
        <v>25.1</v>
      </c>
      <c r="H26" s="28">
        <f t="shared" si="2"/>
        <v>25.1</v>
      </c>
      <c r="I26" s="29">
        <f t="shared" si="3"/>
        <v>24.96248124</v>
      </c>
      <c r="J26" s="29">
        <f t="shared" si="4"/>
        <v>24.96248124</v>
      </c>
      <c r="K26" s="5">
        <f t="shared" si="6"/>
        <v>12</v>
      </c>
      <c r="L26" s="5"/>
      <c r="M26" s="5"/>
      <c r="N26" s="5"/>
      <c r="O26" s="5"/>
      <c r="P26" s="82" t="s">
        <v>24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</row>
    <row r="27" ht="15.75" customHeight="1">
      <c r="A27" s="73">
        <v>4.0901459E7</v>
      </c>
      <c r="B27" s="74" t="s">
        <v>25</v>
      </c>
      <c r="C27" s="79">
        <v>225.0</v>
      </c>
      <c r="D27" s="76">
        <v>150.0</v>
      </c>
      <c r="E27" s="80">
        <v>199.9</v>
      </c>
      <c r="F27" s="81">
        <v>199.9</v>
      </c>
      <c r="G27" s="27">
        <f t="shared" si="1"/>
        <v>25.1</v>
      </c>
      <c r="H27" s="28">
        <f t="shared" si="2"/>
        <v>25.1</v>
      </c>
      <c r="I27" s="29">
        <f t="shared" si="3"/>
        <v>24.96248124</v>
      </c>
      <c r="J27" s="29">
        <f t="shared" si="4"/>
        <v>24.96248124</v>
      </c>
      <c r="K27" s="5">
        <f t="shared" si="6"/>
        <v>12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</row>
    <row r="28" ht="15.75" customHeight="1">
      <c r="A28" s="73">
        <v>4.0901475E7</v>
      </c>
      <c r="B28" s="74" t="s">
        <v>26</v>
      </c>
      <c r="C28" s="79">
        <v>225.0</v>
      </c>
      <c r="D28" s="76">
        <v>150.0</v>
      </c>
      <c r="E28" s="80">
        <v>199.9</v>
      </c>
      <c r="F28" s="81">
        <v>199.9</v>
      </c>
      <c r="G28" s="27">
        <f t="shared" si="1"/>
        <v>25.1</v>
      </c>
      <c r="H28" s="28">
        <f t="shared" si="2"/>
        <v>25.1</v>
      </c>
      <c r="I28" s="29">
        <f t="shared" si="3"/>
        <v>24.96248124</v>
      </c>
      <c r="J28" s="29">
        <f t="shared" si="4"/>
        <v>24.96248124</v>
      </c>
      <c r="K28" s="5">
        <f t="shared" si="6"/>
        <v>12</v>
      </c>
      <c r="L28" s="5"/>
      <c r="M28" s="5"/>
      <c r="N28" s="5"/>
      <c r="O28" s="5"/>
      <c r="P28" s="83" t="s">
        <v>24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</row>
    <row r="29" ht="15.75" customHeight="1">
      <c r="A29" s="73">
        <v>4.090136E7</v>
      </c>
      <c r="B29" s="74" t="s">
        <v>27</v>
      </c>
      <c r="C29" s="79">
        <v>225.0</v>
      </c>
      <c r="D29" s="76">
        <v>170.0</v>
      </c>
      <c r="E29" s="84">
        <v>199.9</v>
      </c>
      <c r="F29" s="81">
        <v>215.0</v>
      </c>
      <c r="G29" s="27">
        <f t="shared" si="1"/>
        <v>25.1</v>
      </c>
      <c r="H29" s="28">
        <f t="shared" si="2"/>
        <v>10</v>
      </c>
      <c r="I29" s="29">
        <f t="shared" si="3"/>
        <v>14.95747874</v>
      </c>
      <c r="J29" s="29">
        <f t="shared" si="4"/>
        <v>20.93023256</v>
      </c>
      <c r="K29" s="5">
        <f t="shared" si="6"/>
        <v>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</row>
    <row r="30" ht="15.75" customHeight="1">
      <c r="A30" s="73">
        <v>4.0901386E7</v>
      </c>
      <c r="B30" s="74" t="s">
        <v>28</v>
      </c>
      <c r="C30" s="79">
        <v>225.0</v>
      </c>
      <c r="D30" s="76">
        <v>170.0</v>
      </c>
      <c r="E30" s="84">
        <v>199.9</v>
      </c>
      <c r="F30" s="81">
        <v>215.0</v>
      </c>
      <c r="G30" s="27">
        <f t="shared" si="1"/>
        <v>25.1</v>
      </c>
      <c r="H30" s="28">
        <f t="shared" si="2"/>
        <v>10</v>
      </c>
      <c r="I30" s="29">
        <f t="shared" si="3"/>
        <v>14.95747874</v>
      </c>
      <c r="J30" s="29">
        <f t="shared" si="4"/>
        <v>20.93023256</v>
      </c>
      <c r="K30" s="5">
        <f t="shared" si="6"/>
        <v>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</row>
    <row r="31" ht="15.75" customHeight="1">
      <c r="A31" s="73">
        <v>4.0901386E7</v>
      </c>
      <c r="B31" s="74" t="s">
        <v>29</v>
      </c>
      <c r="C31" s="79">
        <v>250.0</v>
      </c>
      <c r="D31" s="76">
        <v>180.0</v>
      </c>
      <c r="E31" s="84">
        <v>220.0</v>
      </c>
      <c r="F31" s="81">
        <v>325.0</v>
      </c>
      <c r="G31" s="27">
        <f t="shared" si="1"/>
        <v>30</v>
      </c>
      <c r="H31" s="28">
        <f t="shared" si="2"/>
        <v>-75</v>
      </c>
      <c r="I31" s="29">
        <f t="shared" si="3"/>
        <v>18.18181818</v>
      </c>
      <c r="J31" s="29">
        <f t="shared" si="4"/>
        <v>44.61538462</v>
      </c>
      <c r="K31" s="5">
        <f t="shared" si="6"/>
        <v>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</row>
    <row r="32" ht="15.75" customHeight="1">
      <c r="A32" s="73">
        <v>4.0901408E7</v>
      </c>
      <c r="B32" s="74" t="s">
        <v>30</v>
      </c>
      <c r="C32" s="79">
        <v>225.0</v>
      </c>
      <c r="D32" s="76">
        <v>170.0</v>
      </c>
      <c r="E32" s="84">
        <v>199.9</v>
      </c>
      <c r="F32" s="81">
        <v>215.0</v>
      </c>
      <c r="G32" s="27">
        <f t="shared" si="1"/>
        <v>25.1</v>
      </c>
      <c r="H32" s="28">
        <f t="shared" si="2"/>
        <v>10</v>
      </c>
      <c r="I32" s="29">
        <f t="shared" si="3"/>
        <v>14.95747874</v>
      </c>
      <c r="J32" s="29">
        <f t="shared" si="4"/>
        <v>20.93023256</v>
      </c>
      <c r="K32" s="5">
        <f t="shared" si="6"/>
        <v>7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</row>
    <row r="33" ht="36.75" customHeight="1">
      <c r="A33" s="73">
        <v>2.0104189E7</v>
      </c>
      <c r="B33" s="74" t="s">
        <v>31</v>
      </c>
      <c r="C33" s="85">
        <v>220.0</v>
      </c>
      <c r="D33" s="86">
        <v>200.0</v>
      </c>
      <c r="E33" s="81">
        <v>215.0</v>
      </c>
      <c r="F33" s="81">
        <v>215.0</v>
      </c>
      <c r="G33" s="27">
        <f t="shared" si="1"/>
        <v>5</v>
      </c>
      <c r="H33" s="28">
        <f t="shared" si="2"/>
        <v>5</v>
      </c>
      <c r="I33" s="29">
        <f t="shared" si="3"/>
        <v>6.976744186</v>
      </c>
      <c r="J33" s="29">
        <f t="shared" si="4"/>
        <v>6.976744186</v>
      </c>
      <c r="K33" s="5">
        <f t="shared" si="6"/>
        <v>3</v>
      </c>
      <c r="L33" s="5"/>
      <c r="M33" s="5"/>
      <c r="N33" s="5"/>
      <c r="O33" s="5"/>
      <c r="P33" s="87" t="s">
        <v>32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</row>
    <row r="34" ht="15.75" customHeight="1">
      <c r="A34" s="5"/>
      <c r="B34" s="5"/>
      <c r="C34" s="5"/>
      <c r="D34" s="34"/>
      <c r="E34" s="5"/>
      <c r="F34" s="5"/>
      <c r="G34" s="35">
        <f t="shared" si="1"/>
        <v>0</v>
      </c>
      <c r="H34" s="36">
        <f t="shared" si="2"/>
        <v>0</v>
      </c>
      <c r="I34" s="37" t="str">
        <f t="shared" si="3"/>
        <v>#DIV/0!</v>
      </c>
      <c r="J34" s="37" t="str">
        <f t="shared" si="4"/>
        <v>#DIV/0!</v>
      </c>
      <c r="K34" s="5" t="str">
        <f t="shared" si="6"/>
        <v>#DIV/0!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</row>
    <row r="35" ht="15.75" customHeight="1">
      <c r="A35" s="5"/>
      <c r="B35" s="5"/>
      <c r="C35" s="5"/>
      <c r="D35" s="34"/>
      <c r="E35" s="5"/>
      <c r="F35" s="5"/>
      <c r="G35" s="35">
        <f t="shared" si="1"/>
        <v>0</v>
      </c>
      <c r="H35" s="36">
        <f t="shared" si="2"/>
        <v>0</v>
      </c>
      <c r="I35" s="37" t="str">
        <f t="shared" si="3"/>
        <v>#DIV/0!</v>
      </c>
      <c r="J35" s="37" t="str">
        <f t="shared" si="4"/>
        <v>#DIV/0!</v>
      </c>
      <c r="K35" s="5" t="str">
        <f t="shared" si="6"/>
        <v>#DIV/0!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</row>
    <row r="36" ht="15.75" customHeight="1">
      <c r="A36" s="38"/>
      <c r="B36" s="39"/>
      <c r="C36" s="39"/>
      <c r="D36" s="39"/>
      <c r="E36" s="39"/>
      <c r="F36" s="40"/>
      <c r="G36" s="35">
        <f t="shared" si="1"/>
        <v>0</v>
      </c>
      <c r="H36" s="36">
        <f t="shared" si="2"/>
        <v>0</v>
      </c>
      <c r="I36" s="29" t="str">
        <f t="shared" si="3"/>
        <v>#DIV/0!</v>
      </c>
      <c r="J36" s="29" t="str">
        <f t="shared" si="4"/>
        <v>#DIV/0!</v>
      </c>
      <c r="K36" s="5" t="str">
        <f t="shared" si="6"/>
        <v>#DIV/0!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</row>
    <row r="37" ht="15.75" customHeight="1">
      <c r="A37" s="5"/>
      <c r="B37" s="5"/>
      <c r="C37" s="5"/>
      <c r="D37" s="34"/>
      <c r="E37" s="5"/>
      <c r="F37" s="5"/>
      <c r="G37" s="35">
        <f t="shared" si="1"/>
        <v>0</v>
      </c>
      <c r="H37" s="36">
        <f t="shared" si="2"/>
        <v>0</v>
      </c>
      <c r="I37" s="37" t="str">
        <f t="shared" si="3"/>
        <v>#DIV/0!</v>
      </c>
      <c r="J37" s="37" t="str">
        <f t="shared" si="4"/>
        <v>#DIV/0!</v>
      </c>
      <c r="K37" s="5" t="str">
        <f t="shared" si="6"/>
        <v>#DIV/0!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</row>
    <row r="38" ht="15.75" customHeight="1">
      <c r="A38" s="5"/>
      <c r="B38" s="5"/>
      <c r="C38" s="5"/>
      <c r="D38" s="34"/>
      <c r="E38" s="5"/>
      <c r="F38" s="5"/>
      <c r="G38" s="35">
        <f t="shared" si="1"/>
        <v>0</v>
      </c>
      <c r="H38" s="36">
        <f t="shared" si="2"/>
        <v>0</v>
      </c>
      <c r="I38" s="37" t="str">
        <f t="shared" si="3"/>
        <v>#DIV/0!</v>
      </c>
      <c r="J38" s="37" t="str">
        <f t="shared" si="4"/>
        <v>#DIV/0!</v>
      </c>
      <c r="K38" s="5" t="str">
        <f t="shared" si="6"/>
        <v>#DIV/0!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</row>
    <row r="39" ht="15.75" customHeight="1">
      <c r="A39" s="38" t="s">
        <v>33</v>
      </c>
      <c r="B39" s="39"/>
      <c r="C39" s="39"/>
      <c r="D39" s="39"/>
      <c r="E39" s="39"/>
      <c r="F39" s="40"/>
      <c r="G39" s="35">
        <f t="shared" si="1"/>
        <v>0</v>
      </c>
      <c r="H39" s="36">
        <f t="shared" si="2"/>
        <v>0</v>
      </c>
      <c r="I39" s="29" t="str">
        <f t="shared" si="3"/>
        <v>#DIV/0!</v>
      </c>
      <c r="J39" s="29" t="str">
        <f t="shared" si="4"/>
        <v>#DIV/0!</v>
      </c>
      <c r="K39" s="5" t="str">
        <f t="shared" si="6"/>
        <v>#DIV/0!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</row>
    <row r="40" ht="15.75" customHeight="1">
      <c r="A40" s="88" t="s">
        <v>34</v>
      </c>
      <c r="B40" s="89"/>
      <c r="C40" s="89"/>
      <c r="D40" s="89"/>
      <c r="E40" s="89"/>
      <c r="F40" s="89"/>
      <c r="G40" s="35">
        <f t="shared" si="1"/>
        <v>0</v>
      </c>
      <c r="H40" s="36">
        <f t="shared" si="2"/>
        <v>0</v>
      </c>
      <c r="I40" s="29" t="str">
        <f t="shared" si="3"/>
        <v>#DIV/0!</v>
      </c>
      <c r="J40" s="29" t="str">
        <f t="shared" si="4"/>
        <v>#DIV/0!</v>
      </c>
      <c r="K40" s="5" t="str">
        <f t="shared" si="6"/>
        <v>#DIV/0!</v>
      </c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90"/>
      <c r="AA40" s="91"/>
    </row>
    <row r="41" ht="15.75" customHeight="1">
      <c r="A41" s="92" t="s">
        <v>35</v>
      </c>
      <c r="B41" s="93"/>
      <c r="C41" s="93"/>
      <c r="D41" s="93"/>
      <c r="E41" s="93"/>
      <c r="F41" s="93"/>
      <c r="G41" s="35">
        <f t="shared" si="1"/>
        <v>0</v>
      </c>
      <c r="H41" s="36">
        <f t="shared" si="2"/>
        <v>0</v>
      </c>
      <c r="I41" s="29" t="str">
        <f t="shared" si="3"/>
        <v>#DIV/0!</v>
      </c>
      <c r="J41" s="29" t="str">
        <f t="shared" si="4"/>
        <v>#DIV/0!</v>
      </c>
      <c r="K41" s="5" t="str">
        <f t="shared" si="6"/>
        <v>#DIV/0!</v>
      </c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4"/>
      <c r="AA41" s="95"/>
    </row>
    <row r="42" ht="15.75" customHeight="1">
      <c r="A42" s="96" t="s">
        <v>2</v>
      </c>
      <c r="B42" s="96" t="s">
        <v>3</v>
      </c>
      <c r="C42" s="97" t="s">
        <v>4</v>
      </c>
      <c r="D42" s="98" t="s">
        <v>5</v>
      </c>
      <c r="E42" s="97" t="s">
        <v>6</v>
      </c>
      <c r="F42" s="97" t="s">
        <v>7</v>
      </c>
      <c r="G42" s="35" t="str">
        <f t="shared" si="1"/>
        <v>#VALUE!</v>
      </c>
      <c r="H42" s="36" t="str">
        <f t="shared" si="2"/>
        <v>#VALUE!</v>
      </c>
      <c r="I42" s="29" t="str">
        <f t="shared" si="3"/>
        <v>#VALUE!</v>
      </c>
      <c r="J42" s="29" t="str">
        <f t="shared" si="4"/>
        <v>#VALUE!</v>
      </c>
      <c r="K42" s="5" t="str">
        <f t="shared" si="6"/>
        <v>#VALUE!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</row>
    <row r="43" ht="15.75" customHeight="1">
      <c r="A43" s="99">
        <v>1.0101012E7</v>
      </c>
      <c r="B43" s="100" t="s">
        <v>36</v>
      </c>
      <c r="C43" s="101">
        <v>380.0</v>
      </c>
      <c r="D43" s="102">
        <v>100.0</v>
      </c>
      <c r="E43" s="103">
        <v>160.0</v>
      </c>
      <c r="F43" s="104">
        <v>190.0</v>
      </c>
      <c r="G43" s="27">
        <f t="shared" si="1"/>
        <v>220</v>
      </c>
      <c r="H43" s="28">
        <f t="shared" si="2"/>
        <v>190</v>
      </c>
      <c r="I43" s="29">
        <f t="shared" si="3"/>
        <v>37.5</v>
      </c>
      <c r="J43" s="29">
        <f t="shared" si="4"/>
        <v>47.36842105</v>
      </c>
      <c r="K43" s="5">
        <f t="shared" si="6"/>
        <v>23</v>
      </c>
      <c r="L43" s="5"/>
      <c r="M43" s="5"/>
      <c r="N43" s="5"/>
      <c r="O43" s="63" t="s">
        <v>37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</row>
    <row r="44" ht="15.75" customHeight="1">
      <c r="A44" s="105"/>
      <c r="B44" s="100"/>
      <c r="C44" s="106"/>
      <c r="D44" s="107"/>
      <c r="E44" s="108"/>
      <c r="F44" s="109"/>
      <c r="G44" s="35">
        <f t="shared" si="1"/>
        <v>0</v>
      </c>
      <c r="H44" s="36">
        <f t="shared" si="2"/>
        <v>0</v>
      </c>
      <c r="I44" s="37" t="str">
        <f t="shared" si="3"/>
        <v>#DIV/0!</v>
      </c>
      <c r="J44" s="37" t="str">
        <f t="shared" si="4"/>
        <v>#DIV/0!</v>
      </c>
      <c r="K44" s="5" t="str">
        <f t="shared" si="6"/>
        <v>#DIV/0!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</row>
    <row r="45" ht="15.75" customHeight="1">
      <c r="A45" s="5"/>
      <c r="B45" s="5"/>
      <c r="C45" s="5"/>
      <c r="D45" s="34"/>
      <c r="E45" s="5"/>
      <c r="F45" s="5"/>
      <c r="G45" s="35">
        <f t="shared" si="1"/>
        <v>0</v>
      </c>
      <c r="H45" s="36">
        <f t="shared" si="2"/>
        <v>0</v>
      </c>
      <c r="I45" s="37" t="str">
        <f t="shared" si="3"/>
        <v>#DIV/0!</v>
      </c>
      <c r="J45" s="37" t="str">
        <f t="shared" si="4"/>
        <v>#DIV/0!</v>
      </c>
      <c r="K45" s="5" t="str">
        <f t="shared" si="6"/>
        <v>#DIV/0!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</row>
    <row r="46" ht="15.75" customHeight="1">
      <c r="A46" s="5"/>
      <c r="B46" s="5"/>
      <c r="C46" s="5"/>
      <c r="D46" s="34"/>
      <c r="E46" s="5"/>
      <c r="F46" s="5"/>
      <c r="G46" s="35">
        <f t="shared" si="1"/>
        <v>0</v>
      </c>
      <c r="H46" s="36">
        <f t="shared" si="2"/>
        <v>0</v>
      </c>
      <c r="I46" s="37" t="str">
        <f t="shared" si="3"/>
        <v>#DIV/0!</v>
      </c>
      <c r="J46" s="37" t="str">
        <f t="shared" si="4"/>
        <v>#DIV/0!</v>
      </c>
      <c r="K46" s="5" t="str">
        <f t="shared" si="6"/>
        <v>#DIV/0!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</row>
    <row r="47" ht="15.75" customHeight="1">
      <c r="A47" s="38" t="s">
        <v>38</v>
      </c>
      <c r="B47" s="39"/>
      <c r="C47" s="39"/>
      <c r="D47" s="39"/>
      <c r="E47" s="39"/>
      <c r="F47" s="40"/>
      <c r="G47" s="35">
        <f t="shared" si="1"/>
        <v>0</v>
      </c>
      <c r="H47" s="36">
        <f t="shared" si="2"/>
        <v>0</v>
      </c>
      <c r="I47" s="29" t="str">
        <f t="shared" si="3"/>
        <v>#DIV/0!</v>
      </c>
      <c r="J47" s="29" t="str">
        <f t="shared" si="4"/>
        <v>#DIV/0!</v>
      </c>
      <c r="K47" s="5" t="str">
        <f t="shared" si="6"/>
        <v>#DIV/0!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</row>
    <row r="48" ht="15.75" customHeight="1">
      <c r="A48" s="110" t="s">
        <v>39</v>
      </c>
      <c r="B48" s="39"/>
      <c r="C48" s="39"/>
      <c r="D48" s="39"/>
      <c r="E48" s="39"/>
      <c r="F48" s="40"/>
      <c r="G48" s="35">
        <f t="shared" si="1"/>
        <v>0</v>
      </c>
      <c r="H48" s="36">
        <f t="shared" si="2"/>
        <v>0</v>
      </c>
      <c r="I48" s="29" t="str">
        <f t="shared" si="3"/>
        <v>#DIV/0!</v>
      </c>
      <c r="J48" s="29" t="str">
        <f t="shared" si="4"/>
        <v>#DIV/0!</v>
      </c>
      <c r="K48" s="5" t="str">
        <f t="shared" si="6"/>
        <v>#DIV/0!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</row>
    <row r="49" ht="15.75" customHeight="1">
      <c r="A49" s="96" t="s">
        <v>2</v>
      </c>
      <c r="B49" s="96" t="s">
        <v>3</v>
      </c>
      <c r="C49" s="96" t="s">
        <v>4</v>
      </c>
      <c r="D49" s="98" t="s">
        <v>5</v>
      </c>
      <c r="E49" s="96" t="s">
        <v>6</v>
      </c>
      <c r="F49" s="96" t="s">
        <v>7</v>
      </c>
      <c r="G49" s="35" t="str">
        <f t="shared" si="1"/>
        <v>#VALUE!</v>
      </c>
      <c r="H49" s="36" t="str">
        <f t="shared" si="2"/>
        <v>#VALUE!</v>
      </c>
      <c r="I49" s="29" t="str">
        <f t="shared" si="3"/>
        <v>#VALUE!</v>
      </c>
      <c r="J49" s="29" t="str">
        <f t="shared" si="4"/>
        <v>#VALUE!</v>
      </c>
      <c r="K49" s="5" t="str">
        <f t="shared" si="6"/>
        <v>#VALUE!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</row>
    <row r="50" ht="15.75" customHeight="1">
      <c r="A50" s="50">
        <v>1.0101012E7</v>
      </c>
      <c r="B50" s="22" t="s">
        <v>40</v>
      </c>
      <c r="C50" s="111">
        <v>200.0</v>
      </c>
      <c r="D50" s="24">
        <v>45.0</v>
      </c>
      <c r="E50" s="25">
        <v>49.9</v>
      </c>
      <c r="F50" s="112">
        <v>80.0</v>
      </c>
      <c r="G50" s="27">
        <f t="shared" si="1"/>
        <v>150.1</v>
      </c>
      <c r="H50" s="28">
        <f t="shared" si="2"/>
        <v>120</v>
      </c>
      <c r="I50" s="29">
        <f t="shared" si="3"/>
        <v>9.819639279</v>
      </c>
      <c r="J50" s="29">
        <f t="shared" si="4"/>
        <v>43.75</v>
      </c>
      <c r="K50" s="29">
        <f t="shared" si="6"/>
        <v>20</v>
      </c>
      <c r="L50" s="29">
        <f t="shared" ref="L50:L60" si="7">ROUND(J50*100/F50,0)</f>
        <v>55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</row>
    <row r="51" ht="15.75" customHeight="1">
      <c r="A51" s="50">
        <v>1.0101012E7</v>
      </c>
      <c r="B51" s="22" t="s">
        <v>41</v>
      </c>
      <c r="C51" s="111">
        <v>200.0</v>
      </c>
      <c r="D51" s="24">
        <v>50.0</v>
      </c>
      <c r="E51" s="25">
        <v>95.0</v>
      </c>
      <c r="F51" s="112">
        <v>95.0</v>
      </c>
      <c r="G51" s="27">
        <f t="shared" si="1"/>
        <v>105</v>
      </c>
      <c r="H51" s="28">
        <f t="shared" si="2"/>
        <v>105</v>
      </c>
      <c r="I51" s="29">
        <f t="shared" si="3"/>
        <v>47.36842105</v>
      </c>
      <c r="J51" s="29">
        <f t="shared" si="4"/>
        <v>47.36842105</v>
      </c>
      <c r="K51" s="29">
        <f t="shared" si="6"/>
        <v>50</v>
      </c>
      <c r="L51" s="29">
        <f t="shared" si="7"/>
        <v>50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</row>
    <row r="52" ht="15.75" customHeight="1">
      <c r="A52" s="50">
        <v>1.0101012E7</v>
      </c>
      <c r="B52" s="51" t="s">
        <v>42</v>
      </c>
      <c r="C52" s="111">
        <v>300.0</v>
      </c>
      <c r="D52" s="24">
        <v>140.0</v>
      </c>
      <c r="E52" s="112">
        <v>170.0</v>
      </c>
      <c r="F52" s="112">
        <v>180.0</v>
      </c>
      <c r="G52" s="27">
        <f t="shared" si="1"/>
        <v>130</v>
      </c>
      <c r="H52" s="28">
        <f t="shared" si="2"/>
        <v>120</v>
      </c>
      <c r="I52" s="29">
        <f t="shared" si="3"/>
        <v>17.64705882</v>
      </c>
      <c r="J52" s="29">
        <f t="shared" si="4"/>
        <v>22.22222222</v>
      </c>
      <c r="K52" s="29">
        <f t="shared" si="6"/>
        <v>10</v>
      </c>
      <c r="L52" s="29">
        <f t="shared" si="7"/>
        <v>12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</row>
    <row r="53" ht="15.75" customHeight="1">
      <c r="A53" s="50">
        <v>1.0101012E7</v>
      </c>
      <c r="B53" s="22" t="s">
        <v>43</v>
      </c>
      <c r="C53" s="111">
        <v>250.0</v>
      </c>
      <c r="D53" s="24">
        <v>60.0</v>
      </c>
      <c r="E53" s="25">
        <v>140.0</v>
      </c>
      <c r="F53" s="112">
        <v>140.0</v>
      </c>
      <c r="G53" s="27">
        <f t="shared" si="1"/>
        <v>110</v>
      </c>
      <c r="H53" s="28">
        <f t="shared" si="2"/>
        <v>110</v>
      </c>
      <c r="I53" s="29">
        <f t="shared" si="3"/>
        <v>57.14285714</v>
      </c>
      <c r="J53" s="29">
        <f t="shared" si="4"/>
        <v>57.14285714</v>
      </c>
      <c r="K53" s="29">
        <f t="shared" si="6"/>
        <v>41</v>
      </c>
      <c r="L53" s="29">
        <f t="shared" si="7"/>
        <v>41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</row>
    <row r="54" ht="15.75" customHeight="1">
      <c r="A54" s="50">
        <v>5.0000462E7</v>
      </c>
      <c r="B54" s="113" t="s">
        <v>44</v>
      </c>
      <c r="C54" s="114">
        <v>200.0</v>
      </c>
      <c r="D54" s="24">
        <v>35.0</v>
      </c>
      <c r="E54" s="25">
        <v>49.9</v>
      </c>
      <c r="F54" s="112">
        <v>70.0</v>
      </c>
      <c r="G54" s="27">
        <f t="shared" si="1"/>
        <v>150.1</v>
      </c>
      <c r="H54" s="28">
        <f t="shared" si="2"/>
        <v>130</v>
      </c>
      <c r="I54" s="29">
        <f t="shared" si="3"/>
        <v>29.85971944</v>
      </c>
      <c r="J54" s="29">
        <f t="shared" si="4"/>
        <v>50</v>
      </c>
      <c r="K54" s="29">
        <f t="shared" si="6"/>
        <v>60</v>
      </c>
      <c r="L54" s="29">
        <f t="shared" si="7"/>
        <v>71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</row>
    <row r="55" ht="15.75" customHeight="1">
      <c r="A55" s="50">
        <v>5.0000144E7</v>
      </c>
      <c r="B55" s="22" t="s">
        <v>45</v>
      </c>
      <c r="C55" s="114">
        <v>150.0</v>
      </c>
      <c r="D55" s="24">
        <v>30.0</v>
      </c>
      <c r="E55" s="25">
        <v>49.9</v>
      </c>
      <c r="F55" s="112">
        <v>70.0</v>
      </c>
      <c r="G55" s="27">
        <f t="shared" si="1"/>
        <v>100.1</v>
      </c>
      <c r="H55" s="28">
        <f t="shared" si="2"/>
        <v>80</v>
      </c>
      <c r="I55" s="29">
        <f t="shared" si="3"/>
        <v>39.87975952</v>
      </c>
      <c r="J55" s="29">
        <f t="shared" si="4"/>
        <v>57.14285714</v>
      </c>
      <c r="K55" s="29">
        <f t="shared" si="6"/>
        <v>80</v>
      </c>
      <c r="L55" s="29">
        <f t="shared" si="7"/>
        <v>82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</row>
    <row r="56" ht="15.75" customHeight="1">
      <c r="A56" s="50">
        <v>5.0000586E7</v>
      </c>
      <c r="B56" s="22" t="s">
        <v>46</v>
      </c>
      <c r="C56" s="52">
        <v>150.0</v>
      </c>
      <c r="D56" s="24">
        <v>35.0</v>
      </c>
      <c r="E56" s="25">
        <v>79.9</v>
      </c>
      <c r="F56" s="112">
        <v>89.9</v>
      </c>
      <c r="G56" s="27">
        <f t="shared" si="1"/>
        <v>70.1</v>
      </c>
      <c r="H56" s="28">
        <f t="shared" si="2"/>
        <v>60.1</v>
      </c>
      <c r="I56" s="29">
        <f t="shared" si="3"/>
        <v>56.19524406</v>
      </c>
      <c r="J56" s="29">
        <f t="shared" si="4"/>
        <v>61.06785317</v>
      </c>
      <c r="K56" s="29">
        <f t="shared" si="6"/>
        <v>70</v>
      </c>
      <c r="L56" s="29">
        <f t="shared" si="7"/>
        <v>68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</row>
    <row r="57" ht="15.75" customHeight="1">
      <c r="A57" s="50">
        <v>5.000056E7</v>
      </c>
      <c r="B57" s="22" t="s">
        <v>47</v>
      </c>
      <c r="C57" s="52">
        <v>150.0</v>
      </c>
      <c r="D57" s="24">
        <v>35.0</v>
      </c>
      <c r="E57" s="25">
        <v>49.9</v>
      </c>
      <c r="F57" s="112">
        <v>70.0</v>
      </c>
      <c r="G57" s="27">
        <f t="shared" si="1"/>
        <v>100.1</v>
      </c>
      <c r="H57" s="28">
        <f t="shared" si="2"/>
        <v>80</v>
      </c>
      <c r="I57" s="29">
        <f t="shared" si="3"/>
        <v>29.85971944</v>
      </c>
      <c r="J57" s="29">
        <f t="shared" si="4"/>
        <v>50</v>
      </c>
      <c r="K57" s="29">
        <f t="shared" si="6"/>
        <v>60</v>
      </c>
      <c r="L57" s="29">
        <f t="shared" si="7"/>
        <v>71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</row>
    <row r="58" ht="15.75" customHeight="1">
      <c r="A58" s="50">
        <v>4.1301102E7</v>
      </c>
      <c r="B58" s="22" t="s">
        <v>48</v>
      </c>
      <c r="C58" s="52">
        <v>100.0</v>
      </c>
      <c r="D58" s="24">
        <v>50.0</v>
      </c>
      <c r="E58" s="25">
        <v>80.0</v>
      </c>
      <c r="F58" s="112">
        <v>95.9</v>
      </c>
      <c r="G58" s="27">
        <f t="shared" si="1"/>
        <v>20</v>
      </c>
      <c r="H58" s="28">
        <f t="shared" si="2"/>
        <v>4.1</v>
      </c>
      <c r="I58" s="29">
        <f t="shared" si="3"/>
        <v>37.5</v>
      </c>
      <c r="J58" s="29">
        <f t="shared" si="4"/>
        <v>47.86235662</v>
      </c>
      <c r="K58" s="29">
        <f t="shared" si="6"/>
        <v>47</v>
      </c>
      <c r="L58" s="29">
        <f t="shared" si="7"/>
        <v>50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</row>
    <row r="59" ht="15.75" customHeight="1">
      <c r="A59" s="115">
        <v>4.0601137E7</v>
      </c>
      <c r="B59" s="22" t="s">
        <v>49</v>
      </c>
      <c r="C59" s="52">
        <v>50.0</v>
      </c>
      <c r="D59" s="24">
        <v>30.0</v>
      </c>
      <c r="E59" s="25">
        <v>45.9</v>
      </c>
      <c r="F59" s="112">
        <v>69.9</v>
      </c>
      <c r="G59" s="27">
        <f t="shared" si="1"/>
        <v>4.1</v>
      </c>
      <c r="H59" s="28">
        <f t="shared" si="2"/>
        <v>-19.9</v>
      </c>
      <c r="I59" s="29">
        <f t="shared" si="3"/>
        <v>34.64052288</v>
      </c>
      <c r="J59" s="29">
        <f t="shared" si="4"/>
        <v>57.08154506</v>
      </c>
      <c r="K59" s="29">
        <f t="shared" si="6"/>
        <v>75</v>
      </c>
      <c r="L59" s="29">
        <f t="shared" si="7"/>
        <v>82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</row>
    <row r="60" ht="15.75" customHeight="1">
      <c r="A60" s="5"/>
      <c r="B60" s="5" t="s">
        <v>50</v>
      </c>
      <c r="C60" s="116">
        <v>200.0</v>
      </c>
      <c r="D60" s="34"/>
      <c r="E60" s="5"/>
      <c r="F60" s="5"/>
      <c r="G60" s="117">
        <f t="shared" si="1"/>
        <v>200</v>
      </c>
      <c r="H60" s="118">
        <f t="shared" si="2"/>
        <v>200</v>
      </c>
      <c r="I60" s="37" t="str">
        <f t="shared" si="3"/>
        <v>#DIV/0!</v>
      </c>
      <c r="J60" s="37" t="str">
        <f t="shared" si="4"/>
        <v>#DIV/0!</v>
      </c>
      <c r="K60" s="29" t="str">
        <f t="shared" si="6"/>
        <v>#DIV/0!</v>
      </c>
      <c r="L60" s="29" t="str">
        <f t="shared" si="7"/>
        <v>#DIV/0!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</row>
    <row r="61" ht="15.75" customHeight="1">
      <c r="A61" s="5"/>
      <c r="B61" s="5"/>
      <c r="C61" s="5"/>
      <c r="D61" s="34"/>
      <c r="E61" s="5"/>
      <c r="F61" s="5"/>
      <c r="G61" s="35">
        <f t="shared" si="1"/>
        <v>0</v>
      </c>
      <c r="H61" s="36">
        <f t="shared" si="2"/>
        <v>0</v>
      </c>
      <c r="I61" s="37" t="str">
        <f t="shared" si="3"/>
        <v>#DIV/0!</v>
      </c>
      <c r="J61" s="37" t="str">
        <f t="shared" si="4"/>
        <v>#DIV/0!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</row>
    <row r="62" ht="15.75" customHeight="1">
      <c r="A62" s="38" t="s">
        <v>51</v>
      </c>
      <c r="B62" s="39"/>
      <c r="C62" s="39"/>
      <c r="D62" s="39"/>
      <c r="E62" s="39"/>
      <c r="F62" s="40"/>
      <c r="G62" s="35">
        <f t="shared" si="1"/>
        <v>0</v>
      </c>
      <c r="H62" s="36">
        <f t="shared" si="2"/>
        <v>0</v>
      </c>
      <c r="I62" s="29" t="str">
        <f t="shared" si="3"/>
        <v>#DIV/0!</v>
      </c>
      <c r="J62" s="29" t="str">
        <f t="shared" si="4"/>
        <v>#DIV/0!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</row>
    <row r="63" ht="15.75" customHeight="1">
      <c r="A63" s="96" t="s">
        <v>2</v>
      </c>
      <c r="B63" s="96" t="s">
        <v>3</v>
      </c>
      <c r="C63" s="96" t="s">
        <v>4</v>
      </c>
      <c r="D63" s="98" t="s">
        <v>5</v>
      </c>
      <c r="E63" s="96" t="s">
        <v>6</v>
      </c>
      <c r="F63" s="96" t="s">
        <v>7</v>
      </c>
      <c r="G63" s="35" t="str">
        <f t="shared" si="1"/>
        <v>#VALUE!</v>
      </c>
      <c r="H63" s="36" t="str">
        <f t="shared" si="2"/>
        <v>#VALUE!</v>
      </c>
      <c r="I63" s="29" t="str">
        <f t="shared" si="3"/>
        <v>#VALUE!</v>
      </c>
      <c r="J63" s="29" t="str">
        <f t="shared" si="4"/>
        <v>#VALUE!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</row>
    <row r="64" ht="15.75" customHeight="1">
      <c r="A64" s="21">
        <v>1.0101012E7</v>
      </c>
      <c r="B64" s="119" t="s">
        <v>52</v>
      </c>
      <c r="C64" s="120">
        <v>150.0</v>
      </c>
      <c r="D64" s="121">
        <v>24.95</v>
      </c>
      <c r="E64" s="122">
        <v>69.9</v>
      </c>
      <c r="F64" s="104">
        <v>80.0</v>
      </c>
      <c r="G64" s="27">
        <f t="shared" si="1"/>
        <v>80.1</v>
      </c>
      <c r="H64" s="28">
        <f t="shared" si="2"/>
        <v>70</v>
      </c>
      <c r="I64" s="29">
        <f t="shared" si="3"/>
        <v>64.30615165</v>
      </c>
      <c r="J64" s="29">
        <f t="shared" si="4"/>
        <v>68.8125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</row>
    <row r="65" ht="15.75" customHeight="1">
      <c r="A65" s="5"/>
      <c r="B65" s="5"/>
      <c r="C65" s="5"/>
      <c r="D65" s="34"/>
      <c r="E65" s="5"/>
      <c r="F65" s="5"/>
      <c r="G65" s="35">
        <f t="shared" si="1"/>
        <v>0</v>
      </c>
      <c r="H65" s="36">
        <f t="shared" si="2"/>
        <v>0</v>
      </c>
      <c r="I65" s="37" t="str">
        <f t="shared" si="3"/>
        <v>#DIV/0!</v>
      </c>
      <c r="J65" s="37" t="str">
        <f t="shared" si="4"/>
        <v>#DIV/0!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</row>
    <row r="66" ht="15.75" customHeight="1">
      <c r="A66" s="5"/>
      <c r="B66" s="5"/>
      <c r="C66" s="5"/>
      <c r="D66" s="34"/>
      <c r="E66" s="5"/>
      <c r="F66" s="5"/>
      <c r="G66" s="35">
        <f t="shared" si="1"/>
        <v>0</v>
      </c>
      <c r="H66" s="36">
        <f t="shared" si="2"/>
        <v>0</v>
      </c>
      <c r="I66" s="37" t="str">
        <f t="shared" si="3"/>
        <v>#DIV/0!</v>
      </c>
      <c r="J66" s="37" t="str">
        <f t="shared" si="4"/>
        <v>#DIV/0!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</row>
    <row r="67" ht="15.75" customHeight="1">
      <c r="A67" s="38" t="s">
        <v>53</v>
      </c>
      <c r="B67" s="39"/>
      <c r="C67" s="39"/>
      <c r="D67" s="39"/>
      <c r="E67" s="39"/>
      <c r="F67" s="40"/>
      <c r="G67" s="35">
        <f t="shared" si="1"/>
        <v>0</v>
      </c>
      <c r="H67" s="36">
        <f t="shared" si="2"/>
        <v>0</v>
      </c>
      <c r="I67" s="29" t="str">
        <f t="shared" si="3"/>
        <v>#DIV/0!</v>
      </c>
      <c r="J67" s="29" t="str">
        <f t="shared" si="4"/>
        <v>#DIV/0!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</row>
    <row r="68" ht="15.75" customHeight="1">
      <c r="A68" s="87" t="s">
        <v>54</v>
      </c>
      <c r="B68" s="5"/>
      <c r="C68" s="5"/>
      <c r="D68" s="34"/>
      <c r="E68" s="5"/>
      <c r="F68" s="5"/>
      <c r="G68" s="35">
        <f t="shared" si="1"/>
        <v>0</v>
      </c>
      <c r="H68" s="36">
        <f t="shared" si="2"/>
        <v>0</v>
      </c>
      <c r="I68" s="37" t="str">
        <f t="shared" si="3"/>
        <v>#DIV/0!</v>
      </c>
      <c r="J68" s="37" t="str">
        <f t="shared" si="4"/>
        <v>#DIV/0!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</row>
    <row r="69" ht="15.75" customHeight="1">
      <c r="A69" s="123" t="s">
        <v>2</v>
      </c>
      <c r="B69" s="123" t="s">
        <v>3</v>
      </c>
      <c r="C69" s="96" t="s">
        <v>4</v>
      </c>
      <c r="D69" s="124" t="s">
        <v>5</v>
      </c>
      <c r="E69" s="96" t="s">
        <v>6</v>
      </c>
      <c r="F69" s="96" t="s">
        <v>7</v>
      </c>
      <c r="G69" s="35" t="str">
        <f t="shared" si="1"/>
        <v>#VALUE!</v>
      </c>
      <c r="H69" s="36" t="str">
        <f t="shared" si="2"/>
        <v>#VALUE!</v>
      </c>
      <c r="I69" s="29" t="str">
        <f t="shared" si="3"/>
        <v>#VALUE!</v>
      </c>
      <c r="J69" s="29" t="str">
        <f t="shared" si="4"/>
        <v>#VALUE!</v>
      </c>
      <c r="K69" s="125" t="s">
        <v>55</v>
      </c>
      <c r="L69" s="125" t="s">
        <v>56</v>
      </c>
      <c r="M69" s="125" t="s">
        <v>57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</row>
    <row r="70" ht="15.75" customHeight="1">
      <c r="A70" s="126">
        <v>1.0101012E7</v>
      </c>
      <c r="B70" s="127" t="s">
        <v>58</v>
      </c>
      <c r="C70" s="128">
        <v>150.0</v>
      </c>
      <c r="D70" s="129">
        <v>45.0</v>
      </c>
      <c r="E70" s="130">
        <v>75.0</v>
      </c>
      <c r="F70" s="131">
        <v>99.9</v>
      </c>
      <c r="G70" s="27">
        <f t="shared" si="1"/>
        <v>75</v>
      </c>
      <c r="H70" s="28">
        <f t="shared" si="2"/>
        <v>50.1</v>
      </c>
      <c r="I70" s="29">
        <f t="shared" si="3"/>
        <v>40</v>
      </c>
      <c r="J70" s="29">
        <f t="shared" si="4"/>
        <v>54.95495495</v>
      </c>
      <c r="K70" s="63" t="s">
        <v>59</v>
      </c>
      <c r="L70" s="63" t="s">
        <v>59</v>
      </c>
      <c r="M70" s="63" t="s">
        <v>59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</row>
    <row r="71" ht="15.75" customHeight="1">
      <c r="A71" s="126">
        <v>1.0101012E7</v>
      </c>
      <c r="B71" s="127" t="s">
        <v>60</v>
      </c>
      <c r="C71" s="128">
        <v>170.0</v>
      </c>
      <c r="D71" s="129">
        <v>60.0</v>
      </c>
      <c r="E71" s="132">
        <f>98.9+5</f>
        <v>103.9</v>
      </c>
      <c r="F71" s="133">
        <v>123.9</v>
      </c>
      <c r="G71" s="27">
        <f t="shared" si="1"/>
        <v>66.1</v>
      </c>
      <c r="H71" s="28">
        <f t="shared" si="2"/>
        <v>46.1</v>
      </c>
      <c r="I71" s="29">
        <f t="shared" si="3"/>
        <v>42.25216554</v>
      </c>
      <c r="J71" s="29">
        <f t="shared" si="4"/>
        <v>51.57384988</v>
      </c>
      <c r="K71" s="63" t="s">
        <v>59</v>
      </c>
      <c r="L71" s="63" t="s">
        <v>59</v>
      </c>
      <c r="M71" s="63" t="s">
        <v>59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</row>
    <row r="72" ht="15.75" customHeight="1">
      <c r="A72" s="126">
        <v>1.0101012E7</v>
      </c>
      <c r="B72" s="127" t="s">
        <v>61</v>
      </c>
      <c r="C72" s="128">
        <v>160.0</v>
      </c>
      <c r="D72" s="129">
        <v>60.0</v>
      </c>
      <c r="E72" s="130">
        <v>104.9</v>
      </c>
      <c r="F72" s="131">
        <v>118.9</v>
      </c>
      <c r="G72" s="27">
        <f t="shared" si="1"/>
        <v>55.1</v>
      </c>
      <c r="H72" s="28">
        <f t="shared" si="2"/>
        <v>41.1</v>
      </c>
      <c r="I72" s="29">
        <f t="shared" si="3"/>
        <v>42.80266921</v>
      </c>
      <c r="J72" s="29">
        <f t="shared" si="4"/>
        <v>49.53742641</v>
      </c>
      <c r="K72" s="63" t="s">
        <v>59</v>
      </c>
      <c r="L72" s="63" t="s">
        <v>59</v>
      </c>
      <c r="M72" s="63" t="s">
        <v>59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</row>
    <row r="73" ht="15.75" customHeight="1">
      <c r="A73" s="126">
        <v>1.0101012E7</v>
      </c>
      <c r="B73" s="127" t="s">
        <v>62</v>
      </c>
      <c r="C73" s="134">
        <v>140.0</v>
      </c>
      <c r="D73" s="129">
        <v>60.0</v>
      </c>
      <c r="E73" s="130">
        <v>99.9</v>
      </c>
      <c r="F73" s="131">
        <v>118.9</v>
      </c>
      <c r="G73" s="27">
        <f t="shared" si="1"/>
        <v>40.1</v>
      </c>
      <c r="H73" s="28">
        <f t="shared" si="2"/>
        <v>21.1</v>
      </c>
      <c r="I73" s="29">
        <f t="shared" si="3"/>
        <v>39.93993994</v>
      </c>
      <c r="J73" s="29">
        <f t="shared" si="4"/>
        <v>49.53742641</v>
      </c>
      <c r="K73" s="63" t="s">
        <v>59</v>
      </c>
      <c r="L73" s="63" t="s">
        <v>59</v>
      </c>
      <c r="M73" s="63" t="s">
        <v>59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</row>
    <row r="74" ht="15.75" customHeight="1">
      <c r="A74" s="126">
        <v>1.0101012E7</v>
      </c>
      <c r="B74" s="127" t="s">
        <v>63</v>
      </c>
      <c r="C74" s="128">
        <v>160.0</v>
      </c>
      <c r="D74" s="129">
        <v>60.0</v>
      </c>
      <c r="E74" s="130">
        <v>98.9</v>
      </c>
      <c r="F74" s="131">
        <v>115.0</v>
      </c>
      <c r="G74" s="27">
        <f t="shared" si="1"/>
        <v>61.1</v>
      </c>
      <c r="H74" s="28">
        <f t="shared" si="2"/>
        <v>45</v>
      </c>
      <c r="I74" s="29">
        <f t="shared" si="3"/>
        <v>39.33265925</v>
      </c>
      <c r="J74" s="29">
        <f t="shared" si="4"/>
        <v>47.82608696</v>
      </c>
      <c r="K74" s="63" t="s">
        <v>59</v>
      </c>
      <c r="L74" s="63" t="s">
        <v>59</v>
      </c>
      <c r="M74" s="63" t="s">
        <v>59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</row>
    <row r="75" ht="15.75" customHeight="1">
      <c r="A75" s="135">
        <v>5.000056E7</v>
      </c>
      <c r="B75" s="127" t="s">
        <v>64</v>
      </c>
      <c r="C75" s="128">
        <v>110.0</v>
      </c>
      <c r="D75" s="129">
        <v>45.0</v>
      </c>
      <c r="E75" s="132">
        <v>69.9</v>
      </c>
      <c r="F75" s="133">
        <v>79.9</v>
      </c>
      <c r="G75" s="27">
        <f t="shared" si="1"/>
        <v>40.1</v>
      </c>
      <c r="H75" s="28">
        <f t="shared" si="2"/>
        <v>30.1</v>
      </c>
      <c r="I75" s="29">
        <f t="shared" si="3"/>
        <v>35.6223176</v>
      </c>
      <c r="J75" s="29">
        <f t="shared" si="4"/>
        <v>43.6795995</v>
      </c>
      <c r="K75" s="63" t="s">
        <v>59</v>
      </c>
      <c r="L75" s="63" t="s">
        <v>59</v>
      </c>
      <c r="M75" s="63" t="s">
        <v>59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</row>
    <row r="76" ht="15.75" customHeight="1">
      <c r="A76" s="126">
        <v>1.0101012E7</v>
      </c>
      <c r="B76" s="127" t="s">
        <v>65</v>
      </c>
      <c r="C76" s="128">
        <v>180.0</v>
      </c>
      <c r="D76" s="129">
        <v>60.0</v>
      </c>
      <c r="E76" s="132">
        <v>98.9</v>
      </c>
      <c r="F76" s="133">
        <v>123.9</v>
      </c>
      <c r="G76" s="27">
        <f t="shared" si="1"/>
        <v>81.1</v>
      </c>
      <c r="H76" s="28">
        <f t="shared" si="2"/>
        <v>56.1</v>
      </c>
      <c r="I76" s="29">
        <f t="shared" si="3"/>
        <v>39.33265925</v>
      </c>
      <c r="J76" s="29">
        <f t="shared" si="4"/>
        <v>51.57384988</v>
      </c>
      <c r="K76" s="63" t="s">
        <v>59</v>
      </c>
      <c r="L76" s="63" t="s">
        <v>59</v>
      </c>
      <c r="M76" s="63" t="s">
        <v>59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</row>
    <row r="77" ht="24.0" customHeight="1">
      <c r="A77" s="126">
        <v>1.0101012E7</v>
      </c>
      <c r="B77" s="127" t="s">
        <v>66</v>
      </c>
      <c r="C77" s="128">
        <v>160.0</v>
      </c>
      <c r="D77" s="129">
        <v>55.0</v>
      </c>
      <c r="E77" s="132">
        <v>94.9</v>
      </c>
      <c r="F77" s="133">
        <v>115.0</v>
      </c>
      <c r="G77" s="27">
        <f t="shared" si="1"/>
        <v>65.1</v>
      </c>
      <c r="H77" s="28">
        <f t="shared" si="2"/>
        <v>45</v>
      </c>
      <c r="I77" s="29">
        <f t="shared" si="3"/>
        <v>42.04425711</v>
      </c>
      <c r="J77" s="29">
        <f t="shared" si="4"/>
        <v>52.17391304</v>
      </c>
      <c r="K77" s="63" t="s">
        <v>59</v>
      </c>
      <c r="L77" s="63" t="s">
        <v>59</v>
      </c>
      <c r="M77" s="63" t="s">
        <v>59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</row>
    <row r="78" ht="15.75" customHeight="1">
      <c r="A78" s="135">
        <v>5.0000144E7</v>
      </c>
      <c r="B78" s="127" t="s">
        <v>67</v>
      </c>
      <c r="C78" s="128">
        <v>90.0</v>
      </c>
      <c r="D78" s="129">
        <v>30.0</v>
      </c>
      <c r="E78" s="130">
        <v>49.9</v>
      </c>
      <c r="F78" s="131">
        <v>65.0</v>
      </c>
      <c r="G78" s="27">
        <f t="shared" si="1"/>
        <v>40.1</v>
      </c>
      <c r="H78" s="28">
        <f t="shared" si="2"/>
        <v>25</v>
      </c>
      <c r="I78" s="29">
        <f t="shared" si="3"/>
        <v>39.87975952</v>
      </c>
      <c r="J78" s="29">
        <f t="shared" si="4"/>
        <v>53.84615385</v>
      </c>
      <c r="K78" s="63" t="s">
        <v>59</v>
      </c>
      <c r="L78" s="63" t="s">
        <v>59</v>
      </c>
      <c r="M78" s="63" t="s">
        <v>59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</row>
    <row r="79" ht="15.75" customHeight="1">
      <c r="A79" s="126">
        <v>1.0101012E7</v>
      </c>
      <c r="B79" s="127" t="s">
        <v>68</v>
      </c>
      <c r="C79" s="128">
        <v>210.0</v>
      </c>
      <c r="D79" s="129">
        <v>80.0</v>
      </c>
      <c r="E79" s="132">
        <v>145.0</v>
      </c>
      <c r="F79" s="133">
        <v>160.0</v>
      </c>
      <c r="G79" s="27">
        <f t="shared" si="1"/>
        <v>65</v>
      </c>
      <c r="H79" s="28">
        <f t="shared" si="2"/>
        <v>50</v>
      </c>
      <c r="I79" s="29">
        <f t="shared" si="3"/>
        <v>44.82758621</v>
      </c>
      <c r="J79" s="29">
        <f t="shared" si="4"/>
        <v>50</v>
      </c>
      <c r="K79" s="63" t="s">
        <v>59</v>
      </c>
      <c r="L79" s="63" t="s">
        <v>59</v>
      </c>
      <c r="M79" s="63" t="s">
        <v>59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</row>
    <row r="80" ht="15.75" customHeight="1">
      <c r="A80" s="126">
        <v>1.0101012E7</v>
      </c>
      <c r="B80" s="127" t="s">
        <v>69</v>
      </c>
      <c r="C80" s="128">
        <v>230.0</v>
      </c>
      <c r="D80" s="129">
        <v>80.0</v>
      </c>
      <c r="E80" s="130">
        <v>135.0</v>
      </c>
      <c r="F80" s="133">
        <v>160.0</v>
      </c>
      <c r="G80" s="27">
        <f t="shared" si="1"/>
        <v>95</v>
      </c>
      <c r="H80" s="28">
        <f t="shared" si="2"/>
        <v>70</v>
      </c>
      <c r="I80" s="29">
        <f t="shared" si="3"/>
        <v>40.74074074</v>
      </c>
      <c r="J80" s="29">
        <f t="shared" si="4"/>
        <v>50</v>
      </c>
      <c r="K80" s="63" t="s">
        <v>59</v>
      </c>
      <c r="L80" s="63" t="s">
        <v>59</v>
      </c>
      <c r="M80" s="63" t="s">
        <v>59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</row>
    <row r="81" ht="15.75" customHeight="1">
      <c r="A81" s="126">
        <v>5.0000055E7</v>
      </c>
      <c r="B81" s="136" t="s">
        <v>70</v>
      </c>
      <c r="C81" s="134">
        <v>80.0</v>
      </c>
      <c r="D81" s="129">
        <v>30.0</v>
      </c>
      <c r="E81" s="130">
        <v>69.9</v>
      </c>
      <c r="F81" s="130">
        <v>69.9</v>
      </c>
      <c r="G81" s="27">
        <f t="shared" si="1"/>
        <v>10.1</v>
      </c>
      <c r="H81" s="28">
        <f t="shared" si="2"/>
        <v>10.1</v>
      </c>
      <c r="I81" s="29">
        <f t="shared" si="3"/>
        <v>57.08154506</v>
      </c>
      <c r="J81" s="29">
        <f t="shared" si="4"/>
        <v>57.08154506</v>
      </c>
      <c r="K81" s="63" t="s">
        <v>59</v>
      </c>
      <c r="L81" s="63" t="s">
        <v>59</v>
      </c>
      <c r="M81" s="63" t="s">
        <v>59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</row>
    <row r="82" ht="15.75" customHeight="1">
      <c r="A82" s="135">
        <v>5.0000462E7</v>
      </c>
      <c r="B82" s="136" t="s">
        <v>71</v>
      </c>
      <c r="C82" s="128">
        <v>90.0</v>
      </c>
      <c r="D82" s="129">
        <v>30.0</v>
      </c>
      <c r="E82" s="132">
        <v>65.0</v>
      </c>
      <c r="F82" s="133">
        <v>75.0</v>
      </c>
      <c r="G82" s="27">
        <f t="shared" si="1"/>
        <v>25</v>
      </c>
      <c r="H82" s="28">
        <f t="shared" si="2"/>
        <v>15</v>
      </c>
      <c r="I82" s="29">
        <f t="shared" si="3"/>
        <v>53.84615385</v>
      </c>
      <c r="J82" s="29">
        <f t="shared" si="4"/>
        <v>60</v>
      </c>
      <c r="K82" s="63" t="s">
        <v>59</v>
      </c>
      <c r="L82" s="63" t="s">
        <v>59</v>
      </c>
      <c r="M82" s="63" t="s">
        <v>59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</row>
    <row r="83" ht="15.75" customHeight="1">
      <c r="A83" s="60"/>
      <c r="B83" s="127" t="s">
        <v>72</v>
      </c>
      <c r="C83" s="134">
        <v>80.0</v>
      </c>
      <c r="D83" s="129">
        <v>30.0</v>
      </c>
      <c r="E83" s="130">
        <v>65.0</v>
      </c>
      <c r="F83" s="131">
        <v>65.0</v>
      </c>
      <c r="G83" s="27">
        <f t="shared" si="1"/>
        <v>15</v>
      </c>
      <c r="H83" s="28">
        <f t="shared" si="2"/>
        <v>15</v>
      </c>
      <c r="I83" s="29">
        <f t="shared" si="3"/>
        <v>53.84615385</v>
      </c>
      <c r="J83" s="29">
        <f t="shared" si="4"/>
        <v>53.84615385</v>
      </c>
      <c r="K83" s="63" t="s">
        <v>59</v>
      </c>
      <c r="L83" s="63" t="s">
        <v>59</v>
      </c>
      <c r="M83" s="63" t="s">
        <v>59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</row>
    <row r="84" ht="15.75" customHeight="1">
      <c r="A84" s="126">
        <v>1.0101012E7</v>
      </c>
      <c r="B84" s="137" t="s">
        <v>73</v>
      </c>
      <c r="C84" s="134">
        <v>160.0</v>
      </c>
      <c r="D84" s="129">
        <v>80.0</v>
      </c>
      <c r="E84" s="132">
        <v>119.9</v>
      </c>
      <c r="F84" s="133">
        <v>125.0</v>
      </c>
      <c r="G84" s="27">
        <f t="shared" si="1"/>
        <v>40.1</v>
      </c>
      <c r="H84" s="28">
        <f t="shared" si="2"/>
        <v>35</v>
      </c>
      <c r="I84" s="29">
        <f t="shared" si="3"/>
        <v>33.27773144</v>
      </c>
      <c r="J84" s="29">
        <f t="shared" si="4"/>
        <v>36</v>
      </c>
      <c r="K84" s="63" t="s">
        <v>59</v>
      </c>
      <c r="L84" s="63" t="s">
        <v>59</v>
      </c>
      <c r="M84" s="63" t="s">
        <v>59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</row>
    <row r="85" ht="15.75" customHeight="1">
      <c r="A85" s="126">
        <v>1.0101012E7</v>
      </c>
      <c r="B85" s="127" t="s">
        <v>74</v>
      </c>
      <c r="C85" s="138">
        <v>180.0</v>
      </c>
      <c r="D85" s="139">
        <v>80.0</v>
      </c>
      <c r="E85" s="130">
        <v>138.9</v>
      </c>
      <c r="F85" s="133">
        <v>145.0</v>
      </c>
      <c r="G85" s="27">
        <f t="shared" si="1"/>
        <v>41.1</v>
      </c>
      <c r="H85" s="28">
        <f t="shared" si="2"/>
        <v>35</v>
      </c>
      <c r="I85" s="29">
        <f t="shared" si="3"/>
        <v>42.40460763</v>
      </c>
      <c r="J85" s="29">
        <f t="shared" si="4"/>
        <v>44.82758621</v>
      </c>
      <c r="K85" s="63" t="s">
        <v>59</v>
      </c>
      <c r="L85" s="63" t="s">
        <v>59</v>
      </c>
      <c r="M85" s="63" t="s">
        <v>59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</row>
    <row r="86" ht="15.75" customHeight="1">
      <c r="A86" s="60"/>
      <c r="B86" s="136" t="s">
        <v>75</v>
      </c>
      <c r="C86" s="140">
        <v>90.0</v>
      </c>
      <c r="D86" s="141">
        <v>30.0</v>
      </c>
      <c r="E86" s="130">
        <v>69.9</v>
      </c>
      <c r="F86" s="133">
        <v>69.9</v>
      </c>
      <c r="G86" s="27">
        <f t="shared" si="1"/>
        <v>20.1</v>
      </c>
      <c r="H86" s="28">
        <f t="shared" si="2"/>
        <v>20.1</v>
      </c>
      <c r="I86" s="29">
        <f t="shared" si="3"/>
        <v>57.08154506</v>
      </c>
      <c r="J86" s="29">
        <f t="shared" si="4"/>
        <v>57.08154506</v>
      </c>
      <c r="K86" s="63" t="s">
        <v>59</v>
      </c>
      <c r="L86" s="63" t="s">
        <v>59</v>
      </c>
      <c r="M86" s="63" t="s">
        <v>59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</row>
    <row r="87" ht="15.75" customHeight="1">
      <c r="A87" s="60"/>
      <c r="B87" s="136" t="s">
        <v>76</v>
      </c>
      <c r="C87" s="128">
        <v>190.0</v>
      </c>
      <c r="D87" s="129">
        <v>115.0</v>
      </c>
      <c r="E87" s="130">
        <v>155.0</v>
      </c>
      <c r="F87" s="131">
        <v>155.0</v>
      </c>
      <c r="G87" s="27">
        <f t="shared" si="1"/>
        <v>35</v>
      </c>
      <c r="H87" s="28">
        <f t="shared" si="2"/>
        <v>35</v>
      </c>
      <c r="I87" s="29">
        <f t="shared" si="3"/>
        <v>25.80645161</v>
      </c>
      <c r="J87" s="29">
        <f t="shared" si="4"/>
        <v>25.80645161</v>
      </c>
      <c r="K87" s="63" t="s">
        <v>59</v>
      </c>
      <c r="L87" s="63" t="s">
        <v>59</v>
      </c>
      <c r="M87" s="63" t="s">
        <v>59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</row>
    <row r="88" ht="15.75" customHeight="1">
      <c r="A88" s="142"/>
      <c r="B88" s="143" t="s">
        <v>77</v>
      </c>
      <c r="C88" s="106"/>
      <c r="D88" s="144"/>
      <c r="E88" s="108"/>
      <c r="F88" s="109"/>
      <c r="G88" s="35">
        <f t="shared" si="1"/>
        <v>0</v>
      </c>
      <c r="H88" s="36">
        <f t="shared" si="2"/>
        <v>0</v>
      </c>
      <c r="I88" s="37" t="str">
        <f t="shared" si="3"/>
        <v>#DIV/0!</v>
      </c>
      <c r="J88" s="37" t="str">
        <f t="shared" si="4"/>
        <v>#DIV/0!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</row>
    <row r="89" ht="15.75" customHeight="1">
      <c r="A89" s="126">
        <v>4.010101E7</v>
      </c>
      <c r="B89" s="127" t="s">
        <v>78</v>
      </c>
      <c r="C89" s="128">
        <v>55.0</v>
      </c>
      <c r="D89" s="129">
        <v>23.0</v>
      </c>
      <c r="E89" s="132">
        <v>39.9</v>
      </c>
      <c r="F89" s="133">
        <v>40.0</v>
      </c>
      <c r="G89" s="27">
        <f t="shared" si="1"/>
        <v>15.1</v>
      </c>
      <c r="H89" s="28">
        <f t="shared" si="2"/>
        <v>15</v>
      </c>
      <c r="I89" s="29">
        <f t="shared" si="3"/>
        <v>42.35588972</v>
      </c>
      <c r="J89" s="29">
        <f t="shared" si="4"/>
        <v>42.5</v>
      </c>
      <c r="K89" s="63" t="s">
        <v>59</v>
      </c>
      <c r="L89" s="63" t="s">
        <v>59</v>
      </c>
      <c r="M89" s="63" t="s">
        <v>59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</row>
    <row r="90" ht="15.75" customHeight="1">
      <c r="A90" s="126">
        <v>4.0901106E7</v>
      </c>
      <c r="B90" s="127" t="s">
        <v>79</v>
      </c>
      <c r="C90" s="145">
        <v>190.0</v>
      </c>
      <c r="D90" s="139">
        <v>130.0</v>
      </c>
      <c r="E90" s="146">
        <v>165.0</v>
      </c>
      <c r="F90" s="147">
        <v>165.0</v>
      </c>
      <c r="G90" s="27">
        <f t="shared" si="1"/>
        <v>25</v>
      </c>
      <c r="H90" s="28">
        <f t="shared" si="2"/>
        <v>25</v>
      </c>
      <c r="I90" s="29">
        <f t="shared" si="3"/>
        <v>21.21212121</v>
      </c>
      <c r="J90" s="29">
        <f t="shared" si="4"/>
        <v>21.21212121</v>
      </c>
      <c r="K90" s="63" t="s">
        <v>59</v>
      </c>
      <c r="L90" s="63" t="s">
        <v>59</v>
      </c>
      <c r="M90" s="63" t="s">
        <v>59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</row>
    <row r="91" ht="15.75" customHeight="1">
      <c r="A91" s="60"/>
      <c r="B91" s="148" t="s">
        <v>80</v>
      </c>
      <c r="C91" s="149">
        <v>160.0</v>
      </c>
      <c r="D91" s="139">
        <v>120.0</v>
      </c>
      <c r="E91" s="150">
        <v>148.9</v>
      </c>
      <c r="F91" s="147">
        <v>148.9</v>
      </c>
      <c r="G91" s="27">
        <f t="shared" si="1"/>
        <v>11.1</v>
      </c>
      <c r="H91" s="28">
        <f t="shared" si="2"/>
        <v>11.1</v>
      </c>
      <c r="I91" s="29">
        <f t="shared" si="3"/>
        <v>19.40899933</v>
      </c>
      <c r="J91" s="29">
        <f t="shared" si="4"/>
        <v>19.40899933</v>
      </c>
      <c r="K91" s="63" t="s">
        <v>59</v>
      </c>
      <c r="L91" s="63" t="s">
        <v>59</v>
      </c>
      <c r="M91" s="63" t="s">
        <v>59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</row>
    <row r="92" ht="15.75" customHeight="1">
      <c r="A92" s="151"/>
      <c r="B92" s="152" t="s">
        <v>81</v>
      </c>
      <c r="C92" s="153"/>
      <c r="D92" s="154"/>
      <c r="E92" s="58"/>
      <c r="F92" s="59"/>
      <c r="G92" s="35">
        <f t="shared" si="1"/>
        <v>0</v>
      </c>
      <c r="H92" s="36">
        <f t="shared" si="2"/>
        <v>0</v>
      </c>
      <c r="I92" s="37" t="str">
        <f t="shared" si="3"/>
        <v>#DIV/0!</v>
      </c>
      <c r="J92" s="37" t="str">
        <f t="shared" si="4"/>
        <v>#DIV/0!</v>
      </c>
      <c r="K92" s="63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</row>
    <row r="93" ht="15.75" customHeight="1">
      <c r="A93" s="155">
        <v>4.1301102E7</v>
      </c>
      <c r="B93" s="127" t="s">
        <v>82</v>
      </c>
      <c r="C93" s="128">
        <v>180.0</v>
      </c>
      <c r="D93" s="129">
        <v>60.0</v>
      </c>
      <c r="E93" s="132">
        <v>95.0</v>
      </c>
      <c r="F93" s="133">
        <v>115.0</v>
      </c>
      <c r="G93" s="27">
        <f t="shared" si="1"/>
        <v>85</v>
      </c>
      <c r="H93" s="28">
        <f t="shared" si="2"/>
        <v>65</v>
      </c>
      <c r="I93" s="29">
        <f t="shared" si="3"/>
        <v>36.84210526</v>
      </c>
      <c r="J93" s="29">
        <f t="shared" si="4"/>
        <v>47.82608696</v>
      </c>
      <c r="K93" s="63" t="s">
        <v>59</v>
      </c>
      <c r="L93" s="63" t="s">
        <v>59</v>
      </c>
      <c r="M93" s="63" t="s">
        <v>59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</row>
    <row r="94" ht="15.75" customHeight="1">
      <c r="A94" s="156">
        <v>4.0601137E7</v>
      </c>
      <c r="B94" s="127" t="s">
        <v>83</v>
      </c>
      <c r="C94" s="145">
        <v>55.0</v>
      </c>
      <c r="D94" s="139">
        <v>25.0</v>
      </c>
      <c r="E94" s="150">
        <v>43.7</v>
      </c>
      <c r="F94" s="147">
        <v>43.7</v>
      </c>
      <c r="G94" s="27">
        <f t="shared" si="1"/>
        <v>11.3</v>
      </c>
      <c r="H94" s="28">
        <f t="shared" si="2"/>
        <v>11.3</v>
      </c>
      <c r="I94" s="29">
        <f t="shared" si="3"/>
        <v>42.79176201</v>
      </c>
      <c r="J94" s="29">
        <f t="shared" si="4"/>
        <v>42.79176201</v>
      </c>
      <c r="K94" s="63" t="s">
        <v>59</v>
      </c>
      <c r="L94" s="63" t="s">
        <v>59</v>
      </c>
      <c r="M94" s="63" t="s">
        <v>59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</row>
    <row r="95" ht="15.75" customHeight="1">
      <c r="A95" s="157"/>
      <c r="B95" s="152" t="s">
        <v>84</v>
      </c>
      <c r="C95" s="153"/>
      <c r="D95" s="154"/>
      <c r="E95" s="58"/>
      <c r="F95" s="59"/>
      <c r="G95" s="35">
        <f t="shared" si="1"/>
        <v>0</v>
      </c>
      <c r="H95" s="36">
        <f t="shared" si="2"/>
        <v>0</v>
      </c>
      <c r="I95" s="37" t="str">
        <f t="shared" si="3"/>
        <v>#DIV/0!</v>
      </c>
      <c r="J95" s="37" t="str">
        <f t="shared" si="4"/>
        <v>#DIV/0!</v>
      </c>
      <c r="K95" s="63" t="s">
        <v>59</v>
      </c>
      <c r="L95" s="63" t="s">
        <v>85</v>
      </c>
      <c r="M95" s="63" t="s">
        <v>85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</row>
    <row r="96" ht="39.0" customHeight="1">
      <c r="A96" s="158">
        <v>4.0901238E7</v>
      </c>
      <c r="B96" s="127" t="s">
        <v>86</v>
      </c>
      <c r="C96" s="128">
        <v>180.0</v>
      </c>
      <c r="D96" s="129">
        <v>60.0</v>
      </c>
      <c r="E96" s="132">
        <v>105.0</v>
      </c>
      <c r="F96" s="133">
        <v>115.0</v>
      </c>
      <c r="G96" s="27">
        <f t="shared" si="1"/>
        <v>75</v>
      </c>
      <c r="H96" s="28">
        <f t="shared" si="2"/>
        <v>65</v>
      </c>
      <c r="I96" s="29">
        <f t="shared" si="3"/>
        <v>42.85714286</v>
      </c>
      <c r="J96" s="29">
        <f t="shared" si="4"/>
        <v>47.82608696</v>
      </c>
      <c r="K96" s="63" t="s">
        <v>59</v>
      </c>
      <c r="L96" s="63" t="s">
        <v>59</v>
      </c>
      <c r="M96" s="63" t="s">
        <v>59</v>
      </c>
      <c r="N96" s="63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</row>
    <row r="97" ht="45.0" customHeight="1">
      <c r="A97" s="158">
        <v>4.0901246E7</v>
      </c>
      <c r="B97" s="127" t="s">
        <v>87</v>
      </c>
      <c r="C97" s="128">
        <v>220.0</v>
      </c>
      <c r="D97" s="129">
        <v>120.0</v>
      </c>
      <c r="E97" s="132">
        <v>170.0</v>
      </c>
      <c r="F97" s="133">
        <v>180.0</v>
      </c>
      <c r="G97" s="27">
        <f t="shared" si="1"/>
        <v>50</v>
      </c>
      <c r="H97" s="28">
        <f t="shared" si="2"/>
        <v>40</v>
      </c>
      <c r="I97" s="29">
        <f t="shared" si="3"/>
        <v>29.41176471</v>
      </c>
      <c r="J97" s="29">
        <f t="shared" si="4"/>
        <v>33.33333333</v>
      </c>
      <c r="K97" s="63" t="s">
        <v>59</v>
      </c>
      <c r="L97" s="63" t="s">
        <v>59</v>
      </c>
      <c r="M97" s="63" t="s">
        <v>59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</row>
    <row r="98" ht="50.25" customHeight="1">
      <c r="A98" s="158">
        <v>4.090127E7</v>
      </c>
      <c r="B98" s="127" t="s">
        <v>88</v>
      </c>
      <c r="C98" s="134">
        <v>150.0</v>
      </c>
      <c r="D98" s="129">
        <v>55.0</v>
      </c>
      <c r="E98" s="132">
        <v>90.0</v>
      </c>
      <c r="F98" s="131">
        <v>100.0</v>
      </c>
      <c r="G98" s="27">
        <f t="shared" si="1"/>
        <v>60</v>
      </c>
      <c r="H98" s="28">
        <f t="shared" si="2"/>
        <v>50</v>
      </c>
      <c r="I98" s="29">
        <f t="shared" si="3"/>
        <v>38.88888889</v>
      </c>
      <c r="J98" s="29">
        <f t="shared" si="4"/>
        <v>45</v>
      </c>
      <c r="K98" s="63" t="s">
        <v>59</v>
      </c>
      <c r="L98" s="63" t="s">
        <v>59</v>
      </c>
      <c r="M98" s="63" t="s">
        <v>59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</row>
    <row r="99" ht="15.75" customHeight="1">
      <c r="A99" s="158">
        <v>4.0901289E7</v>
      </c>
      <c r="B99" s="127" t="s">
        <v>89</v>
      </c>
      <c r="C99" s="134">
        <v>240.0</v>
      </c>
      <c r="D99" s="129">
        <v>140.0</v>
      </c>
      <c r="E99" s="130">
        <v>199.9</v>
      </c>
      <c r="F99" s="133">
        <v>199.9</v>
      </c>
      <c r="G99" s="27">
        <f t="shared" si="1"/>
        <v>40.1</v>
      </c>
      <c r="H99" s="28">
        <f t="shared" si="2"/>
        <v>40.1</v>
      </c>
      <c r="I99" s="29">
        <f t="shared" si="3"/>
        <v>29.96498249</v>
      </c>
      <c r="J99" s="29">
        <f t="shared" si="4"/>
        <v>29.96498249</v>
      </c>
      <c r="K99" s="63" t="s">
        <v>59</v>
      </c>
      <c r="L99" s="63" t="s">
        <v>59</v>
      </c>
      <c r="M99" s="63" t="s">
        <v>59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</row>
    <row r="100" ht="15.75" customHeight="1">
      <c r="A100" s="158">
        <v>4.0901262E7</v>
      </c>
      <c r="B100" s="127" t="s">
        <v>90</v>
      </c>
      <c r="C100" s="128">
        <v>250.0</v>
      </c>
      <c r="D100" s="129">
        <v>160.0</v>
      </c>
      <c r="E100" s="130">
        <v>199.9</v>
      </c>
      <c r="F100" s="131">
        <v>210.0</v>
      </c>
      <c r="G100" s="27">
        <f t="shared" si="1"/>
        <v>50.1</v>
      </c>
      <c r="H100" s="28">
        <f t="shared" si="2"/>
        <v>40</v>
      </c>
      <c r="I100" s="29">
        <f t="shared" si="3"/>
        <v>19.95997999</v>
      </c>
      <c r="J100" s="29">
        <f t="shared" si="4"/>
        <v>23.80952381</v>
      </c>
      <c r="K100" s="63" t="s">
        <v>59</v>
      </c>
      <c r="L100" s="63" t="s">
        <v>59</v>
      </c>
      <c r="M100" s="63" t="s">
        <v>59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</row>
    <row r="101" ht="15.75" customHeight="1">
      <c r="A101" s="158"/>
      <c r="B101" s="127" t="s">
        <v>91</v>
      </c>
      <c r="C101" s="134">
        <v>260.0</v>
      </c>
      <c r="D101" s="129">
        <v>165.0</v>
      </c>
      <c r="E101" s="130">
        <v>199.9</v>
      </c>
      <c r="F101" s="131">
        <v>210.0</v>
      </c>
      <c r="G101" s="27">
        <f t="shared" si="1"/>
        <v>60.1</v>
      </c>
      <c r="H101" s="28">
        <f t="shared" si="2"/>
        <v>50</v>
      </c>
      <c r="I101" s="29">
        <f t="shared" si="3"/>
        <v>17.45872936</v>
      </c>
      <c r="J101" s="29">
        <f t="shared" si="4"/>
        <v>21.42857143</v>
      </c>
      <c r="K101" s="63" t="s">
        <v>59</v>
      </c>
      <c r="L101" s="63" t="s">
        <v>59</v>
      </c>
      <c r="M101" s="63" t="s">
        <v>59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</row>
    <row r="102" ht="15.75" customHeight="1">
      <c r="A102" s="158">
        <v>4.09013E7</v>
      </c>
      <c r="B102" s="55" t="s">
        <v>92</v>
      </c>
      <c r="C102" s="128">
        <v>180.0</v>
      </c>
      <c r="D102" s="129">
        <v>70.0</v>
      </c>
      <c r="E102" s="130">
        <v>115.9</v>
      </c>
      <c r="F102" s="131">
        <v>125.0</v>
      </c>
      <c r="G102" s="27">
        <f t="shared" si="1"/>
        <v>64.1</v>
      </c>
      <c r="H102" s="28">
        <f t="shared" si="2"/>
        <v>55</v>
      </c>
      <c r="I102" s="29">
        <f t="shared" si="3"/>
        <v>39.60310613</v>
      </c>
      <c r="J102" s="29">
        <f t="shared" si="4"/>
        <v>44</v>
      </c>
      <c r="K102" s="63" t="s">
        <v>59</v>
      </c>
      <c r="L102" s="63" t="s">
        <v>59</v>
      </c>
      <c r="M102" s="63" t="s">
        <v>59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</row>
    <row r="103" ht="37.5" customHeight="1">
      <c r="A103" s="135">
        <v>4.0901181E7</v>
      </c>
      <c r="B103" s="127" t="s">
        <v>93</v>
      </c>
      <c r="C103" s="134">
        <v>150.0</v>
      </c>
      <c r="D103" s="129">
        <v>70.0</v>
      </c>
      <c r="E103" s="130">
        <v>115.9</v>
      </c>
      <c r="F103" s="131">
        <v>125.0</v>
      </c>
      <c r="G103" s="27">
        <f t="shared" si="1"/>
        <v>34.1</v>
      </c>
      <c r="H103" s="28">
        <f t="shared" si="2"/>
        <v>25</v>
      </c>
      <c r="I103" s="29">
        <f t="shared" si="3"/>
        <v>39.60310613</v>
      </c>
      <c r="J103" s="29">
        <f t="shared" si="4"/>
        <v>44</v>
      </c>
      <c r="K103" s="63" t="s">
        <v>59</v>
      </c>
      <c r="L103" s="63" t="s">
        <v>59</v>
      </c>
      <c r="M103" s="63" t="s">
        <v>59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</row>
    <row r="104" ht="37.5" customHeight="1">
      <c r="A104" s="158">
        <v>4.0901114E7</v>
      </c>
      <c r="B104" s="127" t="s">
        <v>94</v>
      </c>
      <c r="C104" s="128">
        <v>180.0</v>
      </c>
      <c r="D104" s="129">
        <v>65.0</v>
      </c>
      <c r="E104" s="130">
        <v>115.9</v>
      </c>
      <c r="F104" s="131">
        <v>125.0</v>
      </c>
      <c r="G104" s="27">
        <f t="shared" si="1"/>
        <v>64.1</v>
      </c>
      <c r="H104" s="28">
        <f t="shared" si="2"/>
        <v>55</v>
      </c>
      <c r="I104" s="29">
        <f t="shared" si="3"/>
        <v>43.91716997</v>
      </c>
      <c r="J104" s="29">
        <f t="shared" si="4"/>
        <v>48</v>
      </c>
      <c r="K104" s="63" t="s">
        <v>59</v>
      </c>
      <c r="L104" s="63" t="s">
        <v>59</v>
      </c>
      <c r="M104" s="63" t="s">
        <v>59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</row>
    <row r="105" ht="15.75" customHeight="1">
      <c r="A105" s="158">
        <v>4.0901769E7</v>
      </c>
      <c r="B105" s="127" t="s">
        <v>95</v>
      </c>
      <c r="C105" s="134">
        <v>150.0</v>
      </c>
      <c r="D105" s="129">
        <v>55.0</v>
      </c>
      <c r="E105" s="130">
        <v>115.9</v>
      </c>
      <c r="F105" s="131">
        <v>125.0</v>
      </c>
      <c r="G105" s="27">
        <f t="shared" si="1"/>
        <v>34.1</v>
      </c>
      <c r="H105" s="28">
        <f t="shared" si="2"/>
        <v>25</v>
      </c>
      <c r="I105" s="29">
        <f t="shared" si="3"/>
        <v>52.54529767</v>
      </c>
      <c r="J105" s="29">
        <f t="shared" si="4"/>
        <v>56</v>
      </c>
      <c r="K105" s="63" t="s">
        <v>59</v>
      </c>
      <c r="L105" s="63" t="s">
        <v>59</v>
      </c>
      <c r="M105" s="63" t="s">
        <v>59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</row>
    <row r="106" ht="15.75" customHeight="1">
      <c r="A106" s="158">
        <v>4.0901122E7</v>
      </c>
      <c r="B106" s="127" t="s">
        <v>96</v>
      </c>
      <c r="C106" s="134">
        <v>140.0</v>
      </c>
      <c r="D106" s="129">
        <v>89.9</v>
      </c>
      <c r="E106" s="130">
        <v>129.9</v>
      </c>
      <c r="F106" s="131">
        <v>129.9</v>
      </c>
      <c r="G106" s="27">
        <f t="shared" si="1"/>
        <v>10.1</v>
      </c>
      <c r="H106" s="28">
        <f t="shared" si="2"/>
        <v>10.1</v>
      </c>
      <c r="I106" s="29">
        <f t="shared" si="3"/>
        <v>30.79291763</v>
      </c>
      <c r="J106" s="29">
        <f t="shared" si="4"/>
        <v>30.79291763</v>
      </c>
      <c r="K106" s="63" t="s">
        <v>59</v>
      </c>
      <c r="L106" s="63" t="s">
        <v>59</v>
      </c>
      <c r="M106" s="63" t="s">
        <v>59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</row>
    <row r="107" ht="15.75" customHeight="1">
      <c r="A107" s="158">
        <v>4.090122E7</v>
      </c>
      <c r="B107" s="127" t="s">
        <v>97</v>
      </c>
      <c r="C107" s="134">
        <v>160.0</v>
      </c>
      <c r="D107" s="129">
        <v>85.0</v>
      </c>
      <c r="E107" s="130">
        <v>119.9</v>
      </c>
      <c r="F107" s="131">
        <v>129.9</v>
      </c>
      <c r="G107" s="27">
        <f t="shared" si="1"/>
        <v>40.1</v>
      </c>
      <c r="H107" s="28">
        <f t="shared" si="2"/>
        <v>30.1</v>
      </c>
      <c r="I107" s="29">
        <f t="shared" si="3"/>
        <v>29.10758966</v>
      </c>
      <c r="J107" s="29">
        <f t="shared" si="4"/>
        <v>34.56505004</v>
      </c>
      <c r="K107" s="63" t="s">
        <v>59</v>
      </c>
      <c r="L107" s="63" t="s">
        <v>59</v>
      </c>
      <c r="M107" s="63" t="s">
        <v>59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</row>
    <row r="108" ht="15.75" customHeight="1">
      <c r="A108" s="158">
        <v>4.090113E7</v>
      </c>
      <c r="B108" s="127" t="s">
        <v>98</v>
      </c>
      <c r="C108" s="134">
        <v>150.0</v>
      </c>
      <c r="D108" s="129">
        <v>70.0</v>
      </c>
      <c r="E108" s="130">
        <v>119.9</v>
      </c>
      <c r="F108" s="131">
        <v>129.9</v>
      </c>
      <c r="G108" s="27">
        <f t="shared" si="1"/>
        <v>30.1</v>
      </c>
      <c r="H108" s="28">
        <f t="shared" si="2"/>
        <v>20.1</v>
      </c>
      <c r="I108" s="29">
        <f t="shared" si="3"/>
        <v>41.61801501</v>
      </c>
      <c r="J108" s="29">
        <f t="shared" si="4"/>
        <v>46.11239415</v>
      </c>
      <c r="K108" s="63" t="s">
        <v>59</v>
      </c>
      <c r="L108" s="63" t="s">
        <v>59</v>
      </c>
      <c r="M108" s="63" t="s">
        <v>59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</row>
    <row r="109" ht="15.75" customHeight="1">
      <c r="A109" s="135">
        <v>4.0901203E7</v>
      </c>
      <c r="B109" s="127" t="s">
        <v>99</v>
      </c>
      <c r="C109" s="134">
        <v>150.0</v>
      </c>
      <c r="D109" s="129">
        <v>70.0</v>
      </c>
      <c r="E109" s="130">
        <v>119.9</v>
      </c>
      <c r="F109" s="131">
        <v>129.9</v>
      </c>
      <c r="G109" s="27">
        <f t="shared" si="1"/>
        <v>30.1</v>
      </c>
      <c r="H109" s="28">
        <f t="shared" si="2"/>
        <v>20.1</v>
      </c>
      <c r="I109" s="29">
        <f t="shared" si="3"/>
        <v>41.61801501</v>
      </c>
      <c r="J109" s="29">
        <f t="shared" si="4"/>
        <v>46.11239415</v>
      </c>
      <c r="K109" s="63" t="s">
        <v>59</v>
      </c>
      <c r="L109" s="63" t="s">
        <v>59</v>
      </c>
      <c r="M109" s="63" t="s">
        <v>59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</row>
    <row r="110" ht="15.75" customHeight="1">
      <c r="A110" s="135">
        <v>4.0901386E7</v>
      </c>
      <c r="B110" s="127" t="s">
        <v>100</v>
      </c>
      <c r="C110" s="134">
        <v>190.0</v>
      </c>
      <c r="D110" s="129">
        <v>95.0</v>
      </c>
      <c r="E110" s="130">
        <v>149.9</v>
      </c>
      <c r="F110" s="131">
        <v>149.9</v>
      </c>
      <c r="G110" s="27">
        <f t="shared" si="1"/>
        <v>40.1</v>
      </c>
      <c r="H110" s="28">
        <f t="shared" si="2"/>
        <v>40.1</v>
      </c>
      <c r="I110" s="29">
        <f t="shared" si="3"/>
        <v>36.62441628</v>
      </c>
      <c r="J110" s="29">
        <f t="shared" si="4"/>
        <v>36.62441628</v>
      </c>
      <c r="K110" s="63" t="s">
        <v>59</v>
      </c>
      <c r="L110" s="63" t="s">
        <v>59</v>
      </c>
      <c r="M110" s="63" t="s">
        <v>59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</row>
    <row r="111" ht="15.75" customHeight="1">
      <c r="A111" s="158">
        <v>4.090175E7</v>
      </c>
      <c r="B111" s="127" t="s">
        <v>101</v>
      </c>
      <c r="C111" s="134">
        <v>180.0</v>
      </c>
      <c r="D111" s="129">
        <v>65.0</v>
      </c>
      <c r="E111" s="130">
        <v>119.9</v>
      </c>
      <c r="F111" s="131">
        <v>129.9</v>
      </c>
      <c r="G111" s="27">
        <f t="shared" si="1"/>
        <v>60.1</v>
      </c>
      <c r="H111" s="28">
        <f t="shared" si="2"/>
        <v>50.1</v>
      </c>
      <c r="I111" s="29">
        <f t="shared" si="3"/>
        <v>45.7881568</v>
      </c>
      <c r="J111" s="29">
        <f t="shared" si="4"/>
        <v>49.96150885</v>
      </c>
      <c r="K111" s="63" t="s">
        <v>59</v>
      </c>
      <c r="L111" s="63" t="s">
        <v>59</v>
      </c>
      <c r="M111" s="63" t="s">
        <v>59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</row>
    <row r="112" ht="15.75" customHeight="1">
      <c r="A112" s="158">
        <v>4.0901335E7</v>
      </c>
      <c r="B112" s="159" t="s">
        <v>102</v>
      </c>
      <c r="C112" s="160">
        <v>280.0</v>
      </c>
      <c r="D112" s="161">
        <v>125.0</v>
      </c>
      <c r="E112" s="162">
        <v>168.0</v>
      </c>
      <c r="F112" s="162">
        <v>168.0</v>
      </c>
      <c r="G112" s="27">
        <f t="shared" si="1"/>
        <v>112</v>
      </c>
      <c r="H112" s="28">
        <f t="shared" si="2"/>
        <v>112</v>
      </c>
      <c r="I112" s="29">
        <f t="shared" si="3"/>
        <v>25.5952381</v>
      </c>
      <c r="J112" s="29">
        <f t="shared" si="4"/>
        <v>25.5952381</v>
      </c>
      <c r="K112" s="63" t="s">
        <v>59</v>
      </c>
      <c r="L112" s="63" t="s">
        <v>59</v>
      </c>
      <c r="M112" s="63" t="s">
        <v>59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</row>
    <row r="113" ht="15.75" customHeight="1">
      <c r="A113" s="135">
        <v>4.0901211E7</v>
      </c>
      <c r="B113" s="127" t="s">
        <v>103</v>
      </c>
      <c r="C113" s="134">
        <v>150.0</v>
      </c>
      <c r="D113" s="129">
        <v>80.0</v>
      </c>
      <c r="E113" s="130">
        <v>129.9</v>
      </c>
      <c r="F113" s="131">
        <v>129.9</v>
      </c>
      <c r="G113" s="27">
        <f t="shared" si="1"/>
        <v>20.1</v>
      </c>
      <c r="H113" s="28">
        <f t="shared" si="2"/>
        <v>20.1</v>
      </c>
      <c r="I113" s="29">
        <f t="shared" si="3"/>
        <v>38.41416474</v>
      </c>
      <c r="J113" s="29">
        <f t="shared" si="4"/>
        <v>38.41416474</v>
      </c>
      <c r="K113" s="63" t="s">
        <v>59</v>
      </c>
      <c r="L113" s="63" t="s">
        <v>59</v>
      </c>
      <c r="M113" s="63" t="s">
        <v>59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</row>
    <row r="114" ht="15.75" customHeight="1">
      <c r="A114" s="60"/>
      <c r="B114" s="127" t="s">
        <v>104</v>
      </c>
      <c r="C114" s="134">
        <v>350.0</v>
      </c>
      <c r="D114" s="129">
        <v>160.0</v>
      </c>
      <c r="E114" s="130">
        <v>195.9</v>
      </c>
      <c r="F114" s="131">
        <v>212.5</v>
      </c>
      <c r="G114" s="27">
        <f t="shared" si="1"/>
        <v>154.1</v>
      </c>
      <c r="H114" s="28">
        <f t="shared" si="2"/>
        <v>137.5</v>
      </c>
      <c r="I114" s="29">
        <f t="shared" si="3"/>
        <v>18.32567637</v>
      </c>
      <c r="J114" s="29">
        <f t="shared" si="4"/>
        <v>24.70588235</v>
      </c>
      <c r="K114" s="63" t="s">
        <v>59</v>
      </c>
      <c r="L114" s="63" t="s">
        <v>59</v>
      </c>
      <c r="M114" s="63" t="s">
        <v>59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</row>
    <row r="115" ht="15.75" customHeight="1">
      <c r="A115" s="60"/>
      <c r="B115" s="127" t="s">
        <v>105</v>
      </c>
      <c r="C115" s="134">
        <v>350.0</v>
      </c>
      <c r="D115" s="129">
        <v>160.0</v>
      </c>
      <c r="E115" s="130">
        <v>195.9</v>
      </c>
      <c r="F115" s="131">
        <v>212.5</v>
      </c>
      <c r="G115" s="27">
        <f t="shared" si="1"/>
        <v>154.1</v>
      </c>
      <c r="H115" s="28">
        <f t="shared" si="2"/>
        <v>137.5</v>
      </c>
      <c r="I115" s="29">
        <f t="shared" si="3"/>
        <v>18.32567637</v>
      </c>
      <c r="J115" s="29">
        <f t="shared" si="4"/>
        <v>24.70588235</v>
      </c>
      <c r="K115" s="63" t="s">
        <v>59</v>
      </c>
      <c r="L115" s="63" t="s">
        <v>59</v>
      </c>
      <c r="M115" s="63" t="s">
        <v>59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</row>
    <row r="116" ht="15.75" customHeight="1">
      <c r="A116" s="135">
        <v>4.090136E7</v>
      </c>
      <c r="B116" s="127" t="s">
        <v>106</v>
      </c>
      <c r="C116" s="134">
        <v>350.0</v>
      </c>
      <c r="D116" s="129">
        <v>160.0</v>
      </c>
      <c r="E116" s="130">
        <v>195.9</v>
      </c>
      <c r="F116" s="131">
        <v>212.5</v>
      </c>
      <c r="G116" s="27">
        <f t="shared" si="1"/>
        <v>154.1</v>
      </c>
      <c r="H116" s="28">
        <f t="shared" si="2"/>
        <v>137.5</v>
      </c>
      <c r="I116" s="29">
        <f t="shared" si="3"/>
        <v>18.32567637</v>
      </c>
      <c r="J116" s="29">
        <f t="shared" si="4"/>
        <v>24.70588235</v>
      </c>
      <c r="K116" s="63" t="s">
        <v>59</v>
      </c>
      <c r="L116" s="63" t="s">
        <v>59</v>
      </c>
      <c r="M116" s="63" t="s">
        <v>59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</row>
    <row r="117" ht="46.5" customHeight="1">
      <c r="A117" s="135">
        <v>4.0901386E7</v>
      </c>
      <c r="B117" s="127" t="s">
        <v>107</v>
      </c>
      <c r="C117" s="149">
        <v>180.0</v>
      </c>
      <c r="D117" s="139">
        <v>115.0</v>
      </c>
      <c r="E117" s="150">
        <v>155.9</v>
      </c>
      <c r="F117" s="163">
        <v>160.9</v>
      </c>
      <c r="G117" s="27">
        <f t="shared" si="1"/>
        <v>24.1</v>
      </c>
      <c r="H117" s="28">
        <f t="shared" si="2"/>
        <v>19.1</v>
      </c>
      <c r="I117" s="29">
        <f t="shared" si="3"/>
        <v>26.23476588</v>
      </c>
      <c r="J117" s="29">
        <f t="shared" si="4"/>
        <v>28.52703543</v>
      </c>
      <c r="K117" s="63" t="s">
        <v>59</v>
      </c>
      <c r="L117" s="63" t="s">
        <v>59</v>
      </c>
      <c r="M117" s="63" t="s">
        <v>59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</row>
    <row r="118" ht="15.75" customHeight="1">
      <c r="A118" s="135"/>
      <c r="B118" s="127" t="s">
        <v>108</v>
      </c>
      <c r="C118" s="149">
        <v>400.0</v>
      </c>
      <c r="D118" s="139">
        <v>220.0</v>
      </c>
      <c r="E118" s="150">
        <v>319.9</v>
      </c>
      <c r="F118" s="163">
        <v>339.9</v>
      </c>
      <c r="G118" s="27">
        <f t="shared" si="1"/>
        <v>80.1</v>
      </c>
      <c r="H118" s="28">
        <f t="shared" si="2"/>
        <v>60.1</v>
      </c>
      <c r="I118" s="29">
        <f t="shared" si="3"/>
        <v>31.22850891</v>
      </c>
      <c r="J118" s="29">
        <f t="shared" si="4"/>
        <v>35.27508091</v>
      </c>
      <c r="K118" s="63" t="s">
        <v>59</v>
      </c>
      <c r="L118" s="63" t="s">
        <v>59</v>
      </c>
      <c r="M118" s="63" t="s">
        <v>59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</row>
    <row r="119" ht="15.75" customHeight="1">
      <c r="A119" s="135"/>
      <c r="B119" s="159" t="s">
        <v>109</v>
      </c>
      <c r="C119" s="164">
        <v>190.0</v>
      </c>
      <c r="D119" s="165">
        <v>120.0</v>
      </c>
      <c r="E119" s="166">
        <v>149.9</v>
      </c>
      <c r="F119" s="163">
        <v>160.9</v>
      </c>
      <c r="G119" s="117">
        <f t="shared" si="1"/>
        <v>40.1</v>
      </c>
      <c r="H119" s="118">
        <f t="shared" si="2"/>
        <v>29.1</v>
      </c>
      <c r="I119" s="29">
        <f t="shared" si="3"/>
        <v>19.94663109</v>
      </c>
      <c r="J119" s="29">
        <f t="shared" si="4"/>
        <v>25.41951523</v>
      </c>
      <c r="K119" s="63" t="s">
        <v>59</v>
      </c>
      <c r="L119" s="63" t="s">
        <v>59</v>
      </c>
      <c r="M119" s="63" t="s">
        <v>59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</row>
    <row r="120" ht="15.75" customHeight="1">
      <c r="A120" s="167"/>
      <c r="B120" s="168" t="s">
        <v>110</v>
      </c>
      <c r="C120" s="169">
        <v>210.0</v>
      </c>
      <c r="D120" s="165">
        <v>145.0</v>
      </c>
      <c r="E120" s="166">
        <v>185.0</v>
      </c>
      <c r="F120" s="163">
        <v>188.5</v>
      </c>
      <c r="G120" s="117">
        <f t="shared" si="1"/>
        <v>25</v>
      </c>
      <c r="H120" s="118">
        <f t="shared" si="2"/>
        <v>21.5</v>
      </c>
      <c r="I120" s="29">
        <f t="shared" si="3"/>
        <v>21.62162162</v>
      </c>
      <c r="J120" s="29">
        <f t="shared" si="4"/>
        <v>23.07692308</v>
      </c>
      <c r="K120" s="63" t="s">
        <v>59</v>
      </c>
      <c r="L120" s="63" t="s">
        <v>59</v>
      </c>
      <c r="M120" s="63" t="s">
        <v>59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</row>
    <row r="121" ht="15.75" customHeight="1">
      <c r="A121" s="170"/>
      <c r="B121" s="171"/>
      <c r="C121" s="172"/>
      <c r="D121" s="173"/>
      <c r="E121" s="174"/>
      <c r="F121" s="175"/>
      <c r="G121" s="117">
        <f t="shared" si="1"/>
        <v>0</v>
      </c>
      <c r="H121" s="118">
        <f t="shared" si="2"/>
        <v>0</v>
      </c>
      <c r="I121" s="29" t="str">
        <f t="shared" si="3"/>
        <v>#DIV/0!</v>
      </c>
      <c r="J121" s="29" t="str">
        <f t="shared" si="4"/>
        <v>#DIV/0!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</row>
    <row r="122" ht="15.75" customHeight="1">
      <c r="A122" s="170"/>
      <c r="B122" s="171"/>
      <c r="C122" s="172"/>
      <c r="D122" s="173"/>
      <c r="E122" s="174"/>
      <c r="F122" s="175"/>
      <c r="G122" s="117">
        <f t="shared" si="1"/>
        <v>0</v>
      </c>
      <c r="H122" s="118">
        <f t="shared" si="2"/>
        <v>0</v>
      </c>
      <c r="I122" s="29" t="str">
        <f t="shared" si="3"/>
        <v>#DIV/0!</v>
      </c>
      <c r="J122" s="29" t="str">
        <f t="shared" si="4"/>
        <v>#DIV/0!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</row>
    <row r="123" ht="15.75" customHeight="1">
      <c r="A123" s="170"/>
      <c r="B123" s="171"/>
      <c r="C123" s="172"/>
      <c r="D123" s="173"/>
      <c r="E123" s="174"/>
      <c r="F123" s="175"/>
      <c r="G123" s="117">
        <f t="shared" si="1"/>
        <v>0</v>
      </c>
      <c r="H123" s="118">
        <f t="shared" si="2"/>
        <v>0</v>
      </c>
      <c r="I123" s="29" t="str">
        <f t="shared" si="3"/>
        <v>#DIV/0!</v>
      </c>
      <c r="J123" s="29" t="str">
        <f t="shared" si="4"/>
        <v>#DIV/0!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</row>
    <row r="124" ht="15.75" customHeight="1">
      <c r="A124" s="5"/>
      <c r="B124" s="5"/>
      <c r="C124" s="5"/>
      <c r="D124" s="34"/>
      <c r="E124" s="5"/>
      <c r="F124" s="5"/>
      <c r="G124" s="35">
        <f t="shared" si="1"/>
        <v>0</v>
      </c>
      <c r="H124" s="36">
        <f t="shared" si="2"/>
        <v>0</v>
      </c>
      <c r="I124" s="37" t="str">
        <f t="shared" si="3"/>
        <v>#DIV/0!</v>
      </c>
      <c r="J124" s="37" t="str">
        <f t="shared" si="4"/>
        <v>#DIV/0!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</row>
    <row r="125" ht="15.75" customHeight="1">
      <c r="A125" s="5"/>
      <c r="B125" s="5"/>
      <c r="C125" s="5"/>
      <c r="D125" s="34"/>
      <c r="E125" s="5"/>
      <c r="F125" s="5"/>
      <c r="G125" s="35">
        <f t="shared" si="1"/>
        <v>0</v>
      </c>
      <c r="H125" s="36">
        <f t="shared" si="2"/>
        <v>0</v>
      </c>
      <c r="I125" s="37" t="str">
        <f t="shared" si="3"/>
        <v>#DIV/0!</v>
      </c>
      <c r="J125" s="37" t="str">
        <f t="shared" si="4"/>
        <v>#DIV/0!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</row>
    <row r="126" ht="15.75" customHeight="1">
      <c r="A126" s="38" t="s">
        <v>111</v>
      </c>
      <c r="B126" s="39"/>
      <c r="C126" s="39"/>
      <c r="D126" s="39"/>
      <c r="E126" s="39"/>
      <c r="F126" s="40"/>
      <c r="G126" s="35">
        <f t="shared" si="1"/>
        <v>0</v>
      </c>
      <c r="H126" s="36">
        <f t="shared" si="2"/>
        <v>0</v>
      </c>
      <c r="I126" s="29" t="str">
        <f t="shared" si="3"/>
        <v>#DIV/0!</v>
      </c>
      <c r="J126" s="29" t="str">
        <f t="shared" si="4"/>
        <v>#DIV/0!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</row>
    <row r="127" ht="15.75" customHeight="1">
      <c r="A127" s="176" t="s">
        <v>112</v>
      </c>
      <c r="B127" s="177"/>
      <c r="C127" s="177"/>
      <c r="D127" s="177"/>
      <c r="E127" s="177"/>
      <c r="F127" s="177"/>
      <c r="G127" s="35">
        <f t="shared" si="1"/>
        <v>0</v>
      </c>
      <c r="H127" s="36">
        <f t="shared" si="2"/>
        <v>0</v>
      </c>
      <c r="I127" s="29" t="str">
        <f t="shared" si="3"/>
        <v>#DIV/0!</v>
      </c>
      <c r="J127" s="29" t="str">
        <f t="shared" si="4"/>
        <v>#DIV/0!</v>
      </c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8"/>
      <c r="AA127" s="179"/>
    </row>
    <row r="128" ht="15.75" customHeight="1">
      <c r="A128" s="96" t="s">
        <v>2</v>
      </c>
      <c r="B128" s="96" t="s">
        <v>3</v>
      </c>
      <c r="C128" s="96" t="s">
        <v>4</v>
      </c>
      <c r="D128" s="98" t="s">
        <v>5</v>
      </c>
      <c r="E128" s="96" t="s">
        <v>6</v>
      </c>
      <c r="F128" s="96" t="s">
        <v>7</v>
      </c>
      <c r="G128" s="35" t="str">
        <f t="shared" si="1"/>
        <v>#VALUE!</v>
      </c>
      <c r="H128" s="36" t="str">
        <f t="shared" si="2"/>
        <v>#VALUE!</v>
      </c>
      <c r="I128" s="29" t="str">
        <f t="shared" si="3"/>
        <v>#VALUE!</v>
      </c>
      <c r="J128" s="29" t="str">
        <f t="shared" si="4"/>
        <v>#VALUE!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</row>
    <row r="129" ht="15.75" customHeight="1">
      <c r="A129" s="180">
        <v>1.0101012E7</v>
      </c>
      <c r="B129" s="181" t="s">
        <v>113</v>
      </c>
      <c r="C129" s="182">
        <v>350.0</v>
      </c>
      <c r="D129" s="183">
        <v>100.0</v>
      </c>
      <c r="E129" s="130">
        <v>155.0</v>
      </c>
      <c r="F129" s="131">
        <v>180.0</v>
      </c>
      <c r="G129" s="27">
        <f t="shared" si="1"/>
        <v>195</v>
      </c>
      <c r="H129" s="28">
        <f t="shared" si="2"/>
        <v>170</v>
      </c>
      <c r="I129" s="29">
        <f t="shared" si="3"/>
        <v>35.48387097</v>
      </c>
      <c r="J129" s="29">
        <f t="shared" si="4"/>
        <v>44.44444444</v>
      </c>
      <c r="K129" s="184" t="s">
        <v>59</v>
      </c>
      <c r="L129" s="63" t="s">
        <v>37</v>
      </c>
      <c r="M129" s="63" t="s">
        <v>37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</row>
    <row r="130" ht="15.75" customHeight="1">
      <c r="A130" s="185" t="s">
        <v>114</v>
      </c>
      <c r="B130" s="181" t="s">
        <v>115</v>
      </c>
      <c r="C130" s="186">
        <v>400.0</v>
      </c>
      <c r="D130" s="183">
        <v>150.0</v>
      </c>
      <c r="E130" s="130">
        <v>218.9</v>
      </c>
      <c r="F130" s="131">
        <v>250.0</v>
      </c>
      <c r="G130" s="27">
        <f t="shared" si="1"/>
        <v>181.1</v>
      </c>
      <c r="H130" s="28">
        <f t="shared" si="2"/>
        <v>150</v>
      </c>
      <c r="I130" s="29">
        <f t="shared" si="3"/>
        <v>31.47555962</v>
      </c>
      <c r="J130" s="29">
        <f t="shared" si="4"/>
        <v>40</v>
      </c>
      <c r="K130" s="184" t="s">
        <v>37</v>
      </c>
      <c r="L130" s="63" t="s">
        <v>37</v>
      </c>
      <c r="M130" s="63" t="s">
        <v>37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</row>
    <row r="131" ht="15.75" customHeight="1">
      <c r="A131" s="180">
        <v>1.0101012E7</v>
      </c>
      <c r="B131" s="181" t="s">
        <v>116</v>
      </c>
      <c r="C131" s="186">
        <v>350.0</v>
      </c>
      <c r="D131" s="183">
        <v>100.0</v>
      </c>
      <c r="E131" s="130">
        <v>155.0</v>
      </c>
      <c r="F131" s="131">
        <v>180.0</v>
      </c>
      <c r="G131" s="27">
        <f t="shared" si="1"/>
        <v>195</v>
      </c>
      <c r="H131" s="28">
        <f t="shared" si="2"/>
        <v>170</v>
      </c>
      <c r="I131" s="29">
        <f t="shared" si="3"/>
        <v>35.48387097</v>
      </c>
      <c r="J131" s="29">
        <f t="shared" si="4"/>
        <v>44.44444444</v>
      </c>
      <c r="K131" s="184" t="s">
        <v>37</v>
      </c>
      <c r="L131" s="63" t="s">
        <v>37</v>
      </c>
      <c r="M131" s="63" t="s">
        <v>37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</row>
    <row r="132" ht="15.75" customHeight="1">
      <c r="A132" s="180">
        <v>1.0101012E7</v>
      </c>
      <c r="B132" s="181" t="s">
        <v>117</v>
      </c>
      <c r="C132" s="187">
        <v>300.0</v>
      </c>
      <c r="D132" s="183">
        <v>100.0</v>
      </c>
      <c r="E132" s="130">
        <v>155.0</v>
      </c>
      <c r="F132" s="131">
        <v>180.0</v>
      </c>
      <c r="G132" s="117">
        <f t="shared" si="1"/>
        <v>145</v>
      </c>
      <c r="H132" s="118">
        <f t="shared" si="2"/>
        <v>120</v>
      </c>
      <c r="I132" s="29">
        <f t="shared" si="3"/>
        <v>35.48387097</v>
      </c>
      <c r="J132" s="29">
        <f t="shared" si="4"/>
        <v>44.44444444</v>
      </c>
      <c r="K132" s="184" t="s">
        <v>37</v>
      </c>
      <c r="L132" s="63" t="s">
        <v>37</v>
      </c>
      <c r="M132" s="63" t="s">
        <v>37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</row>
    <row r="133" ht="15.75" customHeight="1">
      <c r="A133" s="180">
        <v>1.0101012E7</v>
      </c>
      <c r="B133" s="181" t="s">
        <v>118</v>
      </c>
      <c r="C133" s="186">
        <v>300.0</v>
      </c>
      <c r="D133" s="183">
        <v>100.0</v>
      </c>
      <c r="E133" s="130">
        <v>155.0</v>
      </c>
      <c r="F133" s="131">
        <v>180.0</v>
      </c>
      <c r="G133" s="27">
        <f t="shared" si="1"/>
        <v>145</v>
      </c>
      <c r="H133" s="28">
        <f t="shared" si="2"/>
        <v>120</v>
      </c>
      <c r="I133" s="29">
        <f t="shared" si="3"/>
        <v>35.48387097</v>
      </c>
      <c r="J133" s="29">
        <f t="shared" si="4"/>
        <v>44.44444444</v>
      </c>
      <c r="K133" s="184" t="s">
        <v>37</v>
      </c>
      <c r="L133" s="63" t="s">
        <v>37</v>
      </c>
      <c r="M133" s="63" t="s">
        <v>37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</row>
    <row r="134" ht="15.75" customHeight="1">
      <c r="A134" s="180">
        <v>4.0202666E7</v>
      </c>
      <c r="B134" s="181" t="s">
        <v>119</v>
      </c>
      <c r="C134" s="182">
        <v>1300.0</v>
      </c>
      <c r="D134" s="183">
        <v>800.0</v>
      </c>
      <c r="E134" s="131">
        <v>985.0</v>
      </c>
      <c r="F134" s="131">
        <v>985.0</v>
      </c>
      <c r="G134" s="27">
        <f t="shared" si="1"/>
        <v>315</v>
      </c>
      <c r="H134" s="28">
        <f t="shared" si="2"/>
        <v>315</v>
      </c>
      <c r="I134" s="29">
        <f t="shared" si="3"/>
        <v>18.78172589</v>
      </c>
      <c r="J134" s="29">
        <f t="shared" si="4"/>
        <v>18.78172589</v>
      </c>
      <c r="K134" s="184" t="s">
        <v>37</v>
      </c>
      <c r="L134" s="63" t="s">
        <v>37</v>
      </c>
      <c r="M134" s="63" t="s">
        <v>37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</row>
    <row r="135" ht="15.75" customHeight="1">
      <c r="A135" s="180">
        <v>4.0202615E7</v>
      </c>
      <c r="B135" s="181" t="s">
        <v>120</v>
      </c>
      <c r="C135" s="182">
        <v>750.0</v>
      </c>
      <c r="D135" s="183">
        <v>660.0</v>
      </c>
      <c r="E135" s="130">
        <v>718.0</v>
      </c>
      <c r="F135" s="130">
        <v>718.0</v>
      </c>
      <c r="G135" s="27">
        <f t="shared" si="1"/>
        <v>32</v>
      </c>
      <c r="H135" s="28">
        <f t="shared" si="2"/>
        <v>32</v>
      </c>
      <c r="I135" s="29">
        <f t="shared" si="3"/>
        <v>8.077994429</v>
      </c>
      <c r="J135" s="29">
        <f t="shared" si="4"/>
        <v>8.077994429</v>
      </c>
      <c r="K135" s="188" t="s">
        <v>37</v>
      </c>
      <c r="L135" s="63" t="s">
        <v>37</v>
      </c>
      <c r="M135" s="63" t="s">
        <v>37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</row>
    <row r="136" ht="15.75" customHeight="1">
      <c r="A136" s="5"/>
      <c r="B136" s="5"/>
      <c r="C136" s="5"/>
      <c r="D136" s="34"/>
      <c r="E136" s="5"/>
      <c r="F136" s="5"/>
      <c r="G136" s="35">
        <f t="shared" si="1"/>
        <v>0</v>
      </c>
      <c r="H136" s="36">
        <f t="shared" si="2"/>
        <v>0</v>
      </c>
      <c r="I136" s="37" t="str">
        <f t="shared" si="3"/>
        <v>#DIV/0!</v>
      </c>
      <c r="J136" s="37" t="str">
        <f t="shared" si="4"/>
        <v>#DIV/0!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</row>
    <row r="137" ht="15.75" customHeight="1">
      <c r="A137" s="5"/>
      <c r="B137" s="5"/>
      <c r="C137" s="5"/>
      <c r="D137" s="34"/>
      <c r="E137" s="5"/>
      <c r="F137" s="5"/>
      <c r="G137" s="35">
        <f t="shared" si="1"/>
        <v>0</v>
      </c>
      <c r="H137" s="36">
        <f t="shared" si="2"/>
        <v>0</v>
      </c>
      <c r="I137" s="37" t="str">
        <f t="shared" si="3"/>
        <v>#DIV/0!</v>
      </c>
      <c r="J137" s="37" t="str">
        <f t="shared" si="4"/>
        <v>#DIV/0!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</row>
    <row r="138" ht="15.75" customHeight="1">
      <c r="A138" s="189" t="s">
        <v>121</v>
      </c>
      <c r="B138" s="190"/>
      <c r="C138" s="190"/>
      <c r="D138" s="190"/>
      <c r="E138" s="190"/>
      <c r="F138" s="191"/>
      <c r="G138" s="35">
        <f t="shared" si="1"/>
        <v>0</v>
      </c>
      <c r="H138" s="36">
        <f t="shared" si="2"/>
        <v>0</v>
      </c>
      <c r="I138" s="29" t="str">
        <f t="shared" si="3"/>
        <v>#DIV/0!</v>
      </c>
      <c r="J138" s="29" t="str">
        <f t="shared" si="4"/>
        <v>#DIV/0!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</row>
    <row r="139" ht="15.75" customHeight="1">
      <c r="A139" s="192" t="s">
        <v>122</v>
      </c>
      <c r="B139" s="15"/>
      <c r="C139" s="15"/>
      <c r="D139" s="15"/>
      <c r="E139" s="15"/>
      <c r="F139" s="16"/>
      <c r="G139" s="35">
        <f t="shared" si="1"/>
        <v>0</v>
      </c>
      <c r="H139" s="36">
        <f t="shared" si="2"/>
        <v>0</v>
      </c>
      <c r="I139" s="29" t="str">
        <f t="shared" si="3"/>
        <v>#DIV/0!</v>
      </c>
      <c r="J139" s="29" t="str">
        <f t="shared" si="4"/>
        <v>#DIV/0!</v>
      </c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79"/>
    </row>
    <row r="140" ht="15.75" customHeight="1">
      <c r="A140" s="192" t="s">
        <v>123</v>
      </c>
      <c r="B140" s="15"/>
      <c r="C140" s="15"/>
      <c r="D140" s="15"/>
      <c r="E140" s="15"/>
      <c r="F140" s="16"/>
      <c r="G140" s="35">
        <f t="shared" si="1"/>
        <v>0</v>
      </c>
      <c r="H140" s="36">
        <f t="shared" si="2"/>
        <v>0</v>
      </c>
      <c r="I140" s="29" t="str">
        <f t="shared" si="3"/>
        <v>#DIV/0!</v>
      </c>
      <c r="J140" s="29" t="str">
        <f t="shared" si="4"/>
        <v>#DIV/0!</v>
      </c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79"/>
    </row>
    <row r="141" ht="15.75" customHeight="1">
      <c r="A141" s="192" t="s">
        <v>124</v>
      </c>
      <c r="B141" s="15"/>
      <c r="C141" s="15"/>
      <c r="D141" s="15"/>
      <c r="E141" s="15"/>
      <c r="F141" s="16"/>
      <c r="G141" s="35">
        <f t="shared" si="1"/>
        <v>0</v>
      </c>
      <c r="H141" s="36">
        <f t="shared" si="2"/>
        <v>0</v>
      </c>
      <c r="I141" s="29" t="str">
        <f t="shared" si="3"/>
        <v>#DIV/0!</v>
      </c>
      <c r="J141" s="29" t="str">
        <f t="shared" si="4"/>
        <v>#DIV/0!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</row>
    <row r="142" ht="15.75" customHeight="1">
      <c r="A142" s="97" t="s">
        <v>2</v>
      </c>
      <c r="B142" s="97" t="s">
        <v>3</v>
      </c>
      <c r="C142" s="97" t="s">
        <v>4</v>
      </c>
      <c r="D142" s="98" t="s">
        <v>5</v>
      </c>
      <c r="E142" s="97" t="s">
        <v>6</v>
      </c>
      <c r="F142" s="97" t="s">
        <v>7</v>
      </c>
      <c r="G142" s="35" t="str">
        <f t="shared" si="1"/>
        <v>#VALUE!</v>
      </c>
      <c r="H142" s="36" t="str">
        <f t="shared" si="2"/>
        <v>#VALUE!</v>
      </c>
      <c r="I142" s="29" t="str">
        <f t="shared" si="3"/>
        <v>#VALUE!</v>
      </c>
      <c r="J142" s="29" t="str">
        <f t="shared" si="4"/>
        <v>#VALUE!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</row>
    <row r="143" ht="15.75" customHeight="1">
      <c r="A143" s="194">
        <v>1.0101012E7</v>
      </c>
      <c r="B143" s="195" t="s">
        <v>125</v>
      </c>
      <c r="C143" s="186">
        <v>170.0</v>
      </c>
      <c r="D143" s="196">
        <v>90.0</v>
      </c>
      <c r="E143" s="130">
        <v>130.0</v>
      </c>
      <c r="F143" s="131">
        <v>135.0</v>
      </c>
      <c r="G143" s="27">
        <f t="shared" si="1"/>
        <v>40</v>
      </c>
      <c r="H143" s="28">
        <f t="shared" si="2"/>
        <v>35</v>
      </c>
      <c r="I143" s="29">
        <f t="shared" si="3"/>
        <v>30.76923077</v>
      </c>
      <c r="J143" s="29">
        <f t="shared" si="4"/>
        <v>33.33333333</v>
      </c>
      <c r="K143" s="63" t="s">
        <v>37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</row>
    <row r="144" ht="15.75" customHeight="1">
      <c r="A144" s="194">
        <v>1.0101012E7</v>
      </c>
      <c r="B144" s="197" t="s">
        <v>126</v>
      </c>
      <c r="C144" s="198">
        <v>150.0</v>
      </c>
      <c r="D144" s="199">
        <v>90.0</v>
      </c>
      <c r="E144" s="200">
        <v>130.0</v>
      </c>
      <c r="F144" s="201">
        <v>135.0</v>
      </c>
      <c r="G144" s="27">
        <f t="shared" si="1"/>
        <v>20</v>
      </c>
      <c r="H144" s="28">
        <f t="shared" si="2"/>
        <v>15</v>
      </c>
      <c r="I144" s="29">
        <f t="shared" si="3"/>
        <v>30.76923077</v>
      </c>
      <c r="J144" s="29">
        <f t="shared" si="4"/>
        <v>33.33333333</v>
      </c>
      <c r="K144" s="63" t="s">
        <v>37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</row>
    <row r="145" ht="15.75" customHeight="1">
      <c r="A145" s="194">
        <v>1.0101012E7</v>
      </c>
      <c r="B145" s="195" t="s">
        <v>127</v>
      </c>
      <c r="C145" s="186">
        <v>150.0</v>
      </c>
      <c r="D145" s="196">
        <v>90.0</v>
      </c>
      <c r="E145" s="130">
        <v>125.0</v>
      </c>
      <c r="F145" s="131">
        <v>135.0</v>
      </c>
      <c r="G145" s="27">
        <f t="shared" si="1"/>
        <v>25</v>
      </c>
      <c r="H145" s="28">
        <f t="shared" si="2"/>
        <v>15</v>
      </c>
      <c r="I145" s="29">
        <f t="shared" si="3"/>
        <v>28</v>
      </c>
      <c r="J145" s="29">
        <f t="shared" si="4"/>
        <v>33.33333333</v>
      </c>
      <c r="K145" s="63" t="s">
        <v>37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</row>
    <row r="146" ht="15.75" customHeight="1">
      <c r="A146" s="194">
        <v>4.0901114E7</v>
      </c>
      <c r="B146" s="195" t="s">
        <v>128</v>
      </c>
      <c r="C146" s="186">
        <v>150.0</v>
      </c>
      <c r="D146" s="196">
        <v>96.0</v>
      </c>
      <c r="E146" s="130">
        <v>130.0</v>
      </c>
      <c r="F146" s="131">
        <v>130.0</v>
      </c>
      <c r="G146" s="27">
        <f t="shared" si="1"/>
        <v>20</v>
      </c>
      <c r="H146" s="28">
        <f t="shared" si="2"/>
        <v>20</v>
      </c>
      <c r="I146" s="29">
        <f t="shared" si="3"/>
        <v>26.15384615</v>
      </c>
      <c r="J146" s="29">
        <f t="shared" si="4"/>
        <v>26.15384615</v>
      </c>
      <c r="K146" s="63" t="s">
        <v>37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</row>
    <row r="147" ht="15.75" customHeight="1">
      <c r="A147" s="194">
        <v>4.0901122E7</v>
      </c>
      <c r="B147" s="202" t="s">
        <v>129</v>
      </c>
      <c r="C147" s="186">
        <v>200.0</v>
      </c>
      <c r="D147" s="196">
        <v>130.0</v>
      </c>
      <c r="E147" s="130">
        <v>159.9</v>
      </c>
      <c r="F147" s="131">
        <v>170.9</v>
      </c>
      <c r="G147" s="27">
        <f t="shared" si="1"/>
        <v>40.1</v>
      </c>
      <c r="H147" s="28">
        <f t="shared" si="2"/>
        <v>29.1</v>
      </c>
      <c r="I147" s="29">
        <f t="shared" si="3"/>
        <v>18.69918699</v>
      </c>
      <c r="J147" s="29">
        <f t="shared" si="4"/>
        <v>23.93212405</v>
      </c>
      <c r="K147" s="63" t="s">
        <v>37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</row>
    <row r="148" ht="15.75" customHeight="1">
      <c r="A148" s="194">
        <v>4.0901181E7</v>
      </c>
      <c r="B148" s="195" t="s">
        <v>130</v>
      </c>
      <c r="C148" s="186">
        <v>180.0</v>
      </c>
      <c r="D148" s="196">
        <v>80.0</v>
      </c>
      <c r="E148" s="130">
        <v>129.9</v>
      </c>
      <c r="F148" s="131">
        <v>140.0</v>
      </c>
      <c r="G148" s="27">
        <f t="shared" si="1"/>
        <v>50.1</v>
      </c>
      <c r="H148" s="28">
        <f t="shared" si="2"/>
        <v>40</v>
      </c>
      <c r="I148" s="29">
        <f t="shared" si="3"/>
        <v>38.41416474</v>
      </c>
      <c r="J148" s="29">
        <f t="shared" si="4"/>
        <v>42.85714286</v>
      </c>
      <c r="K148" s="63" t="s">
        <v>37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</row>
    <row r="149" ht="15.75" customHeight="1">
      <c r="A149" s="194">
        <v>4.0901173E7</v>
      </c>
      <c r="B149" s="195" t="s">
        <v>131</v>
      </c>
      <c r="C149" s="186">
        <v>150.0</v>
      </c>
      <c r="D149" s="196">
        <v>80.0</v>
      </c>
      <c r="E149" s="131">
        <v>129.9</v>
      </c>
      <c r="F149" s="131">
        <v>137.5</v>
      </c>
      <c r="G149" s="27">
        <f t="shared" si="1"/>
        <v>20.1</v>
      </c>
      <c r="H149" s="28">
        <f t="shared" si="2"/>
        <v>12.5</v>
      </c>
      <c r="I149" s="29">
        <f t="shared" si="3"/>
        <v>38.41416474</v>
      </c>
      <c r="J149" s="29">
        <f t="shared" si="4"/>
        <v>41.81818182</v>
      </c>
      <c r="K149" s="63" t="s">
        <v>37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</row>
    <row r="150" ht="15.75" customHeight="1">
      <c r="A150" s="194">
        <v>4.0901203E7</v>
      </c>
      <c r="B150" s="195" t="s">
        <v>132</v>
      </c>
      <c r="C150" s="186">
        <v>150.0</v>
      </c>
      <c r="D150" s="196">
        <v>110.0</v>
      </c>
      <c r="E150" s="131">
        <v>129.9</v>
      </c>
      <c r="F150" s="131">
        <v>137.5</v>
      </c>
      <c r="G150" s="27">
        <f t="shared" si="1"/>
        <v>20.1</v>
      </c>
      <c r="H150" s="28">
        <f t="shared" si="2"/>
        <v>12.5</v>
      </c>
      <c r="I150" s="29">
        <f t="shared" si="3"/>
        <v>15.31947652</v>
      </c>
      <c r="J150" s="29">
        <f t="shared" si="4"/>
        <v>20</v>
      </c>
      <c r="K150" s="63" t="s">
        <v>37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</row>
    <row r="151" ht="15.75" customHeight="1">
      <c r="A151" s="194">
        <v>4.0901211E7</v>
      </c>
      <c r="B151" s="195" t="s">
        <v>133</v>
      </c>
      <c r="C151" s="186">
        <v>150.0</v>
      </c>
      <c r="D151" s="196">
        <v>110.0</v>
      </c>
      <c r="E151" s="131">
        <v>129.9</v>
      </c>
      <c r="F151" s="131">
        <v>137.5</v>
      </c>
      <c r="G151" s="27">
        <f t="shared" si="1"/>
        <v>20.1</v>
      </c>
      <c r="H151" s="28">
        <f t="shared" si="2"/>
        <v>12.5</v>
      </c>
      <c r="I151" s="29">
        <f t="shared" si="3"/>
        <v>15.31947652</v>
      </c>
      <c r="J151" s="29">
        <f t="shared" si="4"/>
        <v>20</v>
      </c>
      <c r="K151" s="63" t="s">
        <v>37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</row>
    <row r="152" ht="15.75" customHeight="1">
      <c r="A152" s="194">
        <v>4.090122E7</v>
      </c>
      <c r="B152" s="195" t="s">
        <v>134</v>
      </c>
      <c r="C152" s="186">
        <v>150.0</v>
      </c>
      <c r="D152" s="196">
        <v>100.0</v>
      </c>
      <c r="E152" s="131">
        <v>129.9</v>
      </c>
      <c r="F152" s="131">
        <v>137.5</v>
      </c>
      <c r="G152" s="27">
        <f t="shared" si="1"/>
        <v>20.1</v>
      </c>
      <c r="H152" s="28">
        <f t="shared" si="2"/>
        <v>12.5</v>
      </c>
      <c r="I152" s="29">
        <f t="shared" si="3"/>
        <v>23.01770593</v>
      </c>
      <c r="J152" s="29">
        <f t="shared" si="4"/>
        <v>27.27272727</v>
      </c>
      <c r="K152" s="63" t="s">
        <v>37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</row>
    <row r="153" ht="15.75" customHeight="1">
      <c r="A153" s="194">
        <v>4.09013E7</v>
      </c>
      <c r="B153" s="195" t="s">
        <v>135</v>
      </c>
      <c r="C153" s="186">
        <v>150.0</v>
      </c>
      <c r="D153" s="196">
        <v>96.0</v>
      </c>
      <c r="E153" s="130">
        <v>129.9</v>
      </c>
      <c r="F153" s="131">
        <v>137.5</v>
      </c>
      <c r="G153" s="27">
        <f t="shared" si="1"/>
        <v>20.1</v>
      </c>
      <c r="H153" s="28">
        <f t="shared" si="2"/>
        <v>12.5</v>
      </c>
      <c r="I153" s="29">
        <f t="shared" si="3"/>
        <v>26.09699769</v>
      </c>
      <c r="J153" s="29">
        <f t="shared" si="4"/>
        <v>30.18181818</v>
      </c>
      <c r="K153" s="63" t="s">
        <v>37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</row>
    <row r="154" ht="15.75" customHeight="1">
      <c r="A154" s="194">
        <v>4.0901319E7</v>
      </c>
      <c r="B154" s="195" t="s">
        <v>136</v>
      </c>
      <c r="C154" s="186">
        <v>600.0</v>
      </c>
      <c r="D154" s="196">
        <v>280.0</v>
      </c>
      <c r="E154" s="131">
        <v>430.0</v>
      </c>
      <c r="F154" s="131">
        <v>430.0</v>
      </c>
      <c r="G154" s="27">
        <f t="shared" si="1"/>
        <v>170</v>
      </c>
      <c r="H154" s="28">
        <f t="shared" si="2"/>
        <v>170</v>
      </c>
      <c r="I154" s="29">
        <f t="shared" si="3"/>
        <v>34.88372093</v>
      </c>
      <c r="J154" s="29">
        <f t="shared" si="4"/>
        <v>34.88372093</v>
      </c>
      <c r="K154" s="63" t="s">
        <v>37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</row>
    <row r="155" ht="15.75" customHeight="1">
      <c r="A155" s="194"/>
      <c r="B155" s="195" t="s">
        <v>137</v>
      </c>
      <c r="C155" s="186">
        <v>500.0</v>
      </c>
      <c r="D155" s="196">
        <v>400.0</v>
      </c>
      <c r="E155" s="130">
        <v>455.0</v>
      </c>
      <c r="F155" s="131">
        <v>455.0</v>
      </c>
      <c r="G155" s="27">
        <f t="shared" si="1"/>
        <v>45</v>
      </c>
      <c r="H155" s="28">
        <f t="shared" si="2"/>
        <v>45</v>
      </c>
      <c r="I155" s="29">
        <f t="shared" si="3"/>
        <v>12.08791209</v>
      </c>
      <c r="J155" s="29">
        <f t="shared" si="4"/>
        <v>12.08791209</v>
      </c>
      <c r="K155" s="63" t="s">
        <v>37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</row>
    <row r="156" ht="15.75" customHeight="1">
      <c r="A156" s="194">
        <v>4.0901335E7</v>
      </c>
      <c r="B156" s="195" t="s">
        <v>138</v>
      </c>
      <c r="C156" s="186">
        <v>150.0</v>
      </c>
      <c r="D156" s="196">
        <v>130.0</v>
      </c>
      <c r="E156" s="130">
        <v>141.9</v>
      </c>
      <c r="F156" s="131">
        <v>141.9</v>
      </c>
      <c r="G156" s="27">
        <f t="shared" si="1"/>
        <v>8.1</v>
      </c>
      <c r="H156" s="28">
        <f t="shared" si="2"/>
        <v>8.1</v>
      </c>
      <c r="I156" s="29">
        <f t="shared" si="3"/>
        <v>8.386187456</v>
      </c>
      <c r="J156" s="29">
        <f t="shared" si="4"/>
        <v>8.386187456</v>
      </c>
      <c r="K156" s="63" t="s">
        <v>37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</row>
    <row r="157" ht="15.75" customHeight="1">
      <c r="A157" s="194">
        <v>4.0901769E7</v>
      </c>
      <c r="B157" s="195" t="s">
        <v>139</v>
      </c>
      <c r="C157" s="186">
        <v>160.0</v>
      </c>
      <c r="D157" s="196">
        <v>110.0</v>
      </c>
      <c r="E157" s="130">
        <v>141.9</v>
      </c>
      <c r="F157" s="131">
        <v>145.0</v>
      </c>
      <c r="G157" s="27">
        <f t="shared" si="1"/>
        <v>18.1</v>
      </c>
      <c r="H157" s="28">
        <f t="shared" si="2"/>
        <v>15</v>
      </c>
      <c r="I157" s="29">
        <f t="shared" si="3"/>
        <v>22.48062016</v>
      </c>
      <c r="J157" s="29">
        <f t="shared" si="4"/>
        <v>24.13793103</v>
      </c>
      <c r="K157" s="63" t="s">
        <v>37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</row>
    <row r="158" ht="15.75" customHeight="1">
      <c r="A158" s="194">
        <v>4.0901238E7</v>
      </c>
      <c r="B158" s="195" t="s">
        <v>140</v>
      </c>
      <c r="C158" s="186">
        <v>150.0</v>
      </c>
      <c r="D158" s="196">
        <v>80.0</v>
      </c>
      <c r="E158" s="130">
        <v>129.9</v>
      </c>
      <c r="F158" s="131">
        <v>137.5</v>
      </c>
      <c r="G158" s="27">
        <f t="shared" si="1"/>
        <v>20.1</v>
      </c>
      <c r="H158" s="28">
        <f t="shared" si="2"/>
        <v>12.5</v>
      </c>
      <c r="I158" s="29">
        <f t="shared" si="3"/>
        <v>38.41416474</v>
      </c>
      <c r="J158" s="29">
        <f t="shared" si="4"/>
        <v>41.81818182</v>
      </c>
      <c r="K158" s="63" t="s">
        <v>37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</row>
    <row r="159" ht="15.75" customHeight="1">
      <c r="A159" s="194">
        <v>4.0901246E7</v>
      </c>
      <c r="B159" s="195" t="s">
        <v>141</v>
      </c>
      <c r="C159" s="186">
        <v>300.0</v>
      </c>
      <c r="D159" s="196">
        <v>180.0</v>
      </c>
      <c r="E159" s="130">
        <v>230.0</v>
      </c>
      <c r="F159" s="131">
        <v>250.0</v>
      </c>
      <c r="G159" s="27">
        <f t="shared" si="1"/>
        <v>70</v>
      </c>
      <c r="H159" s="28">
        <f t="shared" si="2"/>
        <v>50</v>
      </c>
      <c r="I159" s="29">
        <f t="shared" si="3"/>
        <v>21.73913043</v>
      </c>
      <c r="J159" s="29">
        <f t="shared" si="4"/>
        <v>28</v>
      </c>
      <c r="K159" s="63" t="s">
        <v>37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</row>
    <row r="160" ht="15.75" customHeight="1">
      <c r="A160" s="194">
        <v>4.0901254E7</v>
      </c>
      <c r="B160" s="195" t="s">
        <v>142</v>
      </c>
      <c r="C160" s="186">
        <v>300.0</v>
      </c>
      <c r="D160" s="196">
        <v>160.0</v>
      </c>
      <c r="E160" s="130">
        <v>230.0</v>
      </c>
      <c r="F160" s="131">
        <v>250.0</v>
      </c>
      <c r="G160" s="27">
        <f t="shared" si="1"/>
        <v>70</v>
      </c>
      <c r="H160" s="28">
        <f t="shared" si="2"/>
        <v>50</v>
      </c>
      <c r="I160" s="29">
        <f t="shared" si="3"/>
        <v>30.43478261</v>
      </c>
      <c r="J160" s="29">
        <f t="shared" si="4"/>
        <v>36</v>
      </c>
      <c r="K160" s="63" t="s">
        <v>37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</row>
    <row r="161" ht="15.75" customHeight="1">
      <c r="A161" s="194">
        <v>4.090127E7</v>
      </c>
      <c r="B161" s="195" t="s">
        <v>143</v>
      </c>
      <c r="C161" s="186">
        <v>300.0</v>
      </c>
      <c r="D161" s="196">
        <v>80.0</v>
      </c>
      <c r="E161" s="130">
        <v>135.0</v>
      </c>
      <c r="F161" s="131">
        <v>150.0</v>
      </c>
      <c r="G161" s="27">
        <f t="shared" si="1"/>
        <v>165</v>
      </c>
      <c r="H161" s="28">
        <f t="shared" si="2"/>
        <v>150</v>
      </c>
      <c r="I161" s="29">
        <f t="shared" si="3"/>
        <v>40.74074074</v>
      </c>
      <c r="J161" s="29">
        <f t="shared" si="4"/>
        <v>46.66666667</v>
      </c>
      <c r="K161" s="63" t="s">
        <v>37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</row>
    <row r="162" ht="15.75" customHeight="1">
      <c r="A162" s="194">
        <v>4.0901289E7</v>
      </c>
      <c r="B162" s="195" t="s">
        <v>144</v>
      </c>
      <c r="C162" s="186">
        <v>300.0</v>
      </c>
      <c r="D162" s="196">
        <v>170.0</v>
      </c>
      <c r="E162" s="130">
        <v>198.0</v>
      </c>
      <c r="F162" s="131">
        <v>230.0</v>
      </c>
      <c r="G162" s="27">
        <f t="shared" si="1"/>
        <v>102</v>
      </c>
      <c r="H162" s="28">
        <f t="shared" si="2"/>
        <v>70</v>
      </c>
      <c r="I162" s="29">
        <f t="shared" si="3"/>
        <v>14.14141414</v>
      </c>
      <c r="J162" s="29">
        <f t="shared" si="4"/>
        <v>26.08695652</v>
      </c>
      <c r="K162" s="63" t="s">
        <v>37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</row>
    <row r="163" ht="15.75" customHeight="1">
      <c r="A163" s="194">
        <v>4.0901297E7</v>
      </c>
      <c r="B163" s="195" t="s">
        <v>145</v>
      </c>
      <c r="C163" s="186">
        <v>150.0</v>
      </c>
      <c r="D163" s="196">
        <v>96.0</v>
      </c>
      <c r="E163" s="130">
        <v>128.9</v>
      </c>
      <c r="F163" s="131">
        <v>135.0</v>
      </c>
      <c r="G163" s="27">
        <f t="shared" si="1"/>
        <v>21.1</v>
      </c>
      <c r="H163" s="28">
        <f t="shared" si="2"/>
        <v>15</v>
      </c>
      <c r="I163" s="29">
        <f t="shared" si="3"/>
        <v>25.52366175</v>
      </c>
      <c r="J163" s="29">
        <f t="shared" si="4"/>
        <v>28.88888889</v>
      </c>
      <c r="K163" s="63" t="s">
        <v>37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</row>
    <row r="164" ht="15.75" customHeight="1">
      <c r="A164" s="194">
        <v>4.0901262E7</v>
      </c>
      <c r="B164" s="202" t="s">
        <v>146</v>
      </c>
      <c r="C164" s="186">
        <v>300.0</v>
      </c>
      <c r="D164" s="196">
        <v>180.0</v>
      </c>
      <c r="E164" s="130">
        <v>232.0</v>
      </c>
      <c r="F164" s="131">
        <v>249.9</v>
      </c>
      <c r="G164" s="27">
        <f t="shared" si="1"/>
        <v>68</v>
      </c>
      <c r="H164" s="28">
        <f t="shared" si="2"/>
        <v>50.1</v>
      </c>
      <c r="I164" s="29">
        <f t="shared" si="3"/>
        <v>22.4137931</v>
      </c>
      <c r="J164" s="29">
        <f t="shared" si="4"/>
        <v>27.97118848</v>
      </c>
      <c r="K164" s="63" t="s">
        <v>37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</row>
    <row r="165" ht="15.75" customHeight="1">
      <c r="A165" s="194">
        <v>4.0901505E7</v>
      </c>
      <c r="B165" s="202" t="s">
        <v>147</v>
      </c>
      <c r="C165" s="186">
        <v>300.0</v>
      </c>
      <c r="D165" s="196">
        <v>180.0</v>
      </c>
      <c r="E165" s="130">
        <v>232.0</v>
      </c>
      <c r="F165" s="131">
        <v>249.9</v>
      </c>
      <c r="G165" s="27">
        <f t="shared" si="1"/>
        <v>68</v>
      </c>
      <c r="H165" s="28">
        <f t="shared" si="2"/>
        <v>50.1</v>
      </c>
      <c r="I165" s="29">
        <f t="shared" si="3"/>
        <v>22.4137931</v>
      </c>
      <c r="J165" s="29">
        <f t="shared" si="4"/>
        <v>27.97118848</v>
      </c>
      <c r="K165" s="63" t="s">
        <v>59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</row>
    <row r="166" ht="15.75" customHeight="1">
      <c r="A166" s="194">
        <v>4.0901084E7</v>
      </c>
      <c r="B166" s="202" t="s">
        <v>148</v>
      </c>
      <c r="C166" s="203" t="s">
        <v>149</v>
      </c>
      <c r="D166" s="183">
        <v>220.0</v>
      </c>
      <c r="E166" s="130">
        <v>269.9</v>
      </c>
      <c r="F166" s="131">
        <v>275.0</v>
      </c>
      <c r="G166" s="27" t="str">
        <f t="shared" si="1"/>
        <v>#VALUE!</v>
      </c>
      <c r="H166" s="28" t="str">
        <f t="shared" si="2"/>
        <v>#VALUE!</v>
      </c>
      <c r="I166" s="29">
        <f t="shared" si="3"/>
        <v>18.48832901</v>
      </c>
      <c r="J166" s="29">
        <f t="shared" si="4"/>
        <v>20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</row>
    <row r="167" ht="15.75" customHeight="1">
      <c r="A167" s="194">
        <v>4.0901483E7</v>
      </c>
      <c r="B167" s="195" t="s">
        <v>23</v>
      </c>
      <c r="C167" s="186">
        <v>300.0</v>
      </c>
      <c r="D167" s="196">
        <v>200.0</v>
      </c>
      <c r="E167" s="130">
        <v>255.0</v>
      </c>
      <c r="F167" s="131">
        <v>278.0</v>
      </c>
      <c r="G167" s="27">
        <f t="shared" si="1"/>
        <v>45</v>
      </c>
      <c r="H167" s="28">
        <f t="shared" si="2"/>
        <v>22</v>
      </c>
      <c r="I167" s="29">
        <f t="shared" si="3"/>
        <v>21.56862745</v>
      </c>
      <c r="J167" s="29">
        <f t="shared" si="4"/>
        <v>28.05755396</v>
      </c>
      <c r="K167" s="63" t="s">
        <v>59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</row>
    <row r="168" ht="15.75" customHeight="1">
      <c r="A168" s="194">
        <v>4.0901459E7</v>
      </c>
      <c r="B168" s="195" t="s">
        <v>25</v>
      </c>
      <c r="C168" s="186">
        <v>300.0</v>
      </c>
      <c r="D168" s="196">
        <v>290.0</v>
      </c>
      <c r="E168" s="204">
        <v>292.9</v>
      </c>
      <c r="F168" s="205">
        <v>292.9</v>
      </c>
      <c r="G168" s="27">
        <f t="shared" si="1"/>
        <v>7.1</v>
      </c>
      <c r="H168" s="28">
        <f t="shared" si="2"/>
        <v>7.1</v>
      </c>
      <c r="I168" s="29">
        <f t="shared" si="3"/>
        <v>0.9900990099</v>
      </c>
      <c r="J168" s="29">
        <f t="shared" si="4"/>
        <v>0.9900990099</v>
      </c>
      <c r="K168" s="63" t="s">
        <v>37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</row>
    <row r="169" ht="15.75" customHeight="1">
      <c r="A169" s="194">
        <v>4.0901475E7</v>
      </c>
      <c r="B169" s="195" t="s">
        <v>26</v>
      </c>
      <c r="C169" s="186">
        <v>300.0</v>
      </c>
      <c r="D169" s="196">
        <v>290.0</v>
      </c>
      <c r="E169" s="204">
        <v>292.9</v>
      </c>
      <c r="F169" s="205">
        <v>292.9</v>
      </c>
      <c r="G169" s="27">
        <f t="shared" si="1"/>
        <v>7.1</v>
      </c>
      <c r="H169" s="28">
        <f t="shared" si="2"/>
        <v>7.1</v>
      </c>
      <c r="I169" s="29">
        <f t="shared" si="3"/>
        <v>0.9900990099</v>
      </c>
      <c r="J169" s="29">
        <f t="shared" si="4"/>
        <v>0.9900990099</v>
      </c>
      <c r="K169" s="63" t="s">
        <v>37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</row>
    <row r="170" ht="15.75" customHeight="1">
      <c r="A170" s="194">
        <v>4.090136E7</v>
      </c>
      <c r="B170" s="195" t="s">
        <v>150</v>
      </c>
      <c r="C170" s="186">
        <v>300.0</v>
      </c>
      <c r="D170" s="196">
        <v>250.0</v>
      </c>
      <c r="E170" s="130">
        <v>269.0</v>
      </c>
      <c r="F170" s="131">
        <v>275.0</v>
      </c>
      <c r="G170" s="27">
        <f t="shared" si="1"/>
        <v>31</v>
      </c>
      <c r="H170" s="28">
        <f t="shared" si="2"/>
        <v>25</v>
      </c>
      <c r="I170" s="29">
        <f t="shared" si="3"/>
        <v>7.063197026</v>
      </c>
      <c r="J170" s="29">
        <f t="shared" si="4"/>
        <v>9.090909091</v>
      </c>
      <c r="K170" s="63" t="s">
        <v>37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</row>
    <row r="171" ht="15.75" customHeight="1">
      <c r="A171" s="194">
        <v>4.0901378E7</v>
      </c>
      <c r="B171" s="195" t="s">
        <v>151</v>
      </c>
      <c r="C171" s="186">
        <v>300.0</v>
      </c>
      <c r="D171" s="196">
        <v>275.0</v>
      </c>
      <c r="E171" s="130">
        <v>285.0</v>
      </c>
      <c r="F171" s="131">
        <v>290.0</v>
      </c>
      <c r="G171" s="27">
        <f t="shared" si="1"/>
        <v>15</v>
      </c>
      <c r="H171" s="28">
        <f t="shared" si="2"/>
        <v>10</v>
      </c>
      <c r="I171" s="29">
        <f t="shared" si="3"/>
        <v>3.50877193</v>
      </c>
      <c r="J171" s="29">
        <f t="shared" si="4"/>
        <v>5.172413793</v>
      </c>
      <c r="K171" s="63" t="s">
        <v>37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</row>
    <row r="172" ht="15.75" customHeight="1">
      <c r="A172" s="194">
        <v>4.0901386E7</v>
      </c>
      <c r="B172" s="206" t="s">
        <v>25</v>
      </c>
      <c r="C172" s="186">
        <v>300.0</v>
      </c>
      <c r="D172" s="196">
        <v>100.0</v>
      </c>
      <c r="E172" s="130">
        <v>170.0</v>
      </c>
      <c r="F172" s="131">
        <v>200.0</v>
      </c>
      <c r="G172" s="27">
        <f t="shared" si="1"/>
        <v>130</v>
      </c>
      <c r="H172" s="28">
        <f t="shared" si="2"/>
        <v>100</v>
      </c>
      <c r="I172" s="29">
        <f t="shared" si="3"/>
        <v>41.17647059</v>
      </c>
      <c r="J172" s="29">
        <f t="shared" si="4"/>
        <v>50</v>
      </c>
      <c r="K172" s="63" t="s">
        <v>37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</row>
    <row r="173" ht="15.75" customHeight="1">
      <c r="A173" s="194">
        <v>4.0901386E7</v>
      </c>
      <c r="B173" s="197" t="s">
        <v>152</v>
      </c>
      <c r="C173" s="186">
        <v>300.0</v>
      </c>
      <c r="D173" s="196">
        <v>100.0</v>
      </c>
      <c r="E173" s="130">
        <v>170.0</v>
      </c>
      <c r="F173" s="131">
        <v>200.0</v>
      </c>
      <c r="G173" s="27">
        <f t="shared" si="1"/>
        <v>130</v>
      </c>
      <c r="H173" s="28">
        <f t="shared" si="2"/>
        <v>100</v>
      </c>
      <c r="I173" s="29">
        <f t="shared" si="3"/>
        <v>41.17647059</v>
      </c>
      <c r="J173" s="29">
        <f t="shared" si="4"/>
        <v>50</v>
      </c>
      <c r="K173" s="63" t="s">
        <v>37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</row>
    <row r="174" ht="15.75" customHeight="1">
      <c r="A174" s="194">
        <v>4.0808041E7</v>
      </c>
      <c r="B174" s="195" t="s">
        <v>153</v>
      </c>
      <c r="C174" s="186">
        <v>150.0</v>
      </c>
      <c r="D174" s="196">
        <v>100.0</v>
      </c>
      <c r="E174" s="130">
        <v>135.0</v>
      </c>
      <c r="F174" s="131">
        <v>135.0</v>
      </c>
      <c r="G174" s="27">
        <f t="shared" si="1"/>
        <v>15</v>
      </c>
      <c r="H174" s="28">
        <f t="shared" si="2"/>
        <v>15</v>
      </c>
      <c r="I174" s="29">
        <f t="shared" si="3"/>
        <v>25.92592593</v>
      </c>
      <c r="J174" s="29">
        <f t="shared" si="4"/>
        <v>25.92592593</v>
      </c>
      <c r="K174" s="63" t="s">
        <v>37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</row>
    <row r="175" ht="15.75" customHeight="1">
      <c r="A175" s="194"/>
      <c r="B175" s="195" t="s">
        <v>154</v>
      </c>
      <c r="C175" s="207"/>
      <c r="D175" s="183">
        <v>10.0</v>
      </c>
      <c r="E175" s="208">
        <v>18.0</v>
      </c>
      <c r="F175" s="208">
        <v>18.0</v>
      </c>
      <c r="G175" s="27">
        <f t="shared" si="1"/>
        <v>-18</v>
      </c>
      <c r="H175" s="28">
        <f t="shared" si="2"/>
        <v>-18</v>
      </c>
      <c r="I175" s="29">
        <f t="shared" si="3"/>
        <v>44.44444444</v>
      </c>
      <c r="J175" s="29">
        <f t="shared" si="4"/>
        <v>44.44444444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</row>
    <row r="176" ht="15.75" customHeight="1">
      <c r="A176" s="194"/>
      <c r="B176" s="195" t="s">
        <v>155</v>
      </c>
      <c r="C176" s="209">
        <v>40.0</v>
      </c>
      <c r="D176" s="183">
        <v>30.0</v>
      </c>
      <c r="E176" s="208">
        <v>35.0</v>
      </c>
      <c r="F176" s="208">
        <v>35.0</v>
      </c>
      <c r="G176" s="27">
        <f t="shared" si="1"/>
        <v>5</v>
      </c>
      <c r="H176" s="28">
        <f t="shared" si="2"/>
        <v>5</v>
      </c>
      <c r="I176" s="29">
        <f t="shared" si="3"/>
        <v>14.28571429</v>
      </c>
      <c r="J176" s="29">
        <f t="shared" si="4"/>
        <v>14.28571429</v>
      </c>
      <c r="K176" s="63" t="s">
        <v>37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</row>
    <row r="177" ht="15.75" customHeight="1">
      <c r="A177" s="194">
        <v>4.0601137E7</v>
      </c>
      <c r="B177" s="195" t="s">
        <v>156</v>
      </c>
      <c r="C177" s="186">
        <v>75.0</v>
      </c>
      <c r="D177" s="196">
        <v>50.0</v>
      </c>
      <c r="E177" s="130">
        <v>63.0</v>
      </c>
      <c r="F177" s="131">
        <v>63.0</v>
      </c>
      <c r="G177" s="27">
        <f t="shared" si="1"/>
        <v>12</v>
      </c>
      <c r="H177" s="28">
        <f t="shared" si="2"/>
        <v>12</v>
      </c>
      <c r="I177" s="29">
        <f t="shared" si="3"/>
        <v>20.63492063</v>
      </c>
      <c r="J177" s="29">
        <f t="shared" si="4"/>
        <v>20.63492063</v>
      </c>
      <c r="K177" s="63" t="s">
        <v>37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</row>
    <row r="178" ht="15.75" customHeight="1">
      <c r="A178" s="194">
        <v>4.0601129E7</v>
      </c>
      <c r="B178" s="195" t="s">
        <v>157</v>
      </c>
      <c r="C178" s="186">
        <v>150.0</v>
      </c>
      <c r="D178" s="196">
        <v>90.0</v>
      </c>
      <c r="E178" s="130">
        <v>115.0</v>
      </c>
      <c r="F178" s="131">
        <v>115.0</v>
      </c>
      <c r="G178" s="27">
        <f t="shared" si="1"/>
        <v>35</v>
      </c>
      <c r="H178" s="28">
        <f t="shared" si="2"/>
        <v>35</v>
      </c>
      <c r="I178" s="29">
        <f t="shared" si="3"/>
        <v>21.73913043</v>
      </c>
      <c r="J178" s="29">
        <f t="shared" si="4"/>
        <v>21.73913043</v>
      </c>
      <c r="K178" s="63" t="s">
        <v>37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</row>
    <row r="179" ht="15.75" customHeight="1">
      <c r="A179" s="194">
        <v>4.0201155E7</v>
      </c>
      <c r="B179" s="195" t="s">
        <v>158</v>
      </c>
      <c r="C179" s="186">
        <v>1100.0</v>
      </c>
      <c r="D179" s="196">
        <v>500.0</v>
      </c>
      <c r="E179" s="130">
        <v>855.0</v>
      </c>
      <c r="F179" s="131">
        <v>855.0</v>
      </c>
      <c r="G179" s="27">
        <f t="shared" si="1"/>
        <v>245</v>
      </c>
      <c r="H179" s="28">
        <f t="shared" si="2"/>
        <v>245</v>
      </c>
      <c r="I179" s="29">
        <f t="shared" si="3"/>
        <v>41.52046784</v>
      </c>
      <c r="J179" s="29">
        <f t="shared" si="4"/>
        <v>41.52046784</v>
      </c>
      <c r="K179" s="63" t="s">
        <v>37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</row>
    <row r="180" ht="15.75" customHeight="1">
      <c r="A180" s="194">
        <v>4.0601293E7</v>
      </c>
      <c r="B180" s="195" t="s">
        <v>159</v>
      </c>
      <c r="C180" s="186">
        <v>500.0</v>
      </c>
      <c r="D180" s="196">
        <v>420.0</v>
      </c>
      <c r="E180" s="130">
        <v>455.0</v>
      </c>
      <c r="F180" s="131">
        <v>469.0</v>
      </c>
      <c r="G180" s="27">
        <f t="shared" si="1"/>
        <v>45</v>
      </c>
      <c r="H180" s="28">
        <f t="shared" si="2"/>
        <v>31</v>
      </c>
      <c r="I180" s="29">
        <f t="shared" si="3"/>
        <v>7.692307692</v>
      </c>
      <c r="J180" s="29">
        <f t="shared" si="4"/>
        <v>10.44776119</v>
      </c>
      <c r="K180" s="63" t="s">
        <v>37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</row>
    <row r="181" ht="15.75" customHeight="1">
      <c r="A181" s="194">
        <v>4.0809161E7</v>
      </c>
      <c r="B181" s="195" t="s">
        <v>160</v>
      </c>
      <c r="C181" s="186">
        <v>350.0</v>
      </c>
      <c r="D181" s="196">
        <v>160.0</v>
      </c>
      <c r="E181" s="130">
        <v>220.0</v>
      </c>
      <c r="F181" s="131">
        <v>250.0</v>
      </c>
      <c r="G181" s="27">
        <f t="shared" si="1"/>
        <v>130</v>
      </c>
      <c r="H181" s="28">
        <f t="shared" si="2"/>
        <v>100</v>
      </c>
      <c r="I181" s="29">
        <f t="shared" si="3"/>
        <v>27.27272727</v>
      </c>
      <c r="J181" s="29">
        <f t="shared" si="4"/>
        <v>36</v>
      </c>
      <c r="K181" s="63" t="s">
        <v>37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</row>
    <row r="182" ht="15.75" customHeight="1">
      <c r="A182" s="194">
        <v>4.1301285E7</v>
      </c>
      <c r="B182" s="195" t="s">
        <v>161</v>
      </c>
      <c r="C182" s="186">
        <v>280.0</v>
      </c>
      <c r="D182" s="196">
        <v>170.0</v>
      </c>
      <c r="E182" s="130">
        <v>230.0</v>
      </c>
      <c r="F182" s="131">
        <v>250.0</v>
      </c>
      <c r="G182" s="27">
        <f t="shared" si="1"/>
        <v>50</v>
      </c>
      <c r="H182" s="28">
        <f t="shared" si="2"/>
        <v>30</v>
      </c>
      <c r="I182" s="29">
        <f t="shared" si="3"/>
        <v>26.08695652</v>
      </c>
      <c r="J182" s="29">
        <f t="shared" si="4"/>
        <v>32</v>
      </c>
      <c r="K182" s="63" t="s">
        <v>37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</row>
    <row r="183" ht="15.75" customHeight="1">
      <c r="A183" s="194">
        <v>4.130134E7</v>
      </c>
      <c r="B183" s="195" t="s">
        <v>162</v>
      </c>
      <c r="C183" s="186">
        <v>500.0</v>
      </c>
      <c r="D183" s="196">
        <v>310.0</v>
      </c>
      <c r="E183" s="130">
        <v>445.0</v>
      </c>
      <c r="F183" s="131">
        <v>455.0</v>
      </c>
      <c r="G183" s="27">
        <f t="shared" si="1"/>
        <v>55</v>
      </c>
      <c r="H183" s="28">
        <f t="shared" si="2"/>
        <v>45</v>
      </c>
      <c r="I183" s="29">
        <f t="shared" si="3"/>
        <v>30.33707865</v>
      </c>
      <c r="J183" s="29">
        <f t="shared" si="4"/>
        <v>31.86813187</v>
      </c>
      <c r="K183" s="63" t="s">
        <v>37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</row>
    <row r="184" ht="15.75" customHeight="1">
      <c r="A184" s="194">
        <v>4.1301374E7</v>
      </c>
      <c r="B184" s="195" t="s">
        <v>163</v>
      </c>
      <c r="C184" s="186">
        <v>150.0</v>
      </c>
      <c r="D184" s="196">
        <v>70.0</v>
      </c>
      <c r="E184" s="130">
        <v>115.0</v>
      </c>
      <c r="F184" s="131">
        <v>130.0</v>
      </c>
      <c r="G184" s="27">
        <f t="shared" si="1"/>
        <v>35</v>
      </c>
      <c r="H184" s="28">
        <f t="shared" si="2"/>
        <v>20</v>
      </c>
      <c r="I184" s="29">
        <f t="shared" si="3"/>
        <v>39.13043478</v>
      </c>
      <c r="J184" s="29">
        <f t="shared" si="4"/>
        <v>46.15384615</v>
      </c>
      <c r="K184" s="63" t="s">
        <v>37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</row>
    <row r="185" ht="15.75" customHeight="1">
      <c r="A185" s="194">
        <v>3.1301029E7</v>
      </c>
      <c r="B185" s="195" t="s">
        <v>164</v>
      </c>
      <c r="C185" s="186">
        <v>250.0</v>
      </c>
      <c r="D185" s="196">
        <v>90.0</v>
      </c>
      <c r="E185" s="130">
        <v>180.0</v>
      </c>
      <c r="F185" s="131">
        <v>190.0</v>
      </c>
      <c r="G185" s="27">
        <f t="shared" si="1"/>
        <v>70</v>
      </c>
      <c r="H185" s="28">
        <f t="shared" si="2"/>
        <v>60</v>
      </c>
      <c r="I185" s="29">
        <f t="shared" si="3"/>
        <v>50</v>
      </c>
      <c r="J185" s="29">
        <f t="shared" si="4"/>
        <v>52.63157895</v>
      </c>
      <c r="K185" s="63" t="s">
        <v>37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</row>
    <row r="186" ht="15.75" customHeight="1">
      <c r="A186" s="194">
        <v>3.1301037E7</v>
      </c>
      <c r="B186" s="195" t="s">
        <v>165</v>
      </c>
      <c r="C186" s="210">
        <v>150.0</v>
      </c>
      <c r="D186" s="196">
        <v>130.0</v>
      </c>
      <c r="E186" s="130">
        <v>143.0</v>
      </c>
      <c r="F186" s="130">
        <v>143.0</v>
      </c>
      <c r="G186" s="27">
        <f t="shared" si="1"/>
        <v>7</v>
      </c>
      <c r="H186" s="28">
        <f t="shared" si="2"/>
        <v>7</v>
      </c>
      <c r="I186" s="29">
        <f t="shared" si="3"/>
        <v>9.090909091</v>
      </c>
      <c r="J186" s="29">
        <f t="shared" si="4"/>
        <v>9.090909091</v>
      </c>
      <c r="K186" s="63" t="s">
        <v>37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</row>
    <row r="187" ht="15.75" customHeight="1">
      <c r="A187" s="194">
        <v>3.1301088E7</v>
      </c>
      <c r="B187" s="195" t="s">
        <v>166</v>
      </c>
      <c r="C187" s="186">
        <v>250.0</v>
      </c>
      <c r="D187" s="196">
        <v>110.0</v>
      </c>
      <c r="E187" s="130">
        <v>180.0</v>
      </c>
      <c r="F187" s="131">
        <v>190.0</v>
      </c>
      <c r="G187" s="27">
        <f t="shared" si="1"/>
        <v>70</v>
      </c>
      <c r="H187" s="28">
        <f t="shared" si="2"/>
        <v>60</v>
      </c>
      <c r="I187" s="29">
        <f t="shared" si="3"/>
        <v>38.88888889</v>
      </c>
      <c r="J187" s="29">
        <f t="shared" si="4"/>
        <v>42.10526316</v>
      </c>
      <c r="K187" s="63" t="s">
        <v>37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</row>
    <row r="188" ht="15.75" customHeight="1">
      <c r="A188" s="194">
        <v>3.1302017E7</v>
      </c>
      <c r="B188" s="195" t="s">
        <v>167</v>
      </c>
      <c r="C188" s="186">
        <v>250.0</v>
      </c>
      <c r="D188" s="196">
        <v>90.0</v>
      </c>
      <c r="E188" s="130">
        <v>180.0</v>
      </c>
      <c r="F188" s="131">
        <v>190.0</v>
      </c>
      <c r="G188" s="27">
        <f t="shared" si="1"/>
        <v>70</v>
      </c>
      <c r="H188" s="28">
        <f t="shared" si="2"/>
        <v>60</v>
      </c>
      <c r="I188" s="29">
        <f t="shared" si="3"/>
        <v>50</v>
      </c>
      <c r="J188" s="29">
        <f t="shared" si="4"/>
        <v>52.63157895</v>
      </c>
      <c r="K188" s="63" t="s">
        <v>37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</row>
    <row r="189" ht="15.75" customHeight="1">
      <c r="A189" s="194">
        <v>3.1303072E7</v>
      </c>
      <c r="B189" s="195" t="s">
        <v>168</v>
      </c>
      <c r="C189" s="186">
        <v>250.0</v>
      </c>
      <c r="D189" s="196">
        <v>110.0</v>
      </c>
      <c r="E189" s="130">
        <v>190.0</v>
      </c>
      <c r="F189" s="131">
        <v>190.0</v>
      </c>
      <c r="G189" s="27">
        <f t="shared" si="1"/>
        <v>60</v>
      </c>
      <c r="H189" s="28">
        <f t="shared" si="2"/>
        <v>60</v>
      </c>
      <c r="I189" s="29">
        <f t="shared" si="3"/>
        <v>42.10526316</v>
      </c>
      <c r="J189" s="29">
        <f t="shared" si="4"/>
        <v>42.10526316</v>
      </c>
      <c r="K189" s="63" t="s">
        <v>37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</row>
    <row r="190" ht="15.75" customHeight="1">
      <c r="A190" s="194">
        <v>3.1302084E7</v>
      </c>
      <c r="B190" s="195" t="s">
        <v>169</v>
      </c>
      <c r="C190" s="186">
        <v>250.0</v>
      </c>
      <c r="D190" s="196">
        <v>350.0</v>
      </c>
      <c r="E190" s="130">
        <v>385.0</v>
      </c>
      <c r="F190" s="130">
        <v>385.0</v>
      </c>
      <c r="G190" s="27">
        <f t="shared" si="1"/>
        <v>-135</v>
      </c>
      <c r="H190" s="28">
        <f t="shared" si="2"/>
        <v>-135</v>
      </c>
      <c r="I190" s="29">
        <f t="shared" si="3"/>
        <v>9.090909091</v>
      </c>
      <c r="J190" s="29">
        <f t="shared" si="4"/>
        <v>9.090909091</v>
      </c>
      <c r="K190" s="63" t="s">
        <v>37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</row>
    <row r="191" ht="15.75" customHeight="1">
      <c r="A191" s="194">
        <v>3.1303196E7</v>
      </c>
      <c r="B191" s="195" t="s">
        <v>170</v>
      </c>
      <c r="C191" s="186">
        <v>120.0</v>
      </c>
      <c r="D191" s="196">
        <v>70.0</v>
      </c>
      <c r="E191" s="131">
        <v>99.9</v>
      </c>
      <c r="F191" s="131">
        <v>99.9</v>
      </c>
      <c r="G191" s="27">
        <f t="shared" si="1"/>
        <v>20.1</v>
      </c>
      <c r="H191" s="28">
        <f t="shared" si="2"/>
        <v>20.1</v>
      </c>
      <c r="I191" s="29">
        <f t="shared" si="3"/>
        <v>29.92992993</v>
      </c>
      <c r="J191" s="29">
        <f t="shared" si="4"/>
        <v>29.92992993</v>
      </c>
      <c r="K191" s="63" t="s">
        <v>37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</row>
    <row r="192" ht="15.75" customHeight="1">
      <c r="A192" s="194">
        <v>4.090909E7</v>
      </c>
      <c r="B192" s="195" t="s">
        <v>171</v>
      </c>
      <c r="C192" s="186">
        <v>230.0</v>
      </c>
      <c r="D192" s="196">
        <v>150.0</v>
      </c>
      <c r="E192" s="131">
        <v>195.0</v>
      </c>
      <c r="F192" s="131">
        <v>200.0</v>
      </c>
      <c r="G192" s="27">
        <f t="shared" si="1"/>
        <v>35</v>
      </c>
      <c r="H192" s="28">
        <f t="shared" si="2"/>
        <v>30</v>
      </c>
      <c r="I192" s="29">
        <f t="shared" si="3"/>
        <v>23.07692308</v>
      </c>
      <c r="J192" s="29">
        <f t="shared" si="4"/>
        <v>25</v>
      </c>
      <c r="K192" s="63" t="s">
        <v>37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</row>
    <row r="193" ht="15.75" customHeight="1">
      <c r="A193" s="194">
        <v>3.1010105E7</v>
      </c>
      <c r="B193" s="195" t="s">
        <v>172</v>
      </c>
      <c r="C193" s="186">
        <v>500.0</v>
      </c>
      <c r="D193" s="196">
        <v>280.0</v>
      </c>
      <c r="E193" s="131">
        <v>390.0</v>
      </c>
      <c r="F193" s="131">
        <v>390.0</v>
      </c>
      <c r="G193" s="27">
        <f t="shared" si="1"/>
        <v>110</v>
      </c>
      <c r="H193" s="28">
        <f t="shared" si="2"/>
        <v>110</v>
      </c>
      <c r="I193" s="29">
        <f t="shared" si="3"/>
        <v>28.20512821</v>
      </c>
      <c r="J193" s="29">
        <f t="shared" si="4"/>
        <v>28.20512821</v>
      </c>
      <c r="K193" s="63" t="s">
        <v>37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</row>
    <row r="194" ht="15.75" customHeight="1">
      <c r="A194" s="194">
        <v>4.060111E7</v>
      </c>
      <c r="B194" s="195" t="s">
        <v>173</v>
      </c>
      <c r="C194" s="211">
        <v>170.0</v>
      </c>
      <c r="D194" s="196">
        <v>100.0</v>
      </c>
      <c r="E194" s="130">
        <v>135.0</v>
      </c>
      <c r="F194" s="130">
        <v>140.0</v>
      </c>
      <c r="G194" s="27">
        <f t="shared" si="1"/>
        <v>35</v>
      </c>
      <c r="H194" s="28">
        <f t="shared" si="2"/>
        <v>30</v>
      </c>
      <c r="I194" s="29">
        <f t="shared" si="3"/>
        <v>25.92592593</v>
      </c>
      <c r="J194" s="29">
        <f t="shared" si="4"/>
        <v>28.57142857</v>
      </c>
      <c r="K194" s="63" t="s">
        <v>37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</row>
    <row r="195" ht="15.75" customHeight="1">
      <c r="A195" s="194">
        <v>8.4450134E7</v>
      </c>
      <c r="B195" s="212" t="s">
        <v>174</v>
      </c>
      <c r="C195" s="213">
        <v>1500.0</v>
      </c>
      <c r="D195" s="196">
        <v>650.0</v>
      </c>
      <c r="E195" s="131">
        <v>999.9</v>
      </c>
      <c r="F195" s="131">
        <v>1089.9</v>
      </c>
      <c r="G195" s="27">
        <f t="shared" si="1"/>
        <v>500.1</v>
      </c>
      <c r="H195" s="28">
        <f t="shared" si="2"/>
        <v>410.1</v>
      </c>
      <c r="I195" s="29">
        <f t="shared" si="3"/>
        <v>34.99349935</v>
      </c>
      <c r="J195" s="29">
        <f t="shared" si="4"/>
        <v>40.36150106</v>
      </c>
      <c r="K195" s="63" t="s">
        <v>59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</row>
    <row r="196" ht="15.75" customHeight="1">
      <c r="A196" s="194">
        <v>3.130303E7</v>
      </c>
      <c r="B196" s="212" t="s">
        <v>175</v>
      </c>
      <c r="C196" s="213">
        <v>250.0</v>
      </c>
      <c r="D196" s="196">
        <v>100.0</v>
      </c>
      <c r="E196" s="130">
        <v>190.0</v>
      </c>
      <c r="F196" s="131">
        <v>190.0</v>
      </c>
      <c r="G196" s="27">
        <f t="shared" si="1"/>
        <v>60</v>
      </c>
      <c r="H196" s="28">
        <f t="shared" si="2"/>
        <v>60</v>
      </c>
      <c r="I196" s="29">
        <f t="shared" si="3"/>
        <v>47.36842105</v>
      </c>
      <c r="J196" s="29">
        <f t="shared" si="4"/>
        <v>47.36842105</v>
      </c>
      <c r="K196" s="63" t="s">
        <v>59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</row>
    <row r="197" ht="15.75" customHeight="1">
      <c r="A197" s="194">
        <v>3.1303021E7</v>
      </c>
      <c r="B197" s="212" t="s">
        <v>176</v>
      </c>
      <c r="C197" s="213">
        <v>250.0</v>
      </c>
      <c r="D197" s="196">
        <v>90.0</v>
      </c>
      <c r="E197" s="130">
        <v>190.0</v>
      </c>
      <c r="F197" s="131">
        <v>190.0</v>
      </c>
      <c r="G197" s="27">
        <f t="shared" si="1"/>
        <v>60</v>
      </c>
      <c r="H197" s="28">
        <f t="shared" si="2"/>
        <v>60</v>
      </c>
      <c r="I197" s="29">
        <f t="shared" si="3"/>
        <v>52.63157895</v>
      </c>
      <c r="J197" s="29">
        <f t="shared" si="4"/>
        <v>52.63157895</v>
      </c>
      <c r="K197" s="63" t="s">
        <v>59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</row>
    <row r="198" ht="15.75" customHeight="1">
      <c r="A198" s="194">
        <v>2.0202016E7</v>
      </c>
      <c r="B198" s="212" t="s">
        <v>177</v>
      </c>
      <c r="C198" s="213">
        <v>200.0</v>
      </c>
      <c r="D198" s="196">
        <v>120.0</v>
      </c>
      <c r="E198" s="130">
        <v>160.0</v>
      </c>
      <c r="F198" s="131">
        <v>175.0</v>
      </c>
      <c r="G198" s="27">
        <f t="shared" si="1"/>
        <v>40</v>
      </c>
      <c r="H198" s="28">
        <f t="shared" si="2"/>
        <v>25</v>
      </c>
      <c r="I198" s="29">
        <f t="shared" si="3"/>
        <v>25</v>
      </c>
      <c r="J198" s="29">
        <f t="shared" si="4"/>
        <v>31.42857143</v>
      </c>
      <c r="K198" s="63" t="s">
        <v>59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</row>
    <row r="199" ht="15.75" customHeight="1">
      <c r="A199" s="214">
        <v>4.1301102E7</v>
      </c>
      <c r="B199" s="215" t="s">
        <v>178</v>
      </c>
      <c r="C199" s="213">
        <v>120.0</v>
      </c>
      <c r="D199" s="216">
        <v>70.0</v>
      </c>
      <c r="E199" s="217">
        <v>98.9</v>
      </c>
      <c r="F199" s="217">
        <v>98.9</v>
      </c>
      <c r="G199" s="27">
        <f t="shared" si="1"/>
        <v>21.1</v>
      </c>
      <c r="H199" s="28">
        <f t="shared" si="2"/>
        <v>21.1</v>
      </c>
      <c r="I199" s="29">
        <f t="shared" si="3"/>
        <v>29.22143579</v>
      </c>
      <c r="J199" s="29">
        <f t="shared" si="4"/>
        <v>29.22143579</v>
      </c>
      <c r="K199" s="63" t="s">
        <v>59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</row>
    <row r="200" ht="15.75" customHeight="1">
      <c r="A200" s="5"/>
      <c r="B200" s="5"/>
      <c r="C200" s="5"/>
      <c r="D200" s="34"/>
      <c r="E200" s="5"/>
      <c r="F200" s="5"/>
      <c r="G200" s="35">
        <f t="shared" si="1"/>
        <v>0</v>
      </c>
      <c r="H200" s="36">
        <f t="shared" si="2"/>
        <v>0</v>
      </c>
      <c r="I200" s="37" t="str">
        <f t="shared" si="3"/>
        <v>#DIV/0!</v>
      </c>
      <c r="J200" s="37" t="str">
        <f t="shared" si="4"/>
        <v>#DIV/0!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</row>
    <row r="201" ht="15.75" customHeight="1">
      <c r="A201" s="5"/>
      <c r="B201" s="5"/>
      <c r="C201" s="5"/>
      <c r="D201" s="34"/>
      <c r="E201" s="5"/>
      <c r="F201" s="5"/>
      <c r="G201" s="35">
        <f t="shared" si="1"/>
        <v>0</v>
      </c>
      <c r="H201" s="36">
        <f t="shared" si="2"/>
        <v>0</v>
      </c>
      <c r="I201" s="37" t="str">
        <f t="shared" si="3"/>
        <v>#DIV/0!</v>
      </c>
      <c r="J201" s="37" t="str">
        <f t="shared" si="4"/>
        <v>#DIV/0!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</row>
    <row r="202" ht="15.75" customHeight="1">
      <c r="A202" s="189" t="s">
        <v>179</v>
      </c>
      <c r="B202" s="190"/>
      <c r="C202" s="190"/>
      <c r="D202" s="190"/>
      <c r="E202" s="190"/>
      <c r="F202" s="191"/>
      <c r="G202" s="35">
        <f t="shared" si="1"/>
        <v>0</v>
      </c>
      <c r="H202" s="36">
        <f t="shared" si="2"/>
        <v>0</v>
      </c>
      <c r="I202" s="29" t="str">
        <f t="shared" si="3"/>
        <v>#DIV/0!</v>
      </c>
      <c r="J202" s="29" t="str">
        <f t="shared" si="4"/>
        <v>#DIV/0!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</row>
    <row r="203" ht="15.75" customHeight="1">
      <c r="A203" s="218" t="s">
        <v>180</v>
      </c>
      <c r="B203" s="15"/>
      <c r="C203" s="15"/>
      <c r="D203" s="15"/>
      <c r="E203" s="16"/>
      <c r="F203" s="219"/>
      <c r="G203" s="35">
        <f t="shared" si="1"/>
        <v>0</v>
      </c>
      <c r="H203" s="36">
        <f t="shared" si="2"/>
        <v>0</v>
      </c>
      <c r="I203" s="29" t="str">
        <f t="shared" si="3"/>
        <v>#DIV/0!</v>
      </c>
      <c r="J203" s="29" t="str">
        <f t="shared" si="4"/>
        <v>#DIV/0!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</row>
    <row r="204" ht="15.75" customHeight="1">
      <c r="A204" s="220" t="s">
        <v>181</v>
      </c>
      <c r="B204" s="15"/>
      <c r="C204" s="15"/>
      <c r="D204" s="15"/>
      <c r="E204" s="16"/>
      <c r="F204" s="5"/>
      <c r="G204" s="35">
        <f t="shared" si="1"/>
        <v>0</v>
      </c>
      <c r="H204" s="36">
        <f t="shared" si="2"/>
        <v>0</v>
      </c>
      <c r="I204" s="29" t="str">
        <f t="shared" si="3"/>
        <v>#DIV/0!</v>
      </c>
      <c r="J204" s="29" t="str">
        <f t="shared" si="4"/>
        <v>#DIV/0!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</row>
    <row r="205" ht="15.75" customHeight="1">
      <c r="A205" s="17" t="s">
        <v>182</v>
      </c>
      <c r="B205" s="15"/>
      <c r="C205" s="15"/>
      <c r="D205" s="15"/>
      <c r="E205" s="16"/>
      <c r="F205" s="5"/>
      <c r="G205" s="35">
        <f t="shared" si="1"/>
        <v>0</v>
      </c>
      <c r="H205" s="36">
        <f t="shared" si="2"/>
        <v>0</v>
      </c>
      <c r="I205" s="29" t="str">
        <f t="shared" si="3"/>
        <v>#DIV/0!</v>
      </c>
      <c r="J205" s="29" t="str">
        <f t="shared" si="4"/>
        <v>#DIV/0!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</row>
    <row r="206" ht="15.75" customHeight="1">
      <c r="A206" s="96" t="s">
        <v>2</v>
      </c>
      <c r="B206" s="96" t="s">
        <v>3</v>
      </c>
      <c r="C206" s="96" t="s">
        <v>4</v>
      </c>
      <c r="D206" s="124" t="s">
        <v>5</v>
      </c>
      <c r="E206" s="96" t="s">
        <v>6</v>
      </c>
      <c r="F206" s="96" t="s">
        <v>7</v>
      </c>
      <c r="G206" s="35" t="str">
        <f t="shared" si="1"/>
        <v>#VALUE!</v>
      </c>
      <c r="H206" s="36" t="str">
        <f t="shared" si="2"/>
        <v>#VALUE!</v>
      </c>
      <c r="I206" s="29" t="str">
        <f t="shared" si="3"/>
        <v>#VALUE!</v>
      </c>
      <c r="J206" s="29" t="str">
        <f t="shared" si="4"/>
        <v>#VALUE!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</row>
    <row r="207" ht="15.75" customHeight="1">
      <c r="A207" s="221">
        <v>1.0101012E7</v>
      </c>
      <c r="B207" s="219" t="s">
        <v>183</v>
      </c>
      <c r="C207" s="222">
        <v>150.0</v>
      </c>
      <c r="D207" s="223">
        <v>80.0</v>
      </c>
      <c r="E207" s="224">
        <v>109.9</v>
      </c>
      <c r="F207" s="225">
        <v>118.0</v>
      </c>
      <c r="G207" s="27">
        <f t="shared" si="1"/>
        <v>40.1</v>
      </c>
      <c r="H207" s="28">
        <f t="shared" si="2"/>
        <v>32</v>
      </c>
      <c r="I207" s="29">
        <f t="shared" si="3"/>
        <v>27.20655141</v>
      </c>
      <c r="J207" s="29">
        <f t="shared" si="4"/>
        <v>32.20338983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</row>
    <row r="208" ht="15.75" customHeight="1">
      <c r="A208" s="221">
        <v>4.0901017E7</v>
      </c>
      <c r="B208" s="219" t="s">
        <v>184</v>
      </c>
      <c r="C208" s="222">
        <v>180.0</v>
      </c>
      <c r="D208" s="223">
        <v>120.0</v>
      </c>
      <c r="E208" s="224">
        <v>153.0</v>
      </c>
      <c r="F208" s="225">
        <v>153.0</v>
      </c>
      <c r="G208" s="27">
        <f t="shared" si="1"/>
        <v>27</v>
      </c>
      <c r="H208" s="28">
        <f t="shared" si="2"/>
        <v>27</v>
      </c>
      <c r="I208" s="29">
        <f t="shared" si="3"/>
        <v>21.56862745</v>
      </c>
      <c r="J208" s="29">
        <f t="shared" si="4"/>
        <v>21.56862745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</row>
    <row r="209" ht="63.75" customHeight="1">
      <c r="A209" s="221">
        <v>4.0901025E7</v>
      </c>
      <c r="B209" s="219" t="s">
        <v>185</v>
      </c>
      <c r="C209" s="222"/>
      <c r="D209" s="223">
        <v>130.0</v>
      </c>
      <c r="E209" s="224">
        <v>138.6</v>
      </c>
      <c r="F209" s="225">
        <v>138.6</v>
      </c>
      <c r="G209" s="27">
        <f t="shared" si="1"/>
        <v>-138.6</v>
      </c>
      <c r="H209" s="28">
        <f t="shared" si="2"/>
        <v>-138.6</v>
      </c>
      <c r="I209" s="29">
        <f t="shared" si="3"/>
        <v>6.204906205</v>
      </c>
      <c r="J209" s="29">
        <f t="shared" si="4"/>
        <v>6.204906205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</row>
    <row r="210" ht="59.25" customHeight="1">
      <c r="A210" s="221">
        <v>4.090153E7</v>
      </c>
      <c r="B210" s="219" t="s">
        <v>186</v>
      </c>
      <c r="C210" s="226">
        <v>150.0</v>
      </c>
      <c r="D210" s="223">
        <v>80.0</v>
      </c>
      <c r="E210" s="224">
        <v>118.0</v>
      </c>
      <c r="F210" s="225">
        <v>118.0</v>
      </c>
      <c r="G210" s="27">
        <f t="shared" si="1"/>
        <v>32</v>
      </c>
      <c r="H210" s="28">
        <f t="shared" si="2"/>
        <v>32</v>
      </c>
      <c r="I210" s="29">
        <f t="shared" si="3"/>
        <v>32.20338983</v>
      </c>
      <c r="J210" s="29">
        <f t="shared" si="4"/>
        <v>32.20338983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</row>
    <row r="211" ht="42.75" customHeight="1">
      <c r="A211" s="221">
        <v>4.1301072E7</v>
      </c>
      <c r="B211" s="219" t="s">
        <v>187</v>
      </c>
      <c r="C211" s="222">
        <v>180.0</v>
      </c>
      <c r="D211" s="223">
        <v>80.0</v>
      </c>
      <c r="E211" s="224">
        <v>118.0</v>
      </c>
      <c r="F211" s="225">
        <v>118.0</v>
      </c>
      <c r="G211" s="27">
        <f t="shared" si="1"/>
        <v>62</v>
      </c>
      <c r="H211" s="28">
        <f t="shared" si="2"/>
        <v>62</v>
      </c>
      <c r="I211" s="29">
        <f t="shared" si="3"/>
        <v>32.20338983</v>
      </c>
      <c r="J211" s="29">
        <f t="shared" si="4"/>
        <v>32.20338983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</row>
    <row r="212" ht="15.75" customHeight="1">
      <c r="A212" s="221">
        <v>4.130108E7</v>
      </c>
      <c r="B212" s="219" t="s">
        <v>188</v>
      </c>
      <c r="C212" s="222">
        <v>140.0</v>
      </c>
      <c r="D212" s="223">
        <v>80.0</v>
      </c>
      <c r="E212" s="224">
        <v>108.0</v>
      </c>
      <c r="F212" s="225">
        <v>108.0</v>
      </c>
      <c r="G212" s="27">
        <f t="shared" si="1"/>
        <v>32</v>
      </c>
      <c r="H212" s="28">
        <f t="shared" si="2"/>
        <v>32</v>
      </c>
      <c r="I212" s="29">
        <f t="shared" si="3"/>
        <v>25.92592593</v>
      </c>
      <c r="J212" s="29">
        <f t="shared" si="4"/>
        <v>25.92592593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</row>
    <row r="213" ht="15.75" customHeight="1">
      <c r="A213" s="221">
        <v>4.1301129E7</v>
      </c>
      <c r="B213" s="219" t="s">
        <v>189</v>
      </c>
      <c r="C213" s="222">
        <v>180.0</v>
      </c>
      <c r="D213" s="223">
        <v>80.0</v>
      </c>
      <c r="E213" s="224">
        <v>115.0</v>
      </c>
      <c r="F213" s="225">
        <v>120.0</v>
      </c>
      <c r="G213" s="27">
        <f t="shared" si="1"/>
        <v>65</v>
      </c>
      <c r="H213" s="28">
        <f t="shared" si="2"/>
        <v>60</v>
      </c>
      <c r="I213" s="29">
        <f t="shared" si="3"/>
        <v>30.43478261</v>
      </c>
      <c r="J213" s="29">
        <f t="shared" si="4"/>
        <v>33.33333333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</row>
    <row r="214" ht="15.75" customHeight="1">
      <c r="A214" s="221">
        <v>4.1301242E7</v>
      </c>
      <c r="B214" s="219" t="s">
        <v>190</v>
      </c>
      <c r="C214" s="222">
        <v>210.0</v>
      </c>
      <c r="D214" s="223">
        <v>70.0</v>
      </c>
      <c r="E214" s="224">
        <v>118.0</v>
      </c>
      <c r="F214" s="225">
        <v>130.0</v>
      </c>
      <c r="G214" s="27">
        <f t="shared" si="1"/>
        <v>92</v>
      </c>
      <c r="H214" s="28">
        <f t="shared" si="2"/>
        <v>80</v>
      </c>
      <c r="I214" s="29">
        <f t="shared" si="3"/>
        <v>40.6779661</v>
      </c>
      <c r="J214" s="29">
        <f t="shared" si="4"/>
        <v>46.15384615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</row>
    <row r="215" ht="15.75" customHeight="1">
      <c r="A215" s="221">
        <v>4.130125E7</v>
      </c>
      <c r="B215" s="219" t="s">
        <v>191</v>
      </c>
      <c r="C215" s="222">
        <v>180.0</v>
      </c>
      <c r="D215" s="223">
        <v>80.0</v>
      </c>
      <c r="E215" s="224">
        <v>118.0</v>
      </c>
      <c r="F215" s="225">
        <v>118.0</v>
      </c>
      <c r="G215" s="27">
        <f t="shared" si="1"/>
        <v>62</v>
      </c>
      <c r="H215" s="28">
        <f t="shared" si="2"/>
        <v>62</v>
      </c>
      <c r="I215" s="29">
        <f t="shared" si="3"/>
        <v>32.20338983</v>
      </c>
      <c r="J215" s="29">
        <f t="shared" si="4"/>
        <v>32.20338983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</row>
    <row r="216" ht="15.75" customHeight="1">
      <c r="A216" s="221">
        <v>4.1301269E7</v>
      </c>
      <c r="B216" s="219" t="s">
        <v>192</v>
      </c>
      <c r="C216" s="226">
        <v>100.0</v>
      </c>
      <c r="D216" s="223">
        <v>80.0</v>
      </c>
      <c r="E216" s="224">
        <v>89.9</v>
      </c>
      <c r="F216" s="225">
        <v>90.0</v>
      </c>
      <c r="G216" s="27">
        <f t="shared" si="1"/>
        <v>10.1</v>
      </c>
      <c r="H216" s="28">
        <f t="shared" si="2"/>
        <v>10</v>
      </c>
      <c r="I216" s="29">
        <f t="shared" si="3"/>
        <v>11.01223582</v>
      </c>
      <c r="J216" s="29">
        <f t="shared" si="4"/>
        <v>11.11111111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</row>
    <row r="217" ht="15.75" customHeight="1">
      <c r="A217" s="221">
        <v>4.1301307E7</v>
      </c>
      <c r="B217" s="219" t="s">
        <v>193</v>
      </c>
      <c r="C217" s="226">
        <v>100.0</v>
      </c>
      <c r="D217" s="223">
        <v>70.0</v>
      </c>
      <c r="E217" s="224">
        <v>89.9</v>
      </c>
      <c r="F217" s="225">
        <v>90.0</v>
      </c>
      <c r="G217" s="27">
        <f t="shared" si="1"/>
        <v>10.1</v>
      </c>
      <c r="H217" s="28">
        <f t="shared" si="2"/>
        <v>10</v>
      </c>
      <c r="I217" s="29">
        <f t="shared" si="3"/>
        <v>22.13570634</v>
      </c>
      <c r="J217" s="29">
        <f t="shared" si="4"/>
        <v>22.22222222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</row>
    <row r="218" ht="15.75" customHeight="1">
      <c r="A218" s="221">
        <v>4.1301315E7</v>
      </c>
      <c r="B218" s="219" t="s">
        <v>194</v>
      </c>
      <c r="C218" s="222">
        <v>180.0</v>
      </c>
      <c r="D218" s="223">
        <v>100.0</v>
      </c>
      <c r="E218" s="224">
        <v>118.0</v>
      </c>
      <c r="F218" s="225">
        <v>128.6</v>
      </c>
      <c r="G218" s="27">
        <f t="shared" si="1"/>
        <v>62</v>
      </c>
      <c r="H218" s="28">
        <f t="shared" si="2"/>
        <v>51.4</v>
      </c>
      <c r="I218" s="29">
        <f t="shared" si="3"/>
        <v>15.25423729</v>
      </c>
      <c r="J218" s="29">
        <f t="shared" si="4"/>
        <v>22.23950233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</row>
    <row r="219" ht="15.75" customHeight="1">
      <c r="A219" s="221">
        <v>4.1301323E7</v>
      </c>
      <c r="B219" s="219" t="s">
        <v>195</v>
      </c>
      <c r="C219" s="226">
        <v>120.0</v>
      </c>
      <c r="D219" s="223">
        <v>40.0</v>
      </c>
      <c r="E219" s="224">
        <v>70.0</v>
      </c>
      <c r="F219" s="225">
        <v>85.0</v>
      </c>
      <c r="G219" s="27">
        <f t="shared" si="1"/>
        <v>50</v>
      </c>
      <c r="H219" s="28">
        <f t="shared" si="2"/>
        <v>35</v>
      </c>
      <c r="I219" s="29">
        <f t="shared" si="3"/>
        <v>42.85714286</v>
      </c>
      <c r="J219" s="29">
        <f t="shared" si="4"/>
        <v>52.94117647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</row>
    <row r="220" ht="15.75" customHeight="1">
      <c r="A220" s="221">
        <v>4.130142E7</v>
      </c>
      <c r="B220" s="219" t="s">
        <v>196</v>
      </c>
      <c r="C220" s="226">
        <v>130.0</v>
      </c>
      <c r="D220" s="223">
        <v>70.0</v>
      </c>
      <c r="E220" s="224">
        <v>105.0</v>
      </c>
      <c r="F220" s="225">
        <v>99.9</v>
      </c>
      <c r="G220" s="27">
        <f t="shared" si="1"/>
        <v>25</v>
      </c>
      <c r="H220" s="28">
        <f t="shared" si="2"/>
        <v>30.1</v>
      </c>
      <c r="I220" s="29">
        <f t="shared" si="3"/>
        <v>33.33333333</v>
      </c>
      <c r="J220" s="29">
        <f t="shared" si="4"/>
        <v>29.92992993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</row>
    <row r="221" ht="15.75" customHeight="1">
      <c r="A221" s="221">
        <v>4.1501012E7</v>
      </c>
      <c r="B221" s="219" t="s">
        <v>197</v>
      </c>
      <c r="C221" s="222">
        <v>150.0</v>
      </c>
      <c r="D221" s="223">
        <v>80.0</v>
      </c>
      <c r="E221" s="224">
        <v>105.0</v>
      </c>
      <c r="F221" s="225">
        <v>105.0</v>
      </c>
      <c r="G221" s="27">
        <f t="shared" si="1"/>
        <v>45</v>
      </c>
      <c r="H221" s="28">
        <f t="shared" si="2"/>
        <v>45</v>
      </c>
      <c r="I221" s="29">
        <f t="shared" si="3"/>
        <v>23.80952381</v>
      </c>
      <c r="J221" s="29">
        <f t="shared" si="4"/>
        <v>23.80952381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</row>
    <row r="222" ht="15.75" customHeight="1">
      <c r="A222" s="221">
        <v>4.1501128E7</v>
      </c>
      <c r="B222" s="219" t="s">
        <v>198</v>
      </c>
      <c r="C222" s="222">
        <v>180.0</v>
      </c>
      <c r="D222" s="223">
        <v>70.0</v>
      </c>
      <c r="E222" s="224">
        <v>118.0</v>
      </c>
      <c r="F222" s="225">
        <v>118.9</v>
      </c>
      <c r="G222" s="27">
        <f t="shared" si="1"/>
        <v>62</v>
      </c>
      <c r="H222" s="28">
        <f t="shared" si="2"/>
        <v>61.1</v>
      </c>
      <c r="I222" s="29">
        <f t="shared" si="3"/>
        <v>40.6779661</v>
      </c>
      <c r="J222" s="29">
        <f t="shared" si="4"/>
        <v>41.12699748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</row>
    <row r="223" ht="15.75" customHeight="1">
      <c r="A223" s="221">
        <v>4.1501144E7</v>
      </c>
      <c r="B223" s="219" t="s">
        <v>199</v>
      </c>
      <c r="C223" s="222">
        <v>210.0</v>
      </c>
      <c r="D223" s="223">
        <v>150.0</v>
      </c>
      <c r="E223" s="224">
        <v>170.0</v>
      </c>
      <c r="F223" s="225">
        <v>170.0</v>
      </c>
      <c r="G223" s="27">
        <f t="shared" si="1"/>
        <v>40</v>
      </c>
      <c r="H223" s="28">
        <f t="shared" si="2"/>
        <v>40</v>
      </c>
      <c r="I223" s="29">
        <f t="shared" si="3"/>
        <v>11.76470588</v>
      </c>
      <c r="J223" s="29">
        <f t="shared" si="4"/>
        <v>11.76470588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</row>
    <row r="224" ht="15.75" customHeight="1">
      <c r="A224" s="5"/>
      <c r="B224" s="5"/>
      <c r="C224" s="5"/>
      <c r="D224" s="34"/>
      <c r="E224" s="5"/>
      <c r="F224" s="5"/>
      <c r="G224" s="35">
        <f t="shared" si="1"/>
        <v>0</v>
      </c>
      <c r="H224" s="36">
        <f t="shared" si="2"/>
        <v>0</v>
      </c>
      <c r="I224" s="37" t="str">
        <f t="shared" si="3"/>
        <v>#DIV/0!</v>
      </c>
      <c r="J224" s="37" t="str">
        <f t="shared" si="4"/>
        <v>#DIV/0!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</row>
    <row r="225" ht="15.75" customHeight="1">
      <c r="A225" s="5"/>
      <c r="B225" s="5"/>
      <c r="C225" s="5"/>
      <c r="D225" s="34"/>
      <c r="E225" s="5"/>
      <c r="F225" s="5"/>
      <c r="G225" s="35">
        <f t="shared" si="1"/>
        <v>0</v>
      </c>
      <c r="H225" s="36">
        <f t="shared" si="2"/>
        <v>0</v>
      </c>
      <c r="I225" s="37" t="str">
        <f t="shared" si="3"/>
        <v>#DIV/0!</v>
      </c>
      <c r="J225" s="37" t="str">
        <f t="shared" si="4"/>
        <v>#DIV/0!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</row>
    <row r="226" ht="15.75" customHeight="1">
      <c r="A226" s="189" t="s">
        <v>200</v>
      </c>
      <c r="B226" s="190"/>
      <c r="C226" s="190"/>
      <c r="D226" s="190"/>
      <c r="E226" s="190"/>
      <c r="F226" s="191"/>
      <c r="G226" s="35">
        <f t="shared" si="1"/>
        <v>0</v>
      </c>
      <c r="H226" s="36">
        <f t="shared" si="2"/>
        <v>0</v>
      </c>
      <c r="I226" s="29" t="str">
        <f t="shared" si="3"/>
        <v>#DIV/0!</v>
      </c>
      <c r="J226" s="29" t="str">
        <f t="shared" si="4"/>
        <v>#DIV/0!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</row>
    <row r="227" ht="15.75" customHeight="1">
      <c r="A227" s="227" t="s">
        <v>201</v>
      </c>
      <c r="B227" s="15"/>
      <c r="C227" s="15"/>
      <c r="D227" s="15"/>
      <c r="E227" s="15"/>
      <c r="F227" s="16"/>
      <c r="G227" s="35">
        <f t="shared" si="1"/>
        <v>0</v>
      </c>
      <c r="H227" s="36">
        <f t="shared" si="2"/>
        <v>0</v>
      </c>
      <c r="I227" s="29" t="str">
        <f t="shared" si="3"/>
        <v>#DIV/0!</v>
      </c>
      <c r="J227" s="29" t="str">
        <f t="shared" si="4"/>
        <v>#DIV/0!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</row>
    <row r="228" ht="15.75" customHeight="1">
      <c r="A228" s="228" t="s">
        <v>2</v>
      </c>
      <c r="B228" s="229" t="s">
        <v>3</v>
      </c>
      <c r="C228" s="230" t="s">
        <v>4</v>
      </c>
      <c r="D228" s="231" t="s">
        <v>5</v>
      </c>
      <c r="E228" s="229" t="s">
        <v>6</v>
      </c>
      <c r="F228" s="229" t="s">
        <v>7</v>
      </c>
      <c r="G228" s="35" t="str">
        <f t="shared" si="1"/>
        <v>#VALUE!</v>
      </c>
      <c r="H228" s="36" t="str">
        <f t="shared" si="2"/>
        <v>#VALUE!</v>
      </c>
      <c r="I228" s="29" t="str">
        <f t="shared" si="3"/>
        <v>#VALUE!</v>
      </c>
      <c r="J228" s="29" t="str">
        <f t="shared" si="4"/>
        <v>#VALUE!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</row>
    <row r="229" ht="15.75" customHeight="1">
      <c r="A229" s="180">
        <v>1.0101012E7</v>
      </c>
      <c r="B229" s="181" t="s">
        <v>202</v>
      </c>
      <c r="C229" s="186">
        <v>250.0</v>
      </c>
      <c r="D229" s="183">
        <v>70.0</v>
      </c>
      <c r="E229" s="130">
        <v>115.0</v>
      </c>
      <c r="F229" s="131">
        <v>160.0</v>
      </c>
      <c r="G229" s="27">
        <f t="shared" si="1"/>
        <v>135</v>
      </c>
      <c r="H229" s="28">
        <f t="shared" si="2"/>
        <v>90</v>
      </c>
      <c r="I229" s="29">
        <f t="shared" si="3"/>
        <v>39.13043478</v>
      </c>
      <c r="J229" s="29">
        <f t="shared" si="4"/>
        <v>56.25</v>
      </c>
      <c r="K229" s="63" t="s">
        <v>203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7"/>
    </row>
    <row r="230" ht="15.75" customHeight="1">
      <c r="A230" s="180">
        <v>1.0101012E7</v>
      </c>
      <c r="B230" s="181" t="s">
        <v>204</v>
      </c>
      <c r="C230" s="182">
        <v>300.0</v>
      </c>
      <c r="D230" s="183">
        <v>70.0</v>
      </c>
      <c r="E230" s="130">
        <v>115.0</v>
      </c>
      <c r="F230" s="131">
        <v>160.0</v>
      </c>
      <c r="G230" s="27">
        <f t="shared" si="1"/>
        <v>185</v>
      </c>
      <c r="H230" s="28">
        <f t="shared" si="2"/>
        <v>140</v>
      </c>
      <c r="I230" s="29">
        <f t="shared" si="3"/>
        <v>39.13043478</v>
      </c>
      <c r="J230" s="29">
        <f t="shared" si="4"/>
        <v>56.25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7"/>
    </row>
    <row r="231" ht="15.75" customHeight="1">
      <c r="A231" s="180">
        <v>1.0101012E7</v>
      </c>
      <c r="B231" s="181" t="s">
        <v>205</v>
      </c>
      <c r="C231" s="186">
        <v>250.0</v>
      </c>
      <c r="D231" s="183">
        <v>70.0</v>
      </c>
      <c r="E231" s="130">
        <v>135.0</v>
      </c>
      <c r="F231" s="131">
        <v>185.0</v>
      </c>
      <c r="G231" s="27">
        <f t="shared" si="1"/>
        <v>115</v>
      </c>
      <c r="H231" s="28">
        <f t="shared" si="2"/>
        <v>65</v>
      </c>
      <c r="I231" s="29">
        <f t="shared" si="3"/>
        <v>48.14814815</v>
      </c>
      <c r="J231" s="29">
        <f t="shared" si="4"/>
        <v>62.16216216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7"/>
    </row>
    <row r="232" ht="15.75" customHeight="1">
      <c r="A232" s="180">
        <v>1.0101012E7</v>
      </c>
      <c r="B232" s="181" t="s">
        <v>206</v>
      </c>
      <c r="C232" s="186">
        <v>250.0</v>
      </c>
      <c r="D232" s="183">
        <v>80.0</v>
      </c>
      <c r="E232" s="130">
        <v>155.0</v>
      </c>
      <c r="F232" s="131">
        <v>185.0</v>
      </c>
      <c r="G232" s="27">
        <f t="shared" si="1"/>
        <v>95</v>
      </c>
      <c r="H232" s="28">
        <f t="shared" si="2"/>
        <v>65</v>
      </c>
      <c r="I232" s="29">
        <f t="shared" si="3"/>
        <v>48.38709677</v>
      </c>
      <c r="J232" s="29">
        <f t="shared" si="4"/>
        <v>56.75675676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7"/>
    </row>
    <row r="233" ht="15.75" customHeight="1">
      <c r="A233" s="180">
        <v>1.0101012E7</v>
      </c>
      <c r="B233" s="232" t="s">
        <v>207</v>
      </c>
      <c r="C233" s="182">
        <v>350.0</v>
      </c>
      <c r="D233" s="233">
        <v>80.0</v>
      </c>
      <c r="E233" s="162">
        <v>155.0</v>
      </c>
      <c r="F233" s="162">
        <v>160.0</v>
      </c>
      <c r="G233" s="27">
        <f t="shared" si="1"/>
        <v>195</v>
      </c>
      <c r="H233" s="28">
        <f t="shared" si="2"/>
        <v>190</v>
      </c>
      <c r="I233" s="29">
        <f t="shared" si="3"/>
        <v>48.38709677</v>
      </c>
      <c r="J233" s="29">
        <f t="shared" si="4"/>
        <v>50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7"/>
    </row>
    <row r="234" ht="15.75" customHeight="1">
      <c r="A234" s="180">
        <v>1.0101012E7</v>
      </c>
      <c r="B234" s="181" t="s">
        <v>208</v>
      </c>
      <c r="C234" s="182">
        <v>300.0</v>
      </c>
      <c r="D234" s="183">
        <v>80.0</v>
      </c>
      <c r="E234" s="130">
        <v>155.0</v>
      </c>
      <c r="F234" s="131">
        <v>185.0</v>
      </c>
      <c r="G234" s="27">
        <f t="shared" si="1"/>
        <v>145</v>
      </c>
      <c r="H234" s="28">
        <f t="shared" si="2"/>
        <v>115</v>
      </c>
      <c r="I234" s="29">
        <f t="shared" si="3"/>
        <v>48.38709677</v>
      </c>
      <c r="J234" s="29">
        <f t="shared" si="4"/>
        <v>56.75675676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7"/>
    </row>
    <row r="235" ht="15.75" customHeight="1">
      <c r="A235" s="180">
        <v>1.0101012E7</v>
      </c>
      <c r="B235" s="181" t="s">
        <v>209</v>
      </c>
      <c r="C235" s="182"/>
      <c r="D235" s="183">
        <v>80.0</v>
      </c>
      <c r="E235" s="130">
        <v>155.0</v>
      </c>
      <c r="F235" s="131">
        <v>185.0</v>
      </c>
      <c r="G235" s="27">
        <f t="shared" si="1"/>
        <v>-155</v>
      </c>
      <c r="H235" s="28">
        <f t="shared" si="2"/>
        <v>-185</v>
      </c>
      <c r="I235" s="29">
        <f t="shared" si="3"/>
        <v>48.38709677</v>
      </c>
      <c r="J235" s="29">
        <f t="shared" si="4"/>
        <v>56.75675676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7"/>
    </row>
    <row r="236" ht="15.75" customHeight="1">
      <c r="A236" s="180">
        <v>1.0101012E7</v>
      </c>
      <c r="B236" s="181" t="s">
        <v>210</v>
      </c>
      <c r="C236" s="182">
        <v>300.0</v>
      </c>
      <c r="D236" s="183">
        <v>80.0</v>
      </c>
      <c r="E236" s="130">
        <v>170.0</v>
      </c>
      <c r="F236" s="131">
        <v>185.0</v>
      </c>
      <c r="G236" s="27">
        <f t="shared" si="1"/>
        <v>130</v>
      </c>
      <c r="H236" s="28">
        <f t="shared" si="2"/>
        <v>115</v>
      </c>
      <c r="I236" s="29">
        <f t="shared" si="3"/>
        <v>52.94117647</v>
      </c>
      <c r="J236" s="29">
        <f t="shared" si="4"/>
        <v>56.75675676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7"/>
    </row>
    <row r="237" ht="15.75" customHeight="1">
      <c r="A237" s="180">
        <v>1.0101012E7</v>
      </c>
      <c r="B237" s="181" t="s">
        <v>211</v>
      </c>
      <c r="C237" s="186">
        <v>250.0</v>
      </c>
      <c r="D237" s="183">
        <v>80.0</v>
      </c>
      <c r="E237" s="130">
        <v>155.0</v>
      </c>
      <c r="F237" s="131">
        <v>180.0</v>
      </c>
      <c r="G237" s="27">
        <f t="shared" si="1"/>
        <v>95</v>
      </c>
      <c r="H237" s="28">
        <f t="shared" si="2"/>
        <v>70</v>
      </c>
      <c r="I237" s="29">
        <f t="shared" si="3"/>
        <v>48.38709677</v>
      </c>
      <c r="J237" s="29">
        <f t="shared" si="4"/>
        <v>55.55555556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7"/>
    </row>
    <row r="238" ht="15.75" customHeight="1">
      <c r="A238" s="180">
        <v>1.0101012E7</v>
      </c>
      <c r="B238" s="181" t="s">
        <v>212</v>
      </c>
      <c r="C238" s="182">
        <v>250.0</v>
      </c>
      <c r="D238" s="183">
        <v>80.0</v>
      </c>
      <c r="E238" s="130">
        <v>135.0</v>
      </c>
      <c r="F238" s="131">
        <v>150.0</v>
      </c>
      <c r="G238" s="27">
        <f t="shared" si="1"/>
        <v>115</v>
      </c>
      <c r="H238" s="28">
        <f t="shared" si="2"/>
        <v>100</v>
      </c>
      <c r="I238" s="29">
        <f t="shared" si="3"/>
        <v>40.74074074</v>
      </c>
      <c r="J238" s="29">
        <f t="shared" si="4"/>
        <v>46.66666667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7"/>
    </row>
    <row r="239" ht="15.75" customHeight="1">
      <c r="A239" s="180">
        <v>1.0101012E7</v>
      </c>
      <c r="B239" s="181" t="s">
        <v>213</v>
      </c>
      <c r="C239" s="186">
        <v>250.0</v>
      </c>
      <c r="D239" s="183">
        <v>80.0</v>
      </c>
      <c r="E239" s="130">
        <v>135.0</v>
      </c>
      <c r="F239" s="131">
        <v>150.0</v>
      </c>
      <c r="G239" s="27">
        <f t="shared" si="1"/>
        <v>115</v>
      </c>
      <c r="H239" s="28">
        <f t="shared" si="2"/>
        <v>100</v>
      </c>
      <c r="I239" s="29">
        <f t="shared" si="3"/>
        <v>40.74074074</v>
      </c>
      <c r="J239" s="29">
        <f t="shared" si="4"/>
        <v>46.66666667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7"/>
    </row>
    <row r="240" ht="15.75" customHeight="1">
      <c r="A240" s="180">
        <v>1.0101012E7</v>
      </c>
      <c r="B240" s="181" t="s">
        <v>214</v>
      </c>
      <c r="C240" s="182">
        <v>385.0</v>
      </c>
      <c r="D240" s="183">
        <v>80.0</v>
      </c>
      <c r="E240" s="130">
        <v>135.0</v>
      </c>
      <c r="F240" s="131">
        <v>150.0</v>
      </c>
      <c r="G240" s="27">
        <f t="shared" si="1"/>
        <v>250</v>
      </c>
      <c r="H240" s="28">
        <f t="shared" si="2"/>
        <v>235</v>
      </c>
      <c r="I240" s="29">
        <f t="shared" si="3"/>
        <v>40.74074074</v>
      </c>
      <c r="J240" s="29">
        <f t="shared" si="4"/>
        <v>46.66666667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7"/>
    </row>
    <row r="241" ht="15.75" customHeight="1">
      <c r="A241" s="180">
        <v>1.0101012E7</v>
      </c>
      <c r="B241" s="181" t="s">
        <v>215</v>
      </c>
      <c r="C241" s="186">
        <v>300.0</v>
      </c>
      <c r="D241" s="183">
        <v>80.0</v>
      </c>
      <c r="E241" s="130">
        <v>160.0</v>
      </c>
      <c r="F241" s="131">
        <v>185.0</v>
      </c>
      <c r="G241" s="27">
        <f t="shared" si="1"/>
        <v>140</v>
      </c>
      <c r="H241" s="28">
        <f t="shared" si="2"/>
        <v>115</v>
      </c>
      <c r="I241" s="29">
        <f t="shared" si="3"/>
        <v>50</v>
      </c>
      <c r="J241" s="29">
        <f t="shared" si="4"/>
        <v>56.75675676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7"/>
    </row>
    <row r="242" ht="23.25" customHeight="1">
      <c r="A242" s="180">
        <v>1.0101012E7</v>
      </c>
      <c r="B242" s="181" t="s">
        <v>216</v>
      </c>
      <c r="C242" s="182">
        <v>350.0</v>
      </c>
      <c r="D242" s="183">
        <v>80.0</v>
      </c>
      <c r="E242" s="130">
        <v>160.0</v>
      </c>
      <c r="F242" s="131">
        <v>185.0</v>
      </c>
      <c r="G242" s="27">
        <f t="shared" si="1"/>
        <v>190</v>
      </c>
      <c r="H242" s="28">
        <f t="shared" si="2"/>
        <v>165</v>
      </c>
      <c r="I242" s="29">
        <f t="shared" si="3"/>
        <v>50</v>
      </c>
      <c r="J242" s="29">
        <f t="shared" si="4"/>
        <v>56.75675676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7"/>
    </row>
    <row r="243" ht="15.75" customHeight="1">
      <c r="A243" s="180">
        <v>1.0101012E7</v>
      </c>
      <c r="B243" s="181" t="s">
        <v>217</v>
      </c>
      <c r="C243" s="186">
        <v>300.0</v>
      </c>
      <c r="D243" s="183">
        <v>120.0</v>
      </c>
      <c r="E243" s="130">
        <v>160.0</v>
      </c>
      <c r="F243" s="131">
        <v>198.0</v>
      </c>
      <c r="G243" s="27">
        <f t="shared" si="1"/>
        <v>140</v>
      </c>
      <c r="H243" s="28">
        <f t="shared" si="2"/>
        <v>102</v>
      </c>
      <c r="I243" s="29">
        <f t="shared" si="3"/>
        <v>25</v>
      </c>
      <c r="J243" s="29">
        <f t="shared" si="4"/>
        <v>39.39393939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7"/>
    </row>
    <row r="244" ht="15.75" customHeight="1">
      <c r="A244" s="180">
        <v>1.0101012E7</v>
      </c>
      <c r="B244" s="181" t="s">
        <v>218</v>
      </c>
      <c r="C244" s="186">
        <v>250.0</v>
      </c>
      <c r="D244" s="183">
        <v>80.0</v>
      </c>
      <c r="E244" s="130">
        <v>170.0</v>
      </c>
      <c r="F244" s="131">
        <v>185.0</v>
      </c>
      <c r="G244" s="27">
        <f t="shared" si="1"/>
        <v>80</v>
      </c>
      <c r="H244" s="28">
        <f t="shared" si="2"/>
        <v>65</v>
      </c>
      <c r="I244" s="29">
        <f t="shared" si="3"/>
        <v>52.94117647</v>
      </c>
      <c r="J244" s="29">
        <f t="shared" si="4"/>
        <v>56.75675676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7"/>
    </row>
    <row r="245" ht="15.75" customHeight="1">
      <c r="A245" s="180">
        <v>1.0101012E7</v>
      </c>
      <c r="B245" s="181" t="s">
        <v>219</v>
      </c>
      <c r="C245" s="186">
        <v>500.0</v>
      </c>
      <c r="D245" s="183">
        <v>80.0</v>
      </c>
      <c r="E245" s="130">
        <v>235.0</v>
      </c>
      <c r="F245" s="131">
        <v>250.0</v>
      </c>
      <c r="G245" s="27">
        <f t="shared" si="1"/>
        <v>265</v>
      </c>
      <c r="H245" s="28">
        <f t="shared" si="2"/>
        <v>250</v>
      </c>
      <c r="I245" s="29">
        <f t="shared" si="3"/>
        <v>65.95744681</v>
      </c>
      <c r="J245" s="29">
        <f t="shared" si="4"/>
        <v>68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7"/>
    </row>
    <row r="246" ht="15.75" customHeight="1">
      <c r="A246" s="180">
        <v>1.0101012E7</v>
      </c>
      <c r="B246" s="234" t="s">
        <v>220</v>
      </c>
      <c r="C246" s="182">
        <v>500.0</v>
      </c>
      <c r="D246" s="183">
        <v>80.0</v>
      </c>
      <c r="E246" s="217">
        <v>235.0</v>
      </c>
      <c r="F246" s="235">
        <v>250.0</v>
      </c>
      <c r="G246" s="27">
        <f t="shared" si="1"/>
        <v>265</v>
      </c>
      <c r="H246" s="28">
        <f t="shared" si="2"/>
        <v>250</v>
      </c>
      <c r="I246" s="29">
        <f t="shared" si="3"/>
        <v>65.95744681</v>
      </c>
      <c r="J246" s="29">
        <f t="shared" si="4"/>
        <v>68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7"/>
    </row>
    <row r="247" ht="15.75" customHeight="1">
      <c r="A247" s="236">
        <v>1.0101012E7</v>
      </c>
      <c r="B247" s="237" t="s">
        <v>221</v>
      </c>
      <c r="C247" s="211">
        <v>250.0</v>
      </c>
      <c r="D247" s="238">
        <v>80.0</v>
      </c>
      <c r="E247" s="150">
        <v>160.0</v>
      </c>
      <c r="F247" s="147">
        <v>185.0</v>
      </c>
      <c r="G247" s="27">
        <f t="shared" si="1"/>
        <v>90</v>
      </c>
      <c r="H247" s="28">
        <f t="shared" si="2"/>
        <v>65</v>
      </c>
      <c r="I247" s="29">
        <f t="shared" si="3"/>
        <v>50</v>
      </c>
      <c r="J247" s="29">
        <f t="shared" si="4"/>
        <v>56.75675676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7"/>
    </row>
    <row r="248" ht="15.75" customHeight="1">
      <c r="A248" s="236"/>
      <c r="B248" s="239" t="s">
        <v>222</v>
      </c>
      <c r="C248" s="56"/>
      <c r="D248" s="57"/>
      <c r="E248" s="58"/>
      <c r="F248" s="59"/>
      <c r="G248" s="35">
        <f t="shared" si="1"/>
        <v>0</v>
      </c>
      <c r="H248" s="36">
        <f t="shared" si="2"/>
        <v>0</v>
      </c>
      <c r="I248" s="37" t="str">
        <f t="shared" si="3"/>
        <v>#DIV/0!</v>
      </c>
      <c r="J248" s="37" t="str">
        <f t="shared" si="4"/>
        <v>#DIV/0!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7"/>
    </row>
    <row r="249" ht="15.75" customHeight="1">
      <c r="A249" s="180" t="s">
        <v>223</v>
      </c>
      <c r="B249" s="181" t="s">
        <v>224</v>
      </c>
      <c r="C249" s="186">
        <v>500.0</v>
      </c>
      <c r="D249" s="183">
        <v>350.0</v>
      </c>
      <c r="E249" s="130">
        <v>399.9</v>
      </c>
      <c r="F249" s="131">
        <v>430.0</v>
      </c>
      <c r="G249" s="27">
        <f t="shared" si="1"/>
        <v>100.1</v>
      </c>
      <c r="H249" s="28">
        <f t="shared" si="2"/>
        <v>70</v>
      </c>
      <c r="I249" s="29">
        <f t="shared" si="3"/>
        <v>12.47811953</v>
      </c>
      <c r="J249" s="29">
        <f t="shared" si="4"/>
        <v>18.60465116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7"/>
    </row>
    <row r="250" ht="15.75" customHeight="1">
      <c r="A250" s="236" t="s">
        <v>225</v>
      </c>
      <c r="B250" s="237" t="s">
        <v>226</v>
      </c>
      <c r="C250" s="211">
        <v>1000.0</v>
      </c>
      <c r="D250" s="238">
        <v>500.0</v>
      </c>
      <c r="E250" s="150">
        <v>730.0</v>
      </c>
      <c r="F250" s="147">
        <v>800.0</v>
      </c>
      <c r="G250" s="27">
        <f t="shared" si="1"/>
        <v>270</v>
      </c>
      <c r="H250" s="28">
        <f t="shared" si="2"/>
        <v>200</v>
      </c>
      <c r="I250" s="29">
        <f t="shared" si="3"/>
        <v>31.50684932</v>
      </c>
      <c r="J250" s="29">
        <f t="shared" si="4"/>
        <v>37.5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7"/>
    </row>
    <row r="251" ht="15.75" customHeight="1">
      <c r="A251" s="54"/>
      <c r="B251" s="239" t="s">
        <v>227</v>
      </c>
      <c r="C251" s="240"/>
      <c r="D251" s="57"/>
      <c r="E251" s="58"/>
      <c r="F251" s="241"/>
      <c r="G251" s="35">
        <f t="shared" si="1"/>
        <v>0</v>
      </c>
      <c r="H251" s="36">
        <f t="shared" si="2"/>
        <v>0</v>
      </c>
      <c r="I251" s="37" t="str">
        <f t="shared" si="3"/>
        <v>#DIV/0!</v>
      </c>
      <c r="J251" s="37" t="str">
        <f t="shared" si="4"/>
        <v>#DIV/0!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7"/>
    </row>
    <row r="252" ht="15.75" customHeight="1">
      <c r="A252" s="180" t="s">
        <v>228</v>
      </c>
      <c r="B252" s="242" t="s">
        <v>229</v>
      </c>
      <c r="C252" s="213">
        <v>350.0</v>
      </c>
      <c r="D252" s="183">
        <v>100.0</v>
      </c>
      <c r="E252" s="243">
        <v>100.0</v>
      </c>
      <c r="F252" s="243">
        <v>100.0</v>
      </c>
      <c r="G252" s="27">
        <f t="shared" si="1"/>
        <v>250</v>
      </c>
      <c r="H252" s="28">
        <f t="shared" si="2"/>
        <v>250</v>
      </c>
      <c r="I252" s="29">
        <f t="shared" si="3"/>
        <v>0</v>
      </c>
      <c r="J252" s="29">
        <f t="shared" si="4"/>
        <v>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>
      <c r="A253" s="244" t="s">
        <v>230</v>
      </c>
      <c r="B253" s="245" t="s">
        <v>231</v>
      </c>
      <c r="C253" s="213">
        <v>400.0</v>
      </c>
      <c r="D253" s="246">
        <v>200.0</v>
      </c>
      <c r="E253" s="247">
        <v>200.0</v>
      </c>
      <c r="F253" s="247">
        <v>200.0</v>
      </c>
      <c r="G253" s="27">
        <f t="shared" si="1"/>
        <v>200</v>
      </c>
      <c r="H253" s="28">
        <f t="shared" si="2"/>
        <v>200</v>
      </c>
      <c r="I253" s="29">
        <f t="shared" si="3"/>
        <v>0</v>
      </c>
      <c r="J253" s="29">
        <f t="shared" si="4"/>
        <v>0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5.75" customHeight="1">
      <c r="A254" s="5"/>
      <c r="B254" s="5"/>
      <c r="C254" s="5"/>
      <c r="D254" s="34"/>
      <c r="E254" s="5"/>
      <c r="F254" s="5"/>
      <c r="G254" s="35">
        <f t="shared" si="1"/>
        <v>0</v>
      </c>
      <c r="H254" s="36">
        <f t="shared" si="2"/>
        <v>0</v>
      </c>
      <c r="I254" s="37" t="str">
        <f t="shared" si="3"/>
        <v>#DIV/0!</v>
      </c>
      <c r="J254" s="37" t="str">
        <f t="shared" si="4"/>
        <v>#DIV/0!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</row>
    <row r="255" ht="15.75" customHeight="1">
      <c r="A255" s="5"/>
      <c r="B255" s="5"/>
      <c r="C255" s="5"/>
      <c r="D255" s="34"/>
      <c r="E255" s="5"/>
      <c r="F255" s="5"/>
      <c r="G255" s="35">
        <f t="shared" si="1"/>
        <v>0</v>
      </c>
      <c r="H255" s="36">
        <f t="shared" si="2"/>
        <v>0</v>
      </c>
      <c r="I255" s="37" t="str">
        <f t="shared" si="3"/>
        <v>#DIV/0!</v>
      </c>
      <c r="J255" s="37" t="str">
        <f t="shared" si="4"/>
        <v>#DIV/0!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</row>
    <row r="256" ht="15.75" customHeight="1">
      <c r="A256" s="189" t="s">
        <v>232</v>
      </c>
      <c r="B256" s="190"/>
      <c r="C256" s="190"/>
      <c r="D256" s="190"/>
      <c r="E256" s="190"/>
      <c r="F256" s="191"/>
      <c r="G256" s="35">
        <f t="shared" si="1"/>
        <v>0</v>
      </c>
      <c r="H256" s="36">
        <f t="shared" si="2"/>
        <v>0</v>
      </c>
      <c r="I256" s="29" t="str">
        <f t="shared" si="3"/>
        <v>#DIV/0!</v>
      </c>
      <c r="J256" s="29" t="str">
        <f t="shared" si="4"/>
        <v>#DIV/0!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</row>
    <row r="257" ht="15.75" customHeight="1">
      <c r="A257" s="227" t="s">
        <v>233</v>
      </c>
      <c r="B257" s="15"/>
      <c r="C257" s="15"/>
      <c r="D257" s="15"/>
      <c r="E257" s="15"/>
      <c r="F257" s="16"/>
      <c r="G257" s="35">
        <f t="shared" si="1"/>
        <v>0</v>
      </c>
      <c r="H257" s="36">
        <f t="shared" si="2"/>
        <v>0</v>
      </c>
      <c r="I257" s="29" t="str">
        <f t="shared" si="3"/>
        <v>#DIV/0!</v>
      </c>
      <c r="J257" s="29" t="str">
        <f t="shared" si="4"/>
        <v>#DIV/0!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</row>
    <row r="258" ht="15.75" customHeight="1">
      <c r="A258" s="228" t="s">
        <v>2</v>
      </c>
      <c r="B258" s="229" t="s">
        <v>3</v>
      </c>
      <c r="C258" s="230" t="s">
        <v>4</v>
      </c>
      <c r="D258" s="231" t="s">
        <v>5</v>
      </c>
      <c r="E258" s="229" t="s">
        <v>6</v>
      </c>
      <c r="F258" s="229" t="s">
        <v>7</v>
      </c>
      <c r="G258" s="35" t="str">
        <f t="shared" si="1"/>
        <v>#VALUE!</v>
      </c>
      <c r="H258" s="36" t="str">
        <f t="shared" si="2"/>
        <v>#VALUE!</v>
      </c>
      <c r="I258" s="29" t="str">
        <f t="shared" si="3"/>
        <v>#VALUE!</v>
      </c>
      <c r="J258" s="29" t="str">
        <f t="shared" si="4"/>
        <v>#VALUE!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</row>
    <row r="259" ht="15.75" customHeight="1">
      <c r="A259" s="248">
        <v>1.0101012E7</v>
      </c>
      <c r="B259" s="249" t="s">
        <v>125</v>
      </c>
      <c r="C259" s="250">
        <v>300.0</v>
      </c>
      <c r="D259" s="102">
        <v>90.0</v>
      </c>
      <c r="E259" s="122">
        <v>140.0</v>
      </c>
      <c r="F259" s="104">
        <v>160.0</v>
      </c>
      <c r="G259" s="27">
        <f t="shared" si="1"/>
        <v>160</v>
      </c>
      <c r="H259" s="28">
        <f t="shared" si="2"/>
        <v>140</v>
      </c>
      <c r="I259" s="29">
        <f t="shared" si="3"/>
        <v>35.71428571</v>
      </c>
      <c r="J259" s="29">
        <f t="shared" si="4"/>
        <v>43.75</v>
      </c>
      <c r="K259" s="63" t="s">
        <v>59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</row>
    <row r="260" ht="15.75" customHeight="1">
      <c r="A260" s="248">
        <v>1.0101012E7</v>
      </c>
      <c r="B260" s="251" t="s">
        <v>126</v>
      </c>
      <c r="C260" s="252">
        <v>320.0</v>
      </c>
      <c r="D260" s="253">
        <v>90.0</v>
      </c>
      <c r="E260" s="103">
        <v>140.0</v>
      </c>
      <c r="F260" s="254">
        <v>160.0</v>
      </c>
      <c r="G260" s="27">
        <f t="shared" si="1"/>
        <v>180</v>
      </c>
      <c r="H260" s="28">
        <f t="shared" si="2"/>
        <v>160</v>
      </c>
      <c r="I260" s="29">
        <f t="shared" si="3"/>
        <v>35.71428571</v>
      </c>
      <c r="J260" s="29">
        <f t="shared" si="4"/>
        <v>43.75</v>
      </c>
      <c r="K260" s="63" t="s">
        <v>59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</row>
    <row r="261" ht="15.75" customHeight="1">
      <c r="A261" s="248">
        <v>1.0101012E7</v>
      </c>
      <c r="B261" s="249" t="s">
        <v>127</v>
      </c>
      <c r="C261" s="252">
        <v>300.0</v>
      </c>
      <c r="D261" s="102">
        <v>90.0</v>
      </c>
      <c r="E261" s="122">
        <v>140.0</v>
      </c>
      <c r="F261" s="104">
        <v>160.0</v>
      </c>
      <c r="G261" s="27">
        <f t="shared" si="1"/>
        <v>160</v>
      </c>
      <c r="H261" s="28">
        <f t="shared" si="2"/>
        <v>140</v>
      </c>
      <c r="I261" s="29">
        <f t="shared" si="3"/>
        <v>35.71428571</v>
      </c>
      <c r="J261" s="29">
        <f t="shared" si="4"/>
        <v>43.75</v>
      </c>
      <c r="K261" s="63" t="s">
        <v>59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</row>
    <row r="262" ht="39.0" customHeight="1">
      <c r="A262" s="194">
        <v>4.0901114E7</v>
      </c>
      <c r="B262" s="195" t="s">
        <v>128</v>
      </c>
      <c r="C262" s="186">
        <v>150.0</v>
      </c>
      <c r="D262" s="196">
        <v>96.0</v>
      </c>
      <c r="E262" s="130">
        <v>130.0</v>
      </c>
      <c r="F262" s="131">
        <v>130.0</v>
      </c>
      <c r="G262" s="27">
        <f t="shared" si="1"/>
        <v>20</v>
      </c>
      <c r="H262" s="28">
        <f t="shared" si="2"/>
        <v>20</v>
      </c>
      <c r="I262" s="29">
        <f t="shared" si="3"/>
        <v>26.15384615</v>
      </c>
      <c r="J262" s="29">
        <f t="shared" si="4"/>
        <v>26.15384615</v>
      </c>
      <c r="K262" s="63" t="s">
        <v>59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</row>
    <row r="263" ht="39.0" customHeight="1">
      <c r="A263" s="194">
        <v>4.0901122E7</v>
      </c>
      <c r="B263" s="202" t="s">
        <v>129</v>
      </c>
      <c r="C263" s="186">
        <v>200.0</v>
      </c>
      <c r="D263" s="196">
        <v>130.0</v>
      </c>
      <c r="E263" s="130">
        <v>159.9</v>
      </c>
      <c r="F263" s="131">
        <v>170.9</v>
      </c>
      <c r="G263" s="27">
        <f t="shared" si="1"/>
        <v>40.1</v>
      </c>
      <c r="H263" s="28">
        <f t="shared" si="2"/>
        <v>29.1</v>
      </c>
      <c r="I263" s="29">
        <f t="shared" si="3"/>
        <v>18.69918699</v>
      </c>
      <c r="J263" s="29">
        <f t="shared" si="4"/>
        <v>23.93212405</v>
      </c>
      <c r="K263" s="63" t="s">
        <v>59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</row>
    <row r="264" ht="39.0" customHeight="1">
      <c r="A264" s="194">
        <v>4.0901181E7</v>
      </c>
      <c r="B264" s="195" t="s">
        <v>130</v>
      </c>
      <c r="C264" s="186">
        <v>180.0</v>
      </c>
      <c r="D264" s="196">
        <v>80.0</v>
      </c>
      <c r="E264" s="130">
        <v>129.9</v>
      </c>
      <c r="F264" s="131">
        <v>140.0</v>
      </c>
      <c r="G264" s="27">
        <f t="shared" si="1"/>
        <v>50.1</v>
      </c>
      <c r="H264" s="28">
        <f t="shared" si="2"/>
        <v>40</v>
      </c>
      <c r="I264" s="29">
        <f t="shared" si="3"/>
        <v>38.41416474</v>
      </c>
      <c r="J264" s="29">
        <f t="shared" si="4"/>
        <v>42.85714286</v>
      </c>
      <c r="K264" s="63" t="s">
        <v>59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</row>
    <row r="265" ht="48.75" customHeight="1">
      <c r="A265" s="194">
        <v>4.0901173E7</v>
      </c>
      <c r="B265" s="195" t="s">
        <v>131</v>
      </c>
      <c r="C265" s="186">
        <v>150.0</v>
      </c>
      <c r="D265" s="196">
        <v>80.0</v>
      </c>
      <c r="E265" s="131">
        <v>129.9</v>
      </c>
      <c r="F265" s="131">
        <v>137.5</v>
      </c>
      <c r="G265" s="27">
        <f t="shared" si="1"/>
        <v>20.1</v>
      </c>
      <c r="H265" s="28">
        <f t="shared" si="2"/>
        <v>12.5</v>
      </c>
      <c r="I265" s="29">
        <f t="shared" si="3"/>
        <v>38.41416474</v>
      </c>
      <c r="J265" s="29">
        <f t="shared" si="4"/>
        <v>41.81818182</v>
      </c>
      <c r="K265" s="63" t="s">
        <v>59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</row>
    <row r="266" ht="39.0" customHeight="1">
      <c r="A266" s="194">
        <v>4.0901203E7</v>
      </c>
      <c r="B266" s="195" t="s">
        <v>132</v>
      </c>
      <c r="C266" s="186">
        <v>150.0</v>
      </c>
      <c r="D266" s="196">
        <v>110.0</v>
      </c>
      <c r="E266" s="131">
        <v>129.9</v>
      </c>
      <c r="F266" s="131">
        <v>137.5</v>
      </c>
      <c r="G266" s="27">
        <f t="shared" si="1"/>
        <v>20.1</v>
      </c>
      <c r="H266" s="28">
        <f t="shared" si="2"/>
        <v>12.5</v>
      </c>
      <c r="I266" s="29">
        <f t="shared" si="3"/>
        <v>15.31947652</v>
      </c>
      <c r="J266" s="29">
        <f t="shared" si="4"/>
        <v>20</v>
      </c>
      <c r="K266" s="63" t="s">
        <v>59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</row>
    <row r="267" ht="39.0" customHeight="1">
      <c r="A267" s="194">
        <v>4.0901211E7</v>
      </c>
      <c r="B267" s="195" t="s">
        <v>133</v>
      </c>
      <c r="C267" s="186">
        <v>150.0</v>
      </c>
      <c r="D267" s="196">
        <v>110.0</v>
      </c>
      <c r="E267" s="131">
        <v>129.9</v>
      </c>
      <c r="F267" s="131">
        <v>137.5</v>
      </c>
      <c r="G267" s="27">
        <f t="shared" si="1"/>
        <v>20.1</v>
      </c>
      <c r="H267" s="28">
        <f t="shared" si="2"/>
        <v>12.5</v>
      </c>
      <c r="I267" s="29">
        <f t="shared" si="3"/>
        <v>15.31947652</v>
      </c>
      <c r="J267" s="29">
        <f t="shared" si="4"/>
        <v>20</v>
      </c>
      <c r="K267" s="63" t="s">
        <v>59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</row>
    <row r="268" ht="39.0" customHeight="1">
      <c r="A268" s="194">
        <v>4.090122E7</v>
      </c>
      <c r="B268" s="195" t="s">
        <v>134</v>
      </c>
      <c r="C268" s="186">
        <v>150.0</v>
      </c>
      <c r="D268" s="196">
        <v>100.0</v>
      </c>
      <c r="E268" s="131">
        <v>129.9</v>
      </c>
      <c r="F268" s="131">
        <v>137.5</v>
      </c>
      <c r="G268" s="27">
        <f t="shared" si="1"/>
        <v>20.1</v>
      </c>
      <c r="H268" s="28">
        <f t="shared" si="2"/>
        <v>12.5</v>
      </c>
      <c r="I268" s="29">
        <f t="shared" si="3"/>
        <v>23.01770593</v>
      </c>
      <c r="J268" s="29">
        <f t="shared" si="4"/>
        <v>27.27272727</v>
      </c>
      <c r="K268" s="63" t="s">
        <v>59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</row>
    <row r="269" ht="39.0" customHeight="1">
      <c r="A269" s="194">
        <v>4.09013E7</v>
      </c>
      <c r="B269" s="195" t="s">
        <v>135</v>
      </c>
      <c r="C269" s="186">
        <v>150.0</v>
      </c>
      <c r="D269" s="196">
        <v>96.0</v>
      </c>
      <c r="E269" s="130">
        <v>129.9</v>
      </c>
      <c r="F269" s="131">
        <v>137.5</v>
      </c>
      <c r="G269" s="27">
        <f t="shared" si="1"/>
        <v>20.1</v>
      </c>
      <c r="H269" s="28">
        <f t="shared" si="2"/>
        <v>12.5</v>
      </c>
      <c r="I269" s="29">
        <f t="shared" si="3"/>
        <v>26.09699769</v>
      </c>
      <c r="J269" s="29">
        <f t="shared" si="4"/>
        <v>30.18181818</v>
      </c>
      <c r="K269" s="63" t="s">
        <v>59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</row>
    <row r="270" ht="39.0" customHeight="1">
      <c r="A270" s="194">
        <v>4.0901319E7</v>
      </c>
      <c r="B270" s="195" t="s">
        <v>136</v>
      </c>
      <c r="C270" s="186">
        <v>600.0</v>
      </c>
      <c r="D270" s="196">
        <v>280.0</v>
      </c>
      <c r="E270" s="131">
        <v>430.0</v>
      </c>
      <c r="F270" s="131">
        <v>430.0</v>
      </c>
      <c r="G270" s="27">
        <f t="shared" si="1"/>
        <v>170</v>
      </c>
      <c r="H270" s="28">
        <f t="shared" si="2"/>
        <v>170</v>
      </c>
      <c r="I270" s="29">
        <f t="shared" si="3"/>
        <v>34.88372093</v>
      </c>
      <c r="J270" s="29">
        <f t="shared" si="4"/>
        <v>34.88372093</v>
      </c>
      <c r="K270" s="63" t="s">
        <v>59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</row>
    <row r="271" ht="15.75" customHeight="1">
      <c r="A271" s="194"/>
      <c r="B271" s="195" t="s">
        <v>137</v>
      </c>
      <c r="C271" s="186">
        <v>500.0</v>
      </c>
      <c r="D271" s="196">
        <v>400.0</v>
      </c>
      <c r="E271" s="130">
        <v>455.0</v>
      </c>
      <c r="F271" s="131">
        <v>455.0</v>
      </c>
      <c r="G271" s="27">
        <f t="shared" si="1"/>
        <v>45</v>
      </c>
      <c r="H271" s="28">
        <f t="shared" si="2"/>
        <v>45</v>
      </c>
      <c r="I271" s="29">
        <f t="shared" si="3"/>
        <v>12.08791209</v>
      </c>
      <c r="J271" s="29">
        <f t="shared" si="4"/>
        <v>12.08791209</v>
      </c>
      <c r="K271" s="63" t="s">
        <v>59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</row>
    <row r="272" ht="15.75" customHeight="1">
      <c r="A272" s="194">
        <v>4.0901335E7</v>
      </c>
      <c r="B272" s="195" t="s">
        <v>138</v>
      </c>
      <c r="C272" s="186">
        <v>150.0</v>
      </c>
      <c r="D272" s="196">
        <v>130.0</v>
      </c>
      <c r="E272" s="130">
        <v>141.9</v>
      </c>
      <c r="F272" s="131">
        <v>141.9</v>
      </c>
      <c r="G272" s="27">
        <f t="shared" si="1"/>
        <v>8.1</v>
      </c>
      <c r="H272" s="28">
        <f t="shared" si="2"/>
        <v>8.1</v>
      </c>
      <c r="I272" s="29">
        <f t="shared" si="3"/>
        <v>8.386187456</v>
      </c>
      <c r="J272" s="29">
        <f t="shared" si="4"/>
        <v>8.386187456</v>
      </c>
      <c r="K272" s="63" t="s">
        <v>59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</row>
    <row r="273" ht="15.75" customHeight="1">
      <c r="A273" s="194">
        <v>4.0901769E7</v>
      </c>
      <c r="B273" s="195" t="s">
        <v>139</v>
      </c>
      <c r="C273" s="186">
        <v>160.0</v>
      </c>
      <c r="D273" s="196">
        <v>110.0</v>
      </c>
      <c r="E273" s="130">
        <v>141.9</v>
      </c>
      <c r="F273" s="131">
        <v>145.0</v>
      </c>
      <c r="G273" s="27">
        <f t="shared" si="1"/>
        <v>18.1</v>
      </c>
      <c r="H273" s="28">
        <f t="shared" si="2"/>
        <v>15</v>
      </c>
      <c r="I273" s="29">
        <f t="shared" si="3"/>
        <v>22.48062016</v>
      </c>
      <c r="J273" s="29">
        <f t="shared" si="4"/>
        <v>24.13793103</v>
      </c>
      <c r="K273" s="63" t="s">
        <v>59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</row>
    <row r="274" ht="15.75" customHeight="1">
      <c r="A274" s="194">
        <v>4.0901238E7</v>
      </c>
      <c r="B274" s="195" t="s">
        <v>140</v>
      </c>
      <c r="C274" s="186">
        <v>150.0</v>
      </c>
      <c r="D274" s="196">
        <v>80.0</v>
      </c>
      <c r="E274" s="130">
        <v>129.9</v>
      </c>
      <c r="F274" s="131">
        <v>137.5</v>
      </c>
      <c r="G274" s="27">
        <f t="shared" si="1"/>
        <v>20.1</v>
      </c>
      <c r="H274" s="28">
        <f t="shared" si="2"/>
        <v>12.5</v>
      </c>
      <c r="I274" s="29">
        <f t="shared" si="3"/>
        <v>38.41416474</v>
      </c>
      <c r="J274" s="29">
        <f t="shared" si="4"/>
        <v>41.81818182</v>
      </c>
      <c r="K274" s="63" t="s">
        <v>59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</row>
    <row r="275" ht="15.75" customHeight="1">
      <c r="A275" s="194">
        <v>4.0901246E7</v>
      </c>
      <c r="B275" s="195" t="s">
        <v>141</v>
      </c>
      <c r="C275" s="186">
        <v>300.0</v>
      </c>
      <c r="D275" s="196">
        <v>180.0</v>
      </c>
      <c r="E275" s="130">
        <v>230.0</v>
      </c>
      <c r="F275" s="131">
        <v>250.0</v>
      </c>
      <c r="G275" s="27">
        <f t="shared" si="1"/>
        <v>70</v>
      </c>
      <c r="H275" s="28">
        <f t="shared" si="2"/>
        <v>50</v>
      </c>
      <c r="I275" s="29">
        <f t="shared" si="3"/>
        <v>21.73913043</v>
      </c>
      <c r="J275" s="29">
        <f t="shared" si="4"/>
        <v>28</v>
      </c>
      <c r="K275" s="63" t="s">
        <v>59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</row>
    <row r="276" ht="15.75" customHeight="1">
      <c r="A276" s="194">
        <v>4.0901254E7</v>
      </c>
      <c r="B276" s="195" t="s">
        <v>142</v>
      </c>
      <c r="C276" s="186">
        <v>300.0</v>
      </c>
      <c r="D276" s="196">
        <v>160.0</v>
      </c>
      <c r="E276" s="130">
        <v>230.0</v>
      </c>
      <c r="F276" s="131">
        <v>250.0</v>
      </c>
      <c r="G276" s="27">
        <f t="shared" si="1"/>
        <v>70</v>
      </c>
      <c r="H276" s="28">
        <f t="shared" si="2"/>
        <v>50</v>
      </c>
      <c r="I276" s="29">
        <f t="shared" si="3"/>
        <v>30.43478261</v>
      </c>
      <c r="J276" s="29">
        <f t="shared" si="4"/>
        <v>36</v>
      </c>
      <c r="K276" s="63" t="s">
        <v>59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</row>
    <row r="277" ht="15.75" customHeight="1">
      <c r="A277" s="194">
        <v>4.090127E7</v>
      </c>
      <c r="B277" s="195" t="s">
        <v>143</v>
      </c>
      <c r="C277" s="186">
        <v>300.0</v>
      </c>
      <c r="D277" s="196">
        <v>80.0</v>
      </c>
      <c r="E277" s="130">
        <v>135.0</v>
      </c>
      <c r="F277" s="131">
        <v>150.0</v>
      </c>
      <c r="G277" s="27">
        <f t="shared" si="1"/>
        <v>165</v>
      </c>
      <c r="H277" s="28">
        <f t="shared" si="2"/>
        <v>150</v>
      </c>
      <c r="I277" s="29">
        <f t="shared" si="3"/>
        <v>40.74074074</v>
      </c>
      <c r="J277" s="29">
        <f t="shared" si="4"/>
        <v>46.66666667</v>
      </c>
      <c r="K277" s="63" t="s">
        <v>59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</row>
    <row r="278" ht="15.75" customHeight="1">
      <c r="A278" s="194">
        <v>4.0901289E7</v>
      </c>
      <c r="B278" s="195" t="s">
        <v>144</v>
      </c>
      <c r="C278" s="186">
        <v>300.0</v>
      </c>
      <c r="D278" s="196">
        <v>170.0</v>
      </c>
      <c r="E278" s="130">
        <v>198.0</v>
      </c>
      <c r="F278" s="131">
        <v>230.0</v>
      </c>
      <c r="G278" s="27">
        <f t="shared" si="1"/>
        <v>102</v>
      </c>
      <c r="H278" s="28">
        <f t="shared" si="2"/>
        <v>70</v>
      </c>
      <c r="I278" s="29">
        <f t="shared" si="3"/>
        <v>14.14141414</v>
      </c>
      <c r="J278" s="29">
        <f t="shared" si="4"/>
        <v>26.08695652</v>
      </c>
      <c r="K278" s="63" t="s">
        <v>59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</row>
    <row r="279" ht="15.75" customHeight="1">
      <c r="A279" s="194">
        <v>4.0901297E7</v>
      </c>
      <c r="B279" s="195" t="s">
        <v>145</v>
      </c>
      <c r="C279" s="186">
        <v>150.0</v>
      </c>
      <c r="D279" s="196">
        <v>96.0</v>
      </c>
      <c r="E279" s="130">
        <v>128.9</v>
      </c>
      <c r="F279" s="131">
        <v>135.0</v>
      </c>
      <c r="G279" s="27">
        <f t="shared" si="1"/>
        <v>21.1</v>
      </c>
      <c r="H279" s="28">
        <f t="shared" si="2"/>
        <v>15</v>
      </c>
      <c r="I279" s="29">
        <f t="shared" si="3"/>
        <v>25.52366175</v>
      </c>
      <c r="J279" s="29">
        <f t="shared" si="4"/>
        <v>28.88888889</v>
      </c>
      <c r="K279" s="63" t="s">
        <v>59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</row>
    <row r="280" ht="15.75" customHeight="1">
      <c r="A280" s="194">
        <v>4.0901262E7</v>
      </c>
      <c r="B280" s="202" t="s">
        <v>146</v>
      </c>
      <c r="C280" s="186">
        <v>300.0</v>
      </c>
      <c r="D280" s="196">
        <v>180.0</v>
      </c>
      <c r="E280" s="130">
        <v>232.0</v>
      </c>
      <c r="F280" s="131">
        <v>249.9</v>
      </c>
      <c r="G280" s="27">
        <f t="shared" si="1"/>
        <v>68</v>
      </c>
      <c r="H280" s="28">
        <f t="shared" si="2"/>
        <v>50.1</v>
      </c>
      <c r="I280" s="29">
        <f t="shared" si="3"/>
        <v>22.4137931</v>
      </c>
      <c r="J280" s="29">
        <f t="shared" si="4"/>
        <v>27.97118848</v>
      </c>
      <c r="K280" s="63" t="s">
        <v>59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</row>
    <row r="281" ht="15.75" customHeight="1">
      <c r="A281" s="194">
        <v>4.0901505E7</v>
      </c>
      <c r="B281" s="202" t="s">
        <v>147</v>
      </c>
      <c r="C281" s="186">
        <v>300.0</v>
      </c>
      <c r="D281" s="196">
        <v>180.0</v>
      </c>
      <c r="E281" s="130">
        <v>232.0</v>
      </c>
      <c r="F281" s="131">
        <v>249.9</v>
      </c>
      <c r="G281" s="27">
        <f t="shared" si="1"/>
        <v>68</v>
      </c>
      <c r="H281" s="28">
        <f t="shared" si="2"/>
        <v>50.1</v>
      </c>
      <c r="I281" s="29">
        <f t="shared" si="3"/>
        <v>22.4137931</v>
      </c>
      <c r="J281" s="29">
        <f t="shared" si="4"/>
        <v>27.97118848</v>
      </c>
      <c r="K281" s="63" t="s">
        <v>59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</row>
    <row r="282" ht="15.75" customHeight="1">
      <c r="A282" s="194">
        <v>4.0901084E7</v>
      </c>
      <c r="B282" s="202" t="s">
        <v>148</v>
      </c>
      <c r="C282" s="203" t="s">
        <v>149</v>
      </c>
      <c r="D282" s="183">
        <v>220.0</v>
      </c>
      <c r="E282" s="130">
        <v>269.9</v>
      </c>
      <c r="F282" s="131">
        <v>275.0</v>
      </c>
      <c r="G282" s="27" t="str">
        <f t="shared" si="1"/>
        <v>#VALUE!</v>
      </c>
      <c r="H282" s="28" t="str">
        <f t="shared" si="2"/>
        <v>#VALUE!</v>
      </c>
      <c r="I282" s="29">
        <f t="shared" si="3"/>
        <v>18.48832901</v>
      </c>
      <c r="J282" s="29">
        <f t="shared" si="4"/>
        <v>20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</row>
    <row r="283" ht="15.75" customHeight="1">
      <c r="A283" s="194">
        <v>4.0901483E7</v>
      </c>
      <c r="B283" s="195" t="s">
        <v>23</v>
      </c>
      <c r="C283" s="186">
        <v>300.0</v>
      </c>
      <c r="D283" s="196">
        <v>200.0</v>
      </c>
      <c r="E283" s="130">
        <v>255.0</v>
      </c>
      <c r="F283" s="131">
        <v>278.0</v>
      </c>
      <c r="G283" s="27">
        <f t="shared" si="1"/>
        <v>45</v>
      </c>
      <c r="H283" s="28">
        <f t="shared" si="2"/>
        <v>22</v>
      </c>
      <c r="I283" s="29">
        <f t="shared" si="3"/>
        <v>21.56862745</v>
      </c>
      <c r="J283" s="29">
        <f t="shared" si="4"/>
        <v>28.05755396</v>
      </c>
      <c r="K283" s="63" t="s">
        <v>59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</row>
    <row r="284" ht="15.75" customHeight="1">
      <c r="A284" s="194">
        <v>4.0901459E7</v>
      </c>
      <c r="B284" s="195" t="s">
        <v>25</v>
      </c>
      <c r="C284" s="186">
        <v>300.0</v>
      </c>
      <c r="D284" s="196">
        <v>290.0</v>
      </c>
      <c r="E284" s="204">
        <v>292.9</v>
      </c>
      <c r="F284" s="205">
        <v>292.9</v>
      </c>
      <c r="G284" s="27">
        <f t="shared" si="1"/>
        <v>7.1</v>
      </c>
      <c r="H284" s="28">
        <f t="shared" si="2"/>
        <v>7.1</v>
      </c>
      <c r="I284" s="29">
        <f t="shared" si="3"/>
        <v>0.9900990099</v>
      </c>
      <c r="J284" s="29">
        <f t="shared" si="4"/>
        <v>0.9900990099</v>
      </c>
      <c r="K284" s="63" t="s">
        <v>59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</row>
    <row r="285" ht="15.75" customHeight="1">
      <c r="A285" s="194">
        <v>4.0901475E7</v>
      </c>
      <c r="B285" s="195" t="s">
        <v>26</v>
      </c>
      <c r="C285" s="186">
        <v>300.0</v>
      </c>
      <c r="D285" s="196">
        <v>290.0</v>
      </c>
      <c r="E285" s="204">
        <v>292.9</v>
      </c>
      <c r="F285" s="205">
        <v>292.9</v>
      </c>
      <c r="G285" s="27">
        <f t="shared" si="1"/>
        <v>7.1</v>
      </c>
      <c r="H285" s="28">
        <f t="shared" si="2"/>
        <v>7.1</v>
      </c>
      <c r="I285" s="29">
        <f t="shared" si="3"/>
        <v>0.9900990099</v>
      </c>
      <c r="J285" s="29">
        <f t="shared" si="4"/>
        <v>0.9900990099</v>
      </c>
      <c r="K285" s="63" t="s">
        <v>59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</row>
    <row r="286" ht="15.75" customHeight="1">
      <c r="A286" s="194">
        <v>4.090136E7</v>
      </c>
      <c r="B286" s="195" t="s">
        <v>150</v>
      </c>
      <c r="C286" s="186">
        <v>300.0</v>
      </c>
      <c r="D286" s="196">
        <v>250.0</v>
      </c>
      <c r="E286" s="130">
        <v>269.0</v>
      </c>
      <c r="F286" s="131">
        <v>275.0</v>
      </c>
      <c r="G286" s="27">
        <f t="shared" si="1"/>
        <v>31</v>
      </c>
      <c r="H286" s="28">
        <f t="shared" si="2"/>
        <v>25</v>
      </c>
      <c r="I286" s="29">
        <f t="shared" si="3"/>
        <v>7.063197026</v>
      </c>
      <c r="J286" s="29">
        <f t="shared" si="4"/>
        <v>9.090909091</v>
      </c>
      <c r="K286" s="63" t="s">
        <v>59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</row>
    <row r="287" ht="15.75" customHeight="1">
      <c r="A287" s="194">
        <v>4.0901378E7</v>
      </c>
      <c r="B287" s="195" t="s">
        <v>151</v>
      </c>
      <c r="C287" s="186">
        <v>300.0</v>
      </c>
      <c r="D287" s="196">
        <v>275.0</v>
      </c>
      <c r="E287" s="130">
        <v>285.0</v>
      </c>
      <c r="F287" s="131">
        <v>290.0</v>
      </c>
      <c r="G287" s="27">
        <f t="shared" si="1"/>
        <v>15</v>
      </c>
      <c r="H287" s="28">
        <f t="shared" si="2"/>
        <v>10</v>
      </c>
      <c r="I287" s="29">
        <f t="shared" si="3"/>
        <v>3.50877193</v>
      </c>
      <c r="J287" s="29">
        <f t="shared" si="4"/>
        <v>5.172413793</v>
      </c>
      <c r="K287" s="63" t="s">
        <v>59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</row>
    <row r="288" ht="15.75" customHeight="1">
      <c r="A288" s="194">
        <v>4.0901386E7</v>
      </c>
      <c r="B288" s="206" t="s">
        <v>25</v>
      </c>
      <c r="C288" s="186">
        <v>300.0</v>
      </c>
      <c r="D288" s="196">
        <v>100.0</v>
      </c>
      <c r="E288" s="130">
        <v>170.0</v>
      </c>
      <c r="F288" s="131">
        <v>200.0</v>
      </c>
      <c r="G288" s="27">
        <f t="shared" si="1"/>
        <v>130</v>
      </c>
      <c r="H288" s="28">
        <f t="shared" si="2"/>
        <v>100</v>
      </c>
      <c r="I288" s="29">
        <f t="shared" si="3"/>
        <v>41.17647059</v>
      </c>
      <c r="J288" s="29">
        <f t="shared" si="4"/>
        <v>50</v>
      </c>
      <c r="K288" s="63" t="s">
        <v>59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</row>
    <row r="289" ht="15.75" customHeight="1">
      <c r="A289" s="194">
        <v>4.0901386E7</v>
      </c>
      <c r="B289" s="197" t="s">
        <v>152</v>
      </c>
      <c r="C289" s="186">
        <v>300.0</v>
      </c>
      <c r="D289" s="196">
        <v>100.0</v>
      </c>
      <c r="E289" s="130">
        <v>170.0</v>
      </c>
      <c r="F289" s="131">
        <v>200.0</v>
      </c>
      <c r="G289" s="27">
        <f t="shared" si="1"/>
        <v>130</v>
      </c>
      <c r="H289" s="28">
        <f t="shared" si="2"/>
        <v>100</v>
      </c>
      <c r="I289" s="29">
        <f t="shared" si="3"/>
        <v>41.17647059</v>
      </c>
      <c r="J289" s="29">
        <f t="shared" si="4"/>
        <v>50</v>
      </c>
      <c r="K289" s="63" t="s">
        <v>59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</row>
    <row r="290" ht="15.75" customHeight="1">
      <c r="A290" s="194">
        <v>4.0808041E7</v>
      </c>
      <c r="B290" s="195" t="s">
        <v>153</v>
      </c>
      <c r="C290" s="186">
        <v>150.0</v>
      </c>
      <c r="D290" s="196">
        <v>100.0</v>
      </c>
      <c r="E290" s="130">
        <v>135.0</v>
      </c>
      <c r="F290" s="131">
        <v>135.0</v>
      </c>
      <c r="G290" s="27">
        <f t="shared" si="1"/>
        <v>15</v>
      </c>
      <c r="H290" s="28">
        <f t="shared" si="2"/>
        <v>15</v>
      </c>
      <c r="I290" s="29">
        <f t="shared" si="3"/>
        <v>25.92592593</v>
      </c>
      <c r="J290" s="29">
        <f t="shared" si="4"/>
        <v>25.92592593</v>
      </c>
      <c r="K290" s="63" t="s">
        <v>59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</row>
    <row r="291" ht="15.75" customHeight="1">
      <c r="A291" s="194"/>
      <c r="B291" s="195" t="s">
        <v>154</v>
      </c>
      <c r="C291" s="207"/>
      <c r="D291" s="183">
        <v>10.0</v>
      </c>
      <c r="E291" s="208">
        <v>18.0</v>
      </c>
      <c r="F291" s="208">
        <v>18.0</v>
      </c>
      <c r="G291" s="27">
        <f t="shared" si="1"/>
        <v>-18</v>
      </c>
      <c r="H291" s="28">
        <f t="shared" si="2"/>
        <v>-18</v>
      </c>
      <c r="I291" s="29">
        <f t="shared" si="3"/>
        <v>44.44444444</v>
      </c>
      <c r="J291" s="29">
        <f t="shared" si="4"/>
        <v>44.44444444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</row>
    <row r="292" ht="15.75" customHeight="1">
      <c r="A292" s="194"/>
      <c r="B292" s="195" t="s">
        <v>155</v>
      </c>
      <c r="C292" s="209">
        <v>40.0</v>
      </c>
      <c r="D292" s="183">
        <v>30.0</v>
      </c>
      <c r="E292" s="208">
        <v>35.0</v>
      </c>
      <c r="F292" s="208">
        <v>35.0</v>
      </c>
      <c r="G292" s="27">
        <f t="shared" si="1"/>
        <v>5</v>
      </c>
      <c r="H292" s="28">
        <f t="shared" si="2"/>
        <v>5</v>
      </c>
      <c r="I292" s="29">
        <f t="shared" si="3"/>
        <v>14.28571429</v>
      </c>
      <c r="J292" s="29">
        <f t="shared" si="4"/>
        <v>14.28571429</v>
      </c>
      <c r="K292" s="63" t="s">
        <v>59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</row>
    <row r="293" ht="15.75" customHeight="1">
      <c r="A293" s="194">
        <v>4.0601137E7</v>
      </c>
      <c r="B293" s="195" t="s">
        <v>156</v>
      </c>
      <c r="C293" s="186">
        <v>75.0</v>
      </c>
      <c r="D293" s="196">
        <v>50.0</v>
      </c>
      <c r="E293" s="130">
        <v>63.0</v>
      </c>
      <c r="F293" s="131">
        <v>63.0</v>
      </c>
      <c r="G293" s="27">
        <f t="shared" si="1"/>
        <v>12</v>
      </c>
      <c r="H293" s="28">
        <f t="shared" si="2"/>
        <v>12</v>
      </c>
      <c r="I293" s="29">
        <f t="shared" si="3"/>
        <v>20.63492063</v>
      </c>
      <c r="J293" s="29">
        <f t="shared" si="4"/>
        <v>20.63492063</v>
      </c>
      <c r="K293" s="63" t="s">
        <v>59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</row>
    <row r="294" ht="15.75" customHeight="1">
      <c r="A294" s="194">
        <v>4.0601129E7</v>
      </c>
      <c r="B294" s="195" t="s">
        <v>157</v>
      </c>
      <c r="C294" s="186">
        <v>150.0</v>
      </c>
      <c r="D294" s="196">
        <v>90.0</v>
      </c>
      <c r="E294" s="130">
        <v>115.0</v>
      </c>
      <c r="F294" s="131">
        <v>115.0</v>
      </c>
      <c r="G294" s="27">
        <f t="shared" si="1"/>
        <v>35</v>
      </c>
      <c r="H294" s="28">
        <f t="shared" si="2"/>
        <v>35</v>
      </c>
      <c r="I294" s="29">
        <f t="shared" si="3"/>
        <v>21.73913043</v>
      </c>
      <c r="J294" s="29">
        <f t="shared" si="4"/>
        <v>21.73913043</v>
      </c>
      <c r="K294" s="63" t="s">
        <v>59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</row>
    <row r="295" ht="15.75" customHeight="1">
      <c r="A295" s="194">
        <v>4.0201155E7</v>
      </c>
      <c r="B295" s="195" t="s">
        <v>158</v>
      </c>
      <c r="C295" s="186">
        <v>1100.0</v>
      </c>
      <c r="D295" s="196">
        <v>500.0</v>
      </c>
      <c r="E295" s="130">
        <v>855.0</v>
      </c>
      <c r="F295" s="131">
        <v>855.0</v>
      </c>
      <c r="G295" s="27">
        <f t="shared" si="1"/>
        <v>245</v>
      </c>
      <c r="H295" s="28">
        <f t="shared" si="2"/>
        <v>245</v>
      </c>
      <c r="I295" s="29">
        <f t="shared" si="3"/>
        <v>41.52046784</v>
      </c>
      <c r="J295" s="29">
        <f t="shared" si="4"/>
        <v>41.52046784</v>
      </c>
      <c r="K295" s="63" t="s">
        <v>59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</row>
    <row r="296" ht="15.75" customHeight="1">
      <c r="A296" s="194">
        <v>4.0601293E7</v>
      </c>
      <c r="B296" s="195" t="s">
        <v>159</v>
      </c>
      <c r="C296" s="186">
        <v>500.0</v>
      </c>
      <c r="D296" s="196">
        <v>420.0</v>
      </c>
      <c r="E296" s="130">
        <v>455.0</v>
      </c>
      <c r="F296" s="131">
        <v>469.0</v>
      </c>
      <c r="G296" s="27">
        <f t="shared" si="1"/>
        <v>45</v>
      </c>
      <c r="H296" s="28">
        <f t="shared" si="2"/>
        <v>31</v>
      </c>
      <c r="I296" s="29">
        <f t="shared" si="3"/>
        <v>7.692307692</v>
      </c>
      <c r="J296" s="29">
        <f t="shared" si="4"/>
        <v>10.44776119</v>
      </c>
      <c r="K296" s="63" t="s">
        <v>59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</row>
    <row r="297" ht="15.75" customHeight="1">
      <c r="A297" s="194">
        <v>4.0809161E7</v>
      </c>
      <c r="B297" s="195" t="s">
        <v>160</v>
      </c>
      <c r="C297" s="186">
        <v>350.0</v>
      </c>
      <c r="D297" s="196">
        <v>160.0</v>
      </c>
      <c r="E297" s="130">
        <v>220.0</v>
      </c>
      <c r="F297" s="131">
        <v>250.0</v>
      </c>
      <c r="G297" s="27">
        <f t="shared" si="1"/>
        <v>130</v>
      </c>
      <c r="H297" s="28">
        <f t="shared" si="2"/>
        <v>100</v>
      </c>
      <c r="I297" s="29">
        <f t="shared" si="3"/>
        <v>27.27272727</v>
      </c>
      <c r="J297" s="29">
        <f t="shared" si="4"/>
        <v>36</v>
      </c>
      <c r="K297" s="63" t="s">
        <v>59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</row>
    <row r="298" ht="15.75" customHeight="1">
      <c r="A298" s="194">
        <v>4.1301285E7</v>
      </c>
      <c r="B298" s="195" t="s">
        <v>161</v>
      </c>
      <c r="C298" s="186">
        <v>280.0</v>
      </c>
      <c r="D298" s="196">
        <v>170.0</v>
      </c>
      <c r="E298" s="130">
        <v>230.0</v>
      </c>
      <c r="F298" s="131">
        <v>250.0</v>
      </c>
      <c r="G298" s="27">
        <f t="shared" si="1"/>
        <v>50</v>
      </c>
      <c r="H298" s="28">
        <f t="shared" si="2"/>
        <v>30</v>
      </c>
      <c r="I298" s="29">
        <f t="shared" si="3"/>
        <v>26.08695652</v>
      </c>
      <c r="J298" s="29">
        <f t="shared" si="4"/>
        <v>32</v>
      </c>
      <c r="K298" s="63" t="s">
        <v>59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</row>
    <row r="299" ht="15.75" customHeight="1">
      <c r="A299" s="194">
        <v>4.130134E7</v>
      </c>
      <c r="B299" s="195" t="s">
        <v>162</v>
      </c>
      <c r="C299" s="186">
        <v>500.0</v>
      </c>
      <c r="D299" s="196">
        <v>310.0</v>
      </c>
      <c r="E299" s="130">
        <v>445.0</v>
      </c>
      <c r="F299" s="131">
        <v>455.0</v>
      </c>
      <c r="G299" s="27">
        <f t="shared" si="1"/>
        <v>55</v>
      </c>
      <c r="H299" s="28">
        <f t="shared" si="2"/>
        <v>45</v>
      </c>
      <c r="I299" s="29">
        <f t="shared" si="3"/>
        <v>30.33707865</v>
      </c>
      <c r="J299" s="29">
        <f t="shared" si="4"/>
        <v>31.86813187</v>
      </c>
      <c r="K299" s="63" t="s">
        <v>59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</row>
    <row r="300" ht="15.75" customHeight="1">
      <c r="A300" s="194">
        <v>4.1301374E7</v>
      </c>
      <c r="B300" s="195" t="s">
        <v>163</v>
      </c>
      <c r="C300" s="186">
        <v>150.0</v>
      </c>
      <c r="D300" s="196">
        <v>70.0</v>
      </c>
      <c r="E300" s="130">
        <v>115.0</v>
      </c>
      <c r="F300" s="131">
        <v>130.0</v>
      </c>
      <c r="G300" s="27">
        <f t="shared" si="1"/>
        <v>35</v>
      </c>
      <c r="H300" s="28">
        <f t="shared" si="2"/>
        <v>20</v>
      </c>
      <c r="I300" s="29">
        <f t="shared" si="3"/>
        <v>39.13043478</v>
      </c>
      <c r="J300" s="29">
        <f t="shared" si="4"/>
        <v>46.15384615</v>
      </c>
      <c r="K300" s="63" t="s">
        <v>59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</row>
    <row r="301" ht="15.75" customHeight="1">
      <c r="A301" s="194">
        <v>3.1301029E7</v>
      </c>
      <c r="B301" s="195" t="s">
        <v>164</v>
      </c>
      <c r="C301" s="186">
        <v>250.0</v>
      </c>
      <c r="D301" s="196">
        <v>90.0</v>
      </c>
      <c r="E301" s="130">
        <v>180.0</v>
      </c>
      <c r="F301" s="131">
        <v>190.0</v>
      </c>
      <c r="G301" s="27">
        <f t="shared" si="1"/>
        <v>70</v>
      </c>
      <c r="H301" s="28">
        <f t="shared" si="2"/>
        <v>60</v>
      </c>
      <c r="I301" s="29">
        <f t="shared" si="3"/>
        <v>50</v>
      </c>
      <c r="J301" s="29">
        <f t="shared" si="4"/>
        <v>52.63157895</v>
      </c>
      <c r="K301" s="63" t="s">
        <v>59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</row>
    <row r="302" ht="15.75" customHeight="1">
      <c r="A302" s="194">
        <v>3.1301037E7</v>
      </c>
      <c r="B302" s="195" t="s">
        <v>165</v>
      </c>
      <c r="C302" s="210">
        <v>150.0</v>
      </c>
      <c r="D302" s="196">
        <v>130.0</v>
      </c>
      <c r="E302" s="130">
        <v>143.0</v>
      </c>
      <c r="F302" s="130">
        <v>143.0</v>
      </c>
      <c r="G302" s="27">
        <f t="shared" si="1"/>
        <v>7</v>
      </c>
      <c r="H302" s="28">
        <f t="shared" si="2"/>
        <v>7</v>
      </c>
      <c r="I302" s="29">
        <f t="shared" si="3"/>
        <v>9.090909091</v>
      </c>
      <c r="J302" s="29">
        <f t="shared" si="4"/>
        <v>9.090909091</v>
      </c>
      <c r="K302" s="63" t="s">
        <v>59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</row>
    <row r="303" ht="15.75" customHeight="1">
      <c r="A303" s="194">
        <v>3.1301088E7</v>
      </c>
      <c r="B303" s="195" t="s">
        <v>166</v>
      </c>
      <c r="C303" s="186">
        <v>250.0</v>
      </c>
      <c r="D303" s="196">
        <v>110.0</v>
      </c>
      <c r="E303" s="130">
        <v>180.0</v>
      </c>
      <c r="F303" s="131">
        <v>190.0</v>
      </c>
      <c r="G303" s="27">
        <f t="shared" si="1"/>
        <v>70</v>
      </c>
      <c r="H303" s="28">
        <f t="shared" si="2"/>
        <v>60</v>
      </c>
      <c r="I303" s="29">
        <f t="shared" si="3"/>
        <v>38.88888889</v>
      </c>
      <c r="J303" s="29">
        <f t="shared" si="4"/>
        <v>42.10526316</v>
      </c>
      <c r="K303" s="63" t="s">
        <v>59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</row>
    <row r="304" ht="15.75" customHeight="1">
      <c r="A304" s="194">
        <v>3.1302017E7</v>
      </c>
      <c r="B304" s="195" t="s">
        <v>167</v>
      </c>
      <c r="C304" s="186">
        <v>250.0</v>
      </c>
      <c r="D304" s="196">
        <v>90.0</v>
      </c>
      <c r="E304" s="130">
        <v>180.0</v>
      </c>
      <c r="F304" s="131">
        <v>190.0</v>
      </c>
      <c r="G304" s="27">
        <f t="shared" si="1"/>
        <v>70</v>
      </c>
      <c r="H304" s="28">
        <f t="shared" si="2"/>
        <v>60</v>
      </c>
      <c r="I304" s="29">
        <f t="shared" si="3"/>
        <v>50</v>
      </c>
      <c r="J304" s="29">
        <f t="shared" si="4"/>
        <v>52.63157895</v>
      </c>
      <c r="K304" s="63" t="s">
        <v>59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</row>
    <row r="305" ht="15.75" customHeight="1">
      <c r="A305" s="194">
        <v>3.1303072E7</v>
      </c>
      <c r="B305" s="195" t="s">
        <v>168</v>
      </c>
      <c r="C305" s="186">
        <v>250.0</v>
      </c>
      <c r="D305" s="196">
        <v>110.0</v>
      </c>
      <c r="E305" s="130">
        <v>190.0</v>
      </c>
      <c r="F305" s="131">
        <v>190.0</v>
      </c>
      <c r="G305" s="27">
        <f t="shared" si="1"/>
        <v>60</v>
      </c>
      <c r="H305" s="28">
        <f t="shared" si="2"/>
        <v>60</v>
      </c>
      <c r="I305" s="29">
        <f t="shared" si="3"/>
        <v>42.10526316</v>
      </c>
      <c r="J305" s="29">
        <f t="shared" si="4"/>
        <v>42.10526316</v>
      </c>
      <c r="K305" s="63" t="s">
        <v>59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</row>
    <row r="306" ht="15.75" customHeight="1">
      <c r="A306" s="194">
        <v>3.1302084E7</v>
      </c>
      <c r="B306" s="195" t="s">
        <v>169</v>
      </c>
      <c r="C306" s="255">
        <v>450.0</v>
      </c>
      <c r="D306" s="196">
        <v>350.0</v>
      </c>
      <c r="E306" s="130">
        <v>385.0</v>
      </c>
      <c r="F306" s="130">
        <v>385.0</v>
      </c>
      <c r="G306" s="27">
        <f t="shared" si="1"/>
        <v>65</v>
      </c>
      <c r="H306" s="28">
        <f t="shared" si="2"/>
        <v>65</v>
      </c>
      <c r="I306" s="29">
        <f t="shared" si="3"/>
        <v>9.090909091</v>
      </c>
      <c r="J306" s="29">
        <f t="shared" si="4"/>
        <v>9.090909091</v>
      </c>
      <c r="K306" s="63" t="s">
        <v>59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</row>
    <row r="307" ht="15.75" customHeight="1">
      <c r="A307" s="194">
        <v>3.1303196E7</v>
      </c>
      <c r="B307" s="195" t="s">
        <v>170</v>
      </c>
      <c r="C307" s="186">
        <v>120.0</v>
      </c>
      <c r="D307" s="196">
        <v>70.0</v>
      </c>
      <c r="E307" s="131">
        <v>99.9</v>
      </c>
      <c r="F307" s="131">
        <v>99.9</v>
      </c>
      <c r="G307" s="27">
        <f t="shared" si="1"/>
        <v>20.1</v>
      </c>
      <c r="H307" s="28">
        <f t="shared" si="2"/>
        <v>20.1</v>
      </c>
      <c r="I307" s="29">
        <f t="shared" si="3"/>
        <v>29.92992993</v>
      </c>
      <c r="J307" s="29">
        <f t="shared" si="4"/>
        <v>29.92992993</v>
      </c>
      <c r="K307" s="63" t="s">
        <v>59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</row>
    <row r="308" ht="15.75" customHeight="1">
      <c r="A308" s="194">
        <v>4.090909E7</v>
      </c>
      <c r="B308" s="195" t="s">
        <v>171</v>
      </c>
      <c r="C308" s="186">
        <v>230.0</v>
      </c>
      <c r="D308" s="196">
        <v>150.0</v>
      </c>
      <c r="E308" s="131">
        <v>195.0</v>
      </c>
      <c r="F308" s="131">
        <v>200.0</v>
      </c>
      <c r="G308" s="27">
        <f t="shared" si="1"/>
        <v>35</v>
      </c>
      <c r="H308" s="28">
        <f t="shared" si="2"/>
        <v>30</v>
      </c>
      <c r="I308" s="29">
        <f t="shared" si="3"/>
        <v>23.07692308</v>
      </c>
      <c r="J308" s="29">
        <f t="shared" si="4"/>
        <v>25</v>
      </c>
      <c r="K308" s="63" t="s">
        <v>59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</row>
    <row r="309" ht="15.75" customHeight="1">
      <c r="A309" s="194">
        <v>3.1010105E7</v>
      </c>
      <c r="B309" s="206" t="s">
        <v>171</v>
      </c>
      <c r="C309" s="186">
        <v>500.0</v>
      </c>
      <c r="D309" s="196">
        <v>280.0</v>
      </c>
      <c r="E309" s="131">
        <v>390.0</v>
      </c>
      <c r="F309" s="131">
        <v>390.0</v>
      </c>
      <c r="G309" s="27">
        <f t="shared" si="1"/>
        <v>110</v>
      </c>
      <c r="H309" s="28">
        <f t="shared" si="2"/>
        <v>110</v>
      </c>
      <c r="I309" s="29">
        <f t="shared" si="3"/>
        <v>28.20512821</v>
      </c>
      <c r="J309" s="29">
        <f t="shared" si="4"/>
        <v>28.20512821</v>
      </c>
      <c r="K309" s="63" t="s">
        <v>59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</row>
    <row r="310" ht="15.75" customHeight="1">
      <c r="A310" s="194">
        <v>4.060111E7</v>
      </c>
      <c r="B310" s="195" t="s">
        <v>173</v>
      </c>
      <c r="C310" s="211">
        <v>170.0</v>
      </c>
      <c r="D310" s="196">
        <v>100.0</v>
      </c>
      <c r="E310" s="130">
        <v>135.0</v>
      </c>
      <c r="F310" s="130">
        <v>140.0</v>
      </c>
      <c r="G310" s="27">
        <f t="shared" si="1"/>
        <v>35</v>
      </c>
      <c r="H310" s="28">
        <f t="shared" si="2"/>
        <v>30</v>
      </c>
      <c r="I310" s="29">
        <f t="shared" si="3"/>
        <v>25.92592593</v>
      </c>
      <c r="J310" s="29">
        <f t="shared" si="4"/>
        <v>28.57142857</v>
      </c>
      <c r="K310" s="63" t="s">
        <v>59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</row>
    <row r="311" ht="15.75" customHeight="1">
      <c r="A311" s="194">
        <v>8.4450134E7</v>
      </c>
      <c r="B311" s="212" t="s">
        <v>174</v>
      </c>
      <c r="C311" s="213">
        <v>1500.0</v>
      </c>
      <c r="D311" s="196">
        <v>650.0</v>
      </c>
      <c r="E311" s="131">
        <v>999.9</v>
      </c>
      <c r="F311" s="131">
        <v>1089.9</v>
      </c>
      <c r="G311" s="27">
        <f t="shared" si="1"/>
        <v>500.1</v>
      </c>
      <c r="H311" s="28">
        <f t="shared" si="2"/>
        <v>410.1</v>
      </c>
      <c r="I311" s="29">
        <f t="shared" si="3"/>
        <v>34.99349935</v>
      </c>
      <c r="J311" s="29">
        <f t="shared" si="4"/>
        <v>40.36150106</v>
      </c>
      <c r="K311" s="63" t="s">
        <v>59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</row>
    <row r="312" ht="15.75" customHeight="1">
      <c r="A312" s="194">
        <v>3.130303E7</v>
      </c>
      <c r="B312" s="212" t="s">
        <v>175</v>
      </c>
      <c r="C312" s="213">
        <v>250.0</v>
      </c>
      <c r="D312" s="196">
        <v>100.0</v>
      </c>
      <c r="E312" s="130">
        <v>190.0</v>
      </c>
      <c r="F312" s="131">
        <v>190.0</v>
      </c>
      <c r="G312" s="27">
        <f t="shared" si="1"/>
        <v>60</v>
      </c>
      <c r="H312" s="28">
        <f t="shared" si="2"/>
        <v>60</v>
      </c>
      <c r="I312" s="29">
        <f t="shared" si="3"/>
        <v>47.36842105</v>
      </c>
      <c r="J312" s="29">
        <f t="shared" si="4"/>
        <v>47.36842105</v>
      </c>
      <c r="K312" s="63" t="s">
        <v>59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</row>
    <row r="313" ht="15.75" customHeight="1">
      <c r="A313" s="194">
        <v>3.1303021E7</v>
      </c>
      <c r="B313" s="212" t="s">
        <v>176</v>
      </c>
      <c r="C313" s="213">
        <v>250.0</v>
      </c>
      <c r="D313" s="196">
        <v>90.0</v>
      </c>
      <c r="E313" s="130">
        <v>190.0</v>
      </c>
      <c r="F313" s="131">
        <v>190.0</v>
      </c>
      <c r="G313" s="27">
        <f t="shared" si="1"/>
        <v>60</v>
      </c>
      <c r="H313" s="28">
        <f t="shared" si="2"/>
        <v>60</v>
      </c>
      <c r="I313" s="29">
        <f t="shared" si="3"/>
        <v>52.63157895</v>
      </c>
      <c r="J313" s="29">
        <f t="shared" si="4"/>
        <v>52.63157895</v>
      </c>
      <c r="K313" s="63" t="s">
        <v>59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</row>
    <row r="314" ht="15.75" customHeight="1">
      <c r="A314" s="194">
        <v>2.0202016E7</v>
      </c>
      <c r="B314" s="212" t="s">
        <v>177</v>
      </c>
      <c r="C314" s="213">
        <v>200.0</v>
      </c>
      <c r="D314" s="196">
        <v>120.0</v>
      </c>
      <c r="E314" s="130">
        <v>160.0</v>
      </c>
      <c r="F314" s="131">
        <v>175.0</v>
      </c>
      <c r="G314" s="27">
        <f t="shared" si="1"/>
        <v>40</v>
      </c>
      <c r="H314" s="28">
        <f t="shared" si="2"/>
        <v>25</v>
      </c>
      <c r="I314" s="29">
        <f t="shared" si="3"/>
        <v>25</v>
      </c>
      <c r="J314" s="29">
        <f t="shared" si="4"/>
        <v>31.42857143</v>
      </c>
      <c r="K314" s="63" t="s">
        <v>59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</row>
    <row r="315" ht="15.75" customHeight="1">
      <c r="A315" s="256">
        <v>4.1301102E7</v>
      </c>
      <c r="B315" s="257" t="s">
        <v>178</v>
      </c>
      <c r="C315" s="213">
        <v>120.0</v>
      </c>
      <c r="D315" s="258">
        <v>70.0</v>
      </c>
      <c r="E315" s="259">
        <v>98.9</v>
      </c>
      <c r="F315" s="259">
        <v>98.9</v>
      </c>
      <c r="G315" s="27">
        <f t="shared" si="1"/>
        <v>21.1</v>
      </c>
      <c r="H315" s="28">
        <f t="shared" si="2"/>
        <v>21.1</v>
      </c>
      <c r="I315" s="29">
        <f t="shared" si="3"/>
        <v>29.22143579</v>
      </c>
      <c r="J315" s="29">
        <f t="shared" si="4"/>
        <v>29.22143579</v>
      </c>
      <c r="K315" s="63" t="s">
        <v>59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</row>
    <row r="316" ht="15.75" customHeight="1">
      <c r="A316" s="260" t="s">
        <v>234</v>
      </c>
      <c r="B316" s="15"/>
      <c r="C316" s="15"/>
      <c r="D316" s="15"/>
      <c r="E316" s="15"/>
      <c r="F316" s="16"/>
      <c r="G316" s="35">
        <f t="shared" si="1"/>
        <v>0</v>
      </c>
      <c r="H316" s="36">
        <f t="shared" si="2"/>
        <v>0</v>
      </c>
      <c r="I316" s="29" t="str">
        <f t="shared" si="3"/>
        <v>#DIV/0!</v>
      </c>
      <c r="J316" s="29" t="str">
        <f t="shared" si="4"/>
        <v>#DIV/0!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</row>
    <row r="317" ht="15.75" customHeight="1">
      <c r="A317" s="261" t="s">
        <v>2</v>
      </c>
      <c r="B317" s="262" t="s">
        <v>3</v>
      </c>
      <c r="C317" s="263" t="s">
        <v>4</v>
      </c>
      <c r="D317" s="264" t="s">
        <v>5</v>
      </c>
      <c r="E317" s="262" t="s">
        <v>6</v>
      </c>
      <c r="F317" s="262" t="s">
        <v>7</v>
      </c>
      <c r="G317" s="35" t="str">
        <f t="shared" si="1"/>
        <v>#VALUE!</v>
      </c>
      <c r="H317" s="36" t="str">
        <f t="shared" si="2"/>
        <v>#VALUE!</v>
      </c>
      <c r="I317" s="29" t="str">
        <f t="shared" si="3"/>
        <v>#VALUE!</v>
      </c>
      <c r="J317" s="29" t="str">
        <f t="shared" si="4"/>
        <v>#VALUE!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</row>
    <row r="318" ht="15.75" customHeight="1">
      <c r="A318" s="60" t="s">
        <v>235</v>
      </c>
      <c r="B318" s="265" t="s">
        <v>236</v>
      </c>
      <c r="C318" s="52">
        <v>150.0</v>
      </c>
      <c r="D318" s="24">
        <v>40.0</v>
      </c>
      <c r="E318" s="25">
        <v>69.9</v>
      </c>
      <c r="F318" s="112">
        <v>100.0</v>
      </c>
      <c r="G318" s="27">
        <f t="shared" si="1"/>
        <v>80.1</v>
      </c>
      <c r="H318" s="28">
        <f t="shared" si="2"/>
        <v>50</v>
      </c>
      <c r="I318" s="29">
        <f t="shared" si="3"/>
        <v>42.77539342</v>
      </c>
      <c r="J318" s="29">
        <f t="shared" si="4"/>
        <v>60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</row>
    <row r="319" ht="15.75" customHeight="1">
      <c r="A319" s="60" t="s">
        <v>235</v>
      </c>
      <c r="B319" s="265" t="s">
        <v>237</v>
      </c>
      <c r="C319" s="52">
        <v>400.0</v>
      </c>
      <c r="D319" s="24">
        <v>80.0</v>
      </c>
      <c r="E319" s="25">
        <v>160.0</v>
      </c>
      <c r="F319" s="112">
        <v>230.0</v>
      </c>
      <c r="G319" s="27">
        <f t="shared" si="1"/>
        <v>240</v>
      </c>
      <c r="H319" s="28">
        <f t="shared" si="2"/>
        <v>170</v>
      </c>
      <c r="I319" s="29">
        <f t="shared" si="3"/>
        <v>50</v>
      </c>
      <c r="J319" s="29">
        <f t="shared" si="4"/>
        <v>65.2173913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</row>
    <row r="320" ht="15.75" customHeight="1">
      <c r="A320" s="5"/>
      <c r="B320" s="5"/>
      <c r="C320" s="5"/>
      <c r="D320" s="34"/>
      <c r="E320" s="5"/>
      <c r="F320" s="5"/>
      <c r="G320" s="35">
        <f t="shared" si="1"/>
        <v>0</v>
      </c>
      <c r="H320" s="36">
        <f t="shared" si="2"/>
        <v>0</v>
      </c>
      <c r="I320" s="37" t="str">
        <f t="shared" si="3"/>
        <v>#DIV/0!</v>
      </c>
      <c r="J320" s="37" t="str">
        <f t="shared" si="4"/>
        <v>#DIV/0!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</row>
    <row r="321" ht="15.75" customHeight="1">
      <c r="A321" s="5"/>
      <c r="B321" s="5"/>
      <c r="C321" s="5"/>
      <c r="D321" s="34"/>
      <c r="E321" s="5"/>
      <c r="F321" s="5"/>
      <c r="G321" s="35">
        <f t="shared" si="1"/>
        <v>0</v>
      </c>
      <c r="H321" s="36">
        <f t="shared" si="2"/>
        <v>0</v>
      </c>
      <c r="I321" s="37" t="str">
        <f t="shared" si="3"/>
        <v>#DIV/0!</v>
      </c>
      <c r="J321" s="37" t="str">
        <f t="shared" si="4"/>
        <v>#DIV/0!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</row>
    <row r="322" ht="15.75" customHeight="1">
      <c r="A322" s="189" t="s">
        <v>238</v>
      </c>
      <c r="B322" s="190"/>
      <c r="C322" s="190"/>
      <c r="D322" s="190"/>
      <c r="E322" s="190"/>
      <c r="F322" s="191"/>
      <c r="G322" s="35">
        <f t="shared" si="1"/>
        <v>0</v>
      </c>
      <c r="H322" s="36">
        <f t="shared" si="2"/>
        <v>0</v>
      </c>
      <c r="I322" s="29" t="str">
        <f t="shared" si="3"/>
        <v>#DIV/0!</v>
      </c>
      <c r="J322" s="29" t="str">
        <f t="shared" si="4"/>
        <v>#DIV/0!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</row>
    <row r="323" ht="15.75" customHeight="1">
      <c r="A323" s="260" t="s">
        <v>239</v>
      </c>
      <c r="B323" s="15"/>
      <c r="C323" s="15"/>
      <c r="D323" s="15"/>
      <c r="E323" s="15"/>
      <c r="F323" s="16"/>
      <c r="G323" s="35">
        <f t="shared" si="1"/>
        <v>0</v>
      </c>
      <c r="H323" s="36">
        <f t="shared" si="2"/>
        <v>0</v>
      </c>
      <c r="I323" s="29" t="str">
        <f t="shared" si="3"/>
        <v>#DIV/0!</v>
      </c>
      <c r="J323" s="29" t="str">
        <f t="shared" si="4"/>
        <v>#DIV/0!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</row>
    <row r="324" ht="15.75" customHeight="1">
      <c r="A324" s="261" t="s">
        <v>2</v>
      </c>
      <c r="B324" s="262" t="s">
        <v>3</v>
      </c>
      <c r="C324" s="263" t="s">
        <v>4</v>
      </c>
      <c r="D324" s="264" t="s">
        <v>5</v>
      </c>
      <c r="E324" s="262" t="s">
        <v>6</v>
      </c>
      <c r="F324" s="262" t="s">
        <v>7</v>
      </c>
      <c r="G324" s="35" t="str">
        <f t="shared" si="1"/>
        <v>#VALUE!</v>
      </c>
      <c r="H324" s="36" t="str">
        <f t="shared" si="2"/>
        <v>#VALUE!</v>
      </c>
      <c r="I324" s="29" t="str">
        <f t="shared" si="3"/>
        <v>#VALUE!</v>
      </c>
      <c r="J324" s="29" t="str">
        <f t="shared" si="4"/>
        <v>#VALUE!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</row>
    <row r="325" ht="15.75" customHeight="1">
      <c r="A325" s="266">
        <v>1.0101012E7</v>
      </c>
      <c r="B325" s="267" t="s">
        <v>43</v>
      </c>
      <c r="C325" s="268">
        <v>200.0</v>
      </c>
      <c r="D325" s="269">
        <v>110.0</v>
      </c>
      <c r="E325" s="224">
        <v>160.0</v>
      </c>
      <c r="F325" s="270">
        <v>165.0</v>
      </c>
      <c r="G325" s="27">
        <f t="shared" si="1"/>
        <v>40</v>
      </c>
      <c r="H325" s="28">
        <f t="shared" si="2"/>
        <v>35</v>
      </c>
      <c r="I325" s="29">
        <f t="shared" si="3"/>
        <v>31.25</v>
      </c>
      <c r="J325" s="29">
        <f t="shared" si="4"/>
        <v>33.33333333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</row>
    <row r="326" ht="15.75" customHeight="1">
      <c r="A326" s="266">
        <v>1.0101012E7</v>
      </c>
      <c r="B326" s="267" t="s">
        <v>240</v>
      </c>
      <c r="C326" s="268">
        <v>200.0</v>
      </c>
      <c r="D326" s="269">
        <v>99.0</v>
      </c>
      <c r="E326" s="224">
        <v>145.0</v>
      </c>
      <c r="F326" s="271">
        <v>150.0</v>
      </c>
      <c r="G326" s="27">
        <f t="shared" si="1"/>
        <v>55</v>
      </c>
      <c r="H326" s="28">
        <f t="shared" si="2"/>
        <v>50</v>
      </c>
      <c r="I326" s="29">
        <f t="shared" si="3"/>
        <v>31.72413793</v>
      </c>
      <c r="J326" s="29">
        <f t="shared" si="4"/>
        <v>34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</row>
    <row r="327" ht="15.75" customHeight="1">
      <c r="A327" s="266">
        <v>1.0101012E7</v>
      </c>
      <c r="B327" s="272" t="s">
        <v>241</v>
      </c>
      <c r="C327" s="273">
        <v>150.0</v>
      </c>
      <c r="D327" s="274">
        <v>70.0</v>
      </c>
      <c r="E327" s="224">
        <v>88.9</v>
      </c>
      <c r="F327" s="271">
        <v>88.9</v>
      </c>
      <c r="G327" s="117">
        <f t="shared" si="1"/>
        <v>61.1</v>
      </c>
      <c r="H327" s="118">
        <f t="shared" si="2"/>
        <v>61.1</v>
      </c>
      <c r="I327" s="29">
        <f t="shared" si="3"/>
        <v>21.25984252</v>
      </c>
      <c r="J327" s="29">
        <f t="shared" si="4"/>
        <v>21.25984252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</row>
    <row r="328" ht="15.75" customHeight="1">
      <c r="A328" s="266">
        <v>1.0101012E7</v>
      </c>
      <c r="B328" s="272" t="s">
        <v>242</v>
      </c>
      <c r="C328" s="268">
        <v>200.0</v>
      </c>
      <c r="D328" s="274">
        <v>99.0</v>
      </c>
      <c r="E328" s="224">
        <v>130.0</v>
      </c>
      <c r="F328" s="275">
        <v>145.0</v>
      </c>
      <c r="G328" s="27">
        <f t="shared" si="1"/>
        <v>70</v>
      </c>
      <c r="H328" s="28">
        <f t="shared" si="2"/>
        <v>55</v>
      </c>
      <c r="I328" s="29">
        <f t="shared" si="3"/>
        <v>23.84615385</v>
      </c>
      <c r="J328" s="29">
        <f t="shared" si="4"/>
        <v>31.72413793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</row>
    <row r="329" ht="15.75" customHeight="1">
      <c r="A329" s="266">
        <v>5.000056E7</v>
      </c>
      <c r="B329" s="272" t="s">
        <v>243</v>
      </c>
      <c r="C329" s="273">
        <v>80.0</v>
      </c>
      <c r="D329" s="274">
        <v>50.0</v>
      </c>
      <c r="E329" s="224">
        <v>65.0</v>
      </c>
      <c r="F329" s="276">
        <v>70.0</v>
      </c>
      <c r="G329" s="117">
        <f t="shared" si="1"/>
        <v>15</v>
      </c>
      <c r="H329" s="118">
        <f t="shared" si="2"/>
        <v>10</v>
      </c>
      <c r="I329" s="29">
        <f t="shared" si="3"/>
        <v>23.07692308</v>
      </c>
      <c r="J329" s="29">
        <f t="shared" si="4"/>
        <v>28.57142857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</row>
    <row r="330" ht="15.75" customHeight="1">
      <c r="A330" s="266">
        <v>1.0101012E7</v>
      </c>
      <c r="B330" s="277" t="s">
        <v>244</v>
      </c>
      <c r="C330" s="268">
        <v>200.0</v>
      </c>
      <c r="D330" s="274">
        <v>99.0</v>
      </c>
      <c r="E330" s="224">
        <v>145.0</v>
      </c>
      <c r="F330" s="276">
        <v>145.0</v>
      </c>
      <c r="G330" s="27">
        <f t="shared" si="1"/>
        <v>55</v>
      </c>
      <c r="H330" s="28">
        <f t="shared" si="2"/>
        <v>55</v>
      </c>
      <c r="I330" s="29">
        <f t="shared" si="3"/>
        <v>31.72413793</v>
      </c>
      <c r="J330" s="29">
        <f t="shared" si="4"/>
        <v>31.72413793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278">
        <v>5.0000462E7</v>
      </c>
      <c r="B331" s="277" t="s">
        <v>245</v>
      </c>
      <c r="C331" s="279">
        <v>100.0</v>
      </c>
      <c r="D331" s="280">
        <v>50.0</v>
      </c>
      <c r="E331" s="224">
        <v>65.0</v>
      </c>
      <c r="F331" s="276">
        <v>68.9</v>
      </c>
      <c r="G331" s="27">
        <f t="shared" si="1"/>
        <v>35</v>
      </c>
      <c r="H331" s="28">
        <f t="shared" si="2"/>
        <v>31.1</v>
      </c>
      <c r="I331" s="29">
        <f t="shared" si="3"/>
        <v>23.07692308</v>
      </c>
      <c r="J331" s="29">
        <f t="shared" si="4"/>
        <v>27.43105951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281"/>
      <c r="B332" s="282"/>
      <c r="C332" s="283"/>
      <c r="D332" s="284"/>
      <c r="E332" s="283"/>
      <c r="F332" s="283"/>
      <c r="G332" s="35">
        <f t="shared" si="1"/>
        <v>0</v>
      </c>
      <c r="H332" s="36">
        <f t="shared" si="2"/>
        <v>0</v>
      </c>
      <c r="I332" s="37" t="str">
        <f t="shared" si="3"/>
        <v>#DIV/0!</v>
      </c>
      <c r="J332" s="37" t="str">
        <f t="shared" si="4"/>
        <v>#DIV/0!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</row>
    <row r="333" ht="15.75" customHeight="1">
      <c r="A333" s="285" t="s">
        <v>246</v>
      </c>
      <c r="B333" s="286"/>
      <c r="C333" s="286"/>
      <c r="D333" s="286"/>
      <c r="E333" s="286"/>
      <c r="F333" s="287"/>
      <c r="G333" s="35">
        <f t="shared" si="1"/>
        <v>0</v>
      </c>
      <c r="H333" s="36">
        <f t="shared" si="2"/>
        <v>0</v>
      </c>
      <c r="I333" s="29" t="str">
        <f t="shared" si="3"/>
        <v>#DIV/0!</v>
      </c>
      <c r="J333" s="29" t="str">
        <f t="shared" si="4"/>
        <v>#DIV/0!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</row>
    <row r="334" ht="15.75" customHeight="1">
      <c r="A334" s="288">
        <v>4.010101E7</v>
      </c>
      <c r="B334" s="289" t="s">
        <v>247</v>
      </c>
      <c r="C334" s="290"/>
      <c r="D334" s="291">
        <v>30.0</v>
      </c>
      <c r="E334" s="292">
        <v>50.0</v>
      </c>
      <c r="F334" s="292">
        <v>50.0</v>
      </c>
      <c r="G334" s="27">
        <f t="shared" si="1"/>
        <v>-50</v>
      </c>
      <c r="H334" s="28">
        <f t="shared" si="2"/>
        <v>-50</v>
      </c>
      <c r="I334" s="29">
        <f t="shared" si="3"/>
        <v>40</v>
      </c>
      <c r="J334" s="29">
        <f t="shared" si="4"/>
        <v>40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</row>
    <row r="335" ht="15.75" customHeight="1">
      <c r="A335" s="293"/>
      <c r="B335" s="15"/>
      <c r="C335" s="15"/>
      <c r="D335" s="15"/>
      <c r="E335" s="15"/>
      <c r="F335" s="16"/>
      <c r="G335" s="35">
        <f t="shared" si="1"/>
        <v>0</v>
      </c>
      <c r="H335" s="36">
        <f t="shared" si="2"/>
        <v>0</v>
      </c>
      <c r="I335" s="29" t="str">
        <f t="shared" si="3"/>
        <v>#DIV/0!</v>
      </c>
      <c r="J335" s="29" t="str">
        <f t="shared" si="4"/>
        <v>#DIV/0!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</row>
    <row r="336" ht="15.75" customHeight="1">
      <c r="A336" s="294"/>
      <c r="B336" s="289"/>
      <c r="C336" s="290"/>
      <c r="D336" s="295"/>
      <c r="E336" s="296"/>
      <c r="F336" s="296"/>
      <c r="G336" s="35">
        <f t="shared" si="1"/>
        <v>0</v>
      </c>
      <c r="H336" s="36">
        <f t="shared" si="2"/>
        <v>0</v>
      </c>
      <c r="I336" s="37" t="str">
        <f t="shared" si="3"/>
        <v>#DIV/0!</v>
      </c>
      <c r="J336" s="37" t="str">
        <f t="shared" si="4"/>
        <v>#DIV/0!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</row>
    <row r="337" ht="15.75" customHeight="1">
      <c r="A337" s="293" t="s">
        <v>248</v>
      </c>
      <c r="B337" s="15"/>
      <c r="C337" s="15"/>
      <c r="D337" s="15"/>
      <c r="E337" s="15"/>
      <c r="F337" s="16"/>
      <c r="G337" s="35">
        <f t="shared" si="1"/>
        <v>0</v>
      </c>
      <c r="H337" s="36">
        <f t="shared" si="2"/>
        <v>0</v>
      </c>
      <c r="I337" s="29" t="str">
        <f t="shared" si="3"/>
        <v>#DIV/0!</v>
      </c>
      <c r="J337" s="29" t="str">
        <f t="shared" si="4"/>
        <v>#DIV/0!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</row>
    <row r="338" ht="15.75" customHeight="1">
      <c r="A338" s="297">
        <v>4.010101E7</v>
      </c>
      <c r="B338" s="289" t="s">
        <v>249</v>
      </c>
      <c r="C338" s="290"/>
      <c r="D338" s="295">
        <v>60.0</v>
      </c>
      <c r="E338" s="298">
        <v>89.9</v>
      </c>
      <c r="F338" s="298">
        <v>89.9</v>
      </c>
      <c r="G338" s="27">
        <f t="shared" si="1"/>
        <v>-89.9</v>
      </c>
      <c r="H338" s="28">
        <f t="shared" si="2"/>
        <v>-89.9</v>
      </c>
      <c r="I338" s="29">
        <f t="shared" si="3"/>
        <v>33.25917686</v>
      </c>
      <c r="J338" s="29">
        <f t="shared" si="4"/>
        <v>33.25917686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</row>
    <row r="339" ht="15.75" customHeight="1">
      <c r="A339" s="293" t="s">
        <v>250</v>
      </c>
      <c r="B339" s="15"/>
      <c r="C339" s="15"/>
      <c r="D339" s="15"/>
      <c r="E339" s="15"/>
      <c r="F339" s="16"/>
      <c r="G339" s="35">
        <f t="shared" si="1"/>
        <v>0</v>
      </c>
      <c r="H339" s="36">
        <f t="shared" si="2"/>
        <v>0</v>
      </c>
      <c r="I339" s="29" t="str">
        <f t="shared" si="3"/>
        <v>#DIV/0!</v>
      </c>
      <c r="J339" s="29" t="str">
        <f t="shared" si="4"/>
        <v>#DIV/0!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</row>
    <row r="340" ht="15.75" customHeight="1">
      <c r="A340" s="288">
        <v>4.1301102E7</v>
      </c>
      <c r="B340" s="289" t="s">
        <v>48</v>
      </c>
      <c r="C340" s="290"/>
      <c r="D340" s="295">
        <v>80.0</v>
      </c>
      <c r="E340" s="299">
        <v>110.0</v>
      </c>
      <c r="F340" s="299">
        <v>110.0</v>
      </c>
      <c r="G340" s="27">
        <f t="shared" si="1"/>
        <v>-110</v>
      </c>
      <c r="H340" s="28">
        <f t="shared" si="2"/>
        <v>-110</v>
      </c>
      <c r="I340" s="29">
        <f t="shared" si="3"/>
        <v>27.27272727</v>
      </c>
      <c r="J340" s="29">
        <f t="shared" si="4"/>
        <v>27.27272727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</row>
    <row r="341" ht="15.75" customHeight="1">
      <c r="A341" s="266">
        <v>4.0309045E7</v>
      </c>
      <c r="B341" s="277" t="s">
        <v>251</v>
      </c>
      <c r="C341" s="300"/>
      <c r="D341" s="280">
        <v>30.0</v>
      </c>
      <c r="E341" s="301">
        <v>55.0</v>
      </c>
      <c r="F341" s="302">
        <v>55.0</v>
      </c>
      <c r="G341" s="27">
        <f t="shared" si="1"/>
        <v>-55</v>
      </c>
      <c r="H341" s="28">
        <f t="shared" si="2"/>
        <v>-55</v>
      </c>
      <c r="I341" s="29">
        <f t="shared" si="3"/>
        <v>45.45454545</v>
      </c>
      <c r="J341" s="29">
        <f t="shared" si="4"/>
        <v>45.45454545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</row>
    <row r="342" ht="15.75" customHeight="1">
      <c r="A342" s="293" t="s">
        <v>252</v>
      </c>
      <c r="B342" s="15"/>
      <c r="C342" s="15"/>
      <c r="D342" s="15"/>
      <c r="E342" s="15"/>
      <c r="F342" s="16"/>
      <c r="G342" s="35">
        <f t="shared" si="1"/>
        <v>0</v>
      </c>
      <c r="H342" s="36">
        <f t="shared" si="2"/>
        <v>0</v>
      </c>
      <c r="I342" s="29" t="str">
        <f t="shared" si="3"/>
        <v>#DIV/0!</v>
      </c>
      <c r="J342" s="29" t="str">
        <f t="shared" si="4"/>
        <v>#DIV/0!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</row>
    <row r="343" ht="15.75" customHeight="1">
      <c r="A343" s="303"/>
      <c r="B343" s="289" t="s">
        <v>253</v>
      </c>
      <c r="C343" s="290"/>
      <c r="D343" s="295">
        <v>60.0</v>
      </c>
      <c r="E343" s="298">
        <v>89.9</v>
      </c>
      <c r="F343" s="298">
        <v>89.9</v>
      </c>
      <c r="G343" s="27">
        <f t="shared" si="1"/>
        <v>-89.9</v>
      </c>
      <c r="H343" s="28">
        <f t="shared" si="2"/>
        <v>-89.9</v>
      </c>
      <c r="I343" s="29">
        <f t="shared" si="3"/>
        <v>33.25917686</v>
      </c>
      <c r="J343" s="29">
        <f t="shared" si="4"/>
        <v>33.25917686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</row>
    <row r="344" ht="15.75" customHeight="1">
      <c r="A344" s="293" t="s">
        <v>254</v>
      </c>
      <c r="B344" s="15"/>
      <c r="C344" s="15"/>
      <c r="D344" s="15"/>
      <c r="E344" s="15"/>
      <c r="F344" s="16"/>
      <c r="G344" s="35">
        <f t="shared" si="1"/>
        <v>0</v>
      </c>
      <c r="H344" s="36">
        <f t="shared" si="2"/>
        <v>0</v>
      </c>
      <c r="I344" s="29" t="str">
        <f t="shared" si="3"/>
        <v>#DIV/0!</v>
      </c>
      <c r="J344" s="29" t="str">
        <f t="shared" si="4"/>
        <v>#DIV/0!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</row>
    <row r="345" ht="15.75" customHeight="1">
      <c r="A345" s="297">
        <v>4.0901238E7</v>
      </c>
      <c r="B345" s="289" t="s">
        <v>255</v>
      </c>
      <c r="C345" s="290"/>
      <c r="D345" s="295">
        <v>70.0</v>
      </c>
      <c r="E345" s="292">
        <v>99.9</v>
      </c>
      <c r="F345" s="292">
        <v>99.9</v>
      </c>
      <c r="G345" s="27">
        <f t="shared" si="1"/>
        <v>-99.9</v>
      </c>
      <c r="H345" s="28">
        <f t="shared" si="2"/>
        <v>-99.9</v>
      </c>
      <c r="I345" s="29">
        <f t="shared" si="3"/>
        <v>29.92992993</v>
      </c>
      <c r="J345" s="29">
        <f t="shared" si="4"/>
        <v>29.92992993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</row>
    <row r="346" ht="15.75" customHeight="1">
      <c r="A346" s="266">
        <v>4.090127E7</v>
      </c>
      <c r="B346" s="277" t="s">
        <v>256</v>
      </c>
      <c r="C346" s="300"/>
      <c r="D346" s="280">
        <v>70.0</v>
      </c>
      <c r="E346" s="304">
        <v>99.9</v>
      </c>
      <c r="F346" s="304">
        <v>99.9</v>
      </c>
      <c r="G346" s="27">
        <f t="shared" si="1"/>
        <v>-99.9</v>
      </c>
      <c r="H346" s="28">
        <f t="shared" si="2"/>
        <v>-99.9</v>
      </c>
      <c r="I346" s="29">
        <f t="shared" si="3"/>
        <v>29.92992993</v>
      </c>
      <c r="J346" s="29">
        <f t="shared" si="4"/>
        <v>29.92992993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</row>
    <row r="347" ht="15.75" customHeight="1">
      <c r="A347" s="266">
        <v>4.0901246E7</v>
      </c>
      <c r="B347" s="277" t="s">
        <v>257</v>
      </c>
      <c r="C347" s="300"/>
      <c r="D347" s="280">
        <v>140.0</v>
      </c>
      <c r="E347" s="304">
        <v>175.0</v>
      </c>
      <c r="F347" s="304">
        <v>175.0</v>
      </c>
      <c r="G347" s="27">
        <f t="shared" si="1"/>
        <v>-175</v>
      </c>
      <c r="H347" s="28">
        <f t="shared" si="2"/>
        <v>-175</v>
      </c>
      <c r="I347" s="29">
        <f t="shared" si="3"/>
        <v>20</v>
      </c>
      <c r="J347" s="29">
        <f t="shared" si="4"/>
        <v>20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</row>
    <row r="348" ht="15.75" customHeight="1">
      <c r="A348" s="266">
        <v>4.0901289E7</v>
      </c>
      <c r="B348" s="277" t="s">
        <v>258</v>
      </c>
      <c r="C348" s="300"/>
      <c r="D348" s="280">
        <v>140.0</v>
      </c>
      <c r="E348" s="304">
        <v>175.0</v>
      </c>
      <c r="F348" s="304">
        <v>175.0</v>
      </c>
      <c r="G348" s="27">
        <f t="shared" si="1"/>
        <v>-175</v>
      </c>
      <c r="H348" s="28">
        <f t="shared" si="2"/>
        <v>-175</v>
      </c>
      <c r="I348" s="29">
        <f t="shared" si="3"/>
        <v>20</v>
      </c>
      <c r="J348" s="29">
        <f t="shared" si="4"/>
        <v>20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</row>
    <row r="349" ht="15.75" customHeight="1">
      <c r="A349" s="266">
        <v>4.0901262E7</v>
      </c>
      <c r="B349" s="277" t="s">
        <v>259</v>
      </c>
      <c r="C349" s="300"/>
      <c r="D349" s="280">
        <v>200.0</v>
      </c>
      <c r="E349" s="304">
        <v>235.0</v>
      </c>
      <c r="F349" s="304">
        <v>235.0</v>
      </c>
      <c r="G349" s="27">
        <f t="shared" si="1"/>
        <v>-235</v>
      </c>
      <c r="H349" s="28">
        <f t="shared" si="2"/>
        <v>-235</v>
      </c>
      <c r="I349" s="29">
        <f t="shared" si="3"/>
        <v>14.89361702</v>
      </c>
      <c r="J349" s="29">
        <f t="shared" si="4"/>
        <v>14.89361702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</row>
    <row r="350" ht="15.75" customHeight="1">
      <c r="A350" s="156">
        <v>4.0901262E7</v>
      </c>
      <c r="B350" s="277" t="s">
        <v>260</v>
      </c>
      <c r="C350" s="300"/>
      <c r="D350" s="280">
        <v>200.0</v>
      </c>
      <c r="E350" s="304">
        <v>235.0</v>
      </c>
      <c r="F350" s="304">
        <v>235.0</v>
      </c>
      <c r="G350" s="27">
        <f t="shared" si="1"/>
        <v>-235</v>
      </c>
      <c r="H350" s="28">
        <f t="shared" si="2"/>
        <v>-235</v>
      </c>
      <c r="I350" s="29">
        <f t="shared" si="3"/>
        <v>14.89361702</v>
      </c>
      <c r="J350" s="29">
        <f t="shared" si="4"/>
        <v>14.89361702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</row>
    <row r="351" ht="15.75" customHeight="1">
      <c r="A351" s="266">
        <v>4.090904E7</v>
      </c>
      <c r="B351" s="277" t="s">
        <v>261</v>
      </c>
      <c r="C351" s="300"/>
      <c r="D351" s="280">
        <v>80.0</v>
      </c>
      <c r="E351" s="304">
        <v>115.0</v>
      </c>
      <c r="F351" s="304">
        <v>115.0</v>
      </c>
      <c r="G351" s="27">
        <f t="shared" si="1"/>
        <v>-115</v>
      </c>
      <c r="H351" s="28">
        <f t="shared" si="2"/>
        <v>-115</v>
      </c>
      <c r="I351" s="29">
        <f t="shared" si="3"/>
        <v>30.43478261</v>
      </c>
      <c r="J351" s="29">
        <f t="shared" si="4"/>
        <v>30.43478261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</row>
    <row r="352" ht="15.75" customHeight="1">
      <c r="A352" s="305">
        <v>4.0901181E7</v>
      </c>
      <c r="B352" s="277" t="s">
        <v>262</v>
      </c>
      <c r="C352" s="300"/>
      <c r="D352" s="280">
        <v>70.0</v>
      </c>
      <c r="E352" s="304">
        <v>105.0</v>
      </c>
      <c r="F352" s="304">
        <v>105.0</v>
      </c>
      <c r="G352" s="27">
        <f t="shared" si="1"/>
        <v>-105</v>
      </c>
      <c r="H352" s="28">
        <f t="shared" si="2"/>
        <v>-105</v>
      </c>
      <c r="I352" s="29">
        <f t="shared" si="3"/>
        <v>33.33333333</v>
      </c>
      <c r="J352" s="29">
        <f t="shared" si="4"/>
        <v>33.33333333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</row>
    <row r="353" ht="15.75" customHeight="1">
      <c r="A353" s="266">
        <v>4.0901114E7</v>
      </c>
      <c r="B353" s="277" t="s">
        <v>263</v>
      </c>
      <c r="C353" s="300"/>
      <c r="D353" s="280">
        <v>70.0</v>
      </c>
      <c r="E353" s="304">
        <v>105.0</v>
      </c>
      <c r="F353" s="304">
        <v>105.0</v>
      </c>
      <c r="G353" s="27">
        <f t="shared" si="1"/>
        <v>-105</v>
      </c>
      <c r="H353" s="28">
        <f t="shared" si="2"/>
        <v>-105</v>
      </c>
      <c r="I353" s="29">
        <f t="shared" si="3"/>
        <v>33.33333333</v>
      </c>
      <c r="J353" s="29">
        <f t="shared" si="4"/>
        <v>33.33333333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</row>
    <row r="354" ht="15.75" customHeight="1">
      <c r="A354" s="266">
        <v>4.0901211E7</v>
      </c>
      <c r="B354" s="277" t="s">
        <v>264</v>
      </c>
      <c r="C354" s="300"/>
      <c r="D354" s="280">
        <v>70.0</v>
      </c>
      <c r="E354" s="304">
        <v>105.0</v>
      </c>
      <c r="F354" s="304">
        <v>105.0</v>
      </c>
      <c r="G354" s="27">
        <f t="shared" si="1"/>
        <v>-105</v>
      </c>
      <c r="H354" s="28">
        <f t="shared" si="2"/>
        <v>-105</v>
      </c>
      <c r="I354" s="29">
        <f t="shared" si="3"/>
        <v>33.33333333</v>
      </c>
      <c r="J354" s="29">
        <f t="shared" si="4"/>
        <v>33.33333333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</row>
    <row r="355" ht="15.75" customHeight="1">
      <c r="A355" s="266">
        <v>4.0901297E7</v>
      </c>
      <c r="B355" s="267" t="s">
        <v>145</v>
      </c>
      <c r="C355" s="306"/>
      <c r="D355" s="307">
        <v>80.0</v>
      </c>
      <c r="E355" s="304">
        <v>110.0</v>
      </c>
      <c r="F355" s="304">
        <v>110.0</v>
      </c>
      <c r="G355" s="27">
        <f t="shared" si="1"/>
        <v>-110</v>
      </c>
      <c r="H355" s="28">
        <f t="shared" si="2"/>
        <v>-110</v>
      </c>
      <c r="I355" s="29">
        <f t="shared" si="3"/>
        <v>27.27272727</v>
      </c>
      <c r="J355" s="29">
        <f t="shared" si="4"/>
        <v>27.27272727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</row>
    <row r="356" ht="15.75" customHeight="1">
      <c r="A356" s="266">
        <v>4.0901254E7</v>
      </c>
      <c r="B356" s="267" t="s">
        <v>142</v>
      </c>
      <c r="C356" s="300"/>
      <c r="D356" s="280">
        <v>150.0</v>
      </c>
      <c r="E356" s="304">
        <v>178.0</v>
      </c>
      <c r="F356" s="304">
        <v>178.0</v>
      </c>
      <c r="G356" s="27">
        <f t="shared" si="1"/>
        <v>-178</v>
      </c>
      <c r="H356" s="28">
        <f t="shared" si="2"/>
        <v>-178</v>
      </c>
      <c r="I356" s="29">
        <f t="shared" si="3"/>
        <v>15.73033708</v>
      </c>
      <c r="J356" s="29">
        <f t="shared" si="4"/>
        <v>15.73033708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</row>
    <row r="357" ht="15.75" customHeight="1">
      <c r="A357" s="266">
        <v>4.0901769E7</v>
      </c>
      <c r="B357" s="277" t="s">
        <v>265</v>
      </c>
      <c r="C357" s="300"/>
      <c r="D357" s="280">
        <v>70.0</v>
      </c>
      <c r="E357" s="304">
        <v>105.0</v>
      </c>
      <c r="F357" s="304">
        <v>105.0</v>
      </c>
      <c r="G357" s="27">
        <f t="shared" si="1"/>
        <v>-105</v>
      </c>
      <c r="H357" s="28">
        <f t="shared" si="2"/>
        <v>-105</v>
      </c>
      <c r="I357" s="29">
        <f t="shared" si="3"/>
        <v>33.33333333</v>
      </c>
      <c r="J357" s="29">
        <f t="shared" si="4"/>
        <v>33.33333333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</row>
    <row r="358" ht="15.75" customHeight="1">
      <c r="A358" s="266">
        <v>4.0901122E7</v>
      </c>
      <c r="B358" s="277" t="s">
        <v>266</v>
      </c>
      <c r="C358" s="300"/>
      <c r="D358" s="280">
        <v>99.9</v>
      </c>
      <c r="E358" s="304">
        <v>125.0</v>
      </c>
      <c r="F358" s="304">
        <v>125.0</v>
      </c>
      <c r="G358" s="27">
        <f t="shared" si="1"/>
        <v>-125</v>
      </c>
      <c r="H358" s="28">
        <f t="shared" si="2"/>
        <v>-125</v>
      </c>
      <c r="I358" s="29">
        <f t="shared" si="3"/>
        <v>20.08</v>
      </c>
      <c r="J358" s="29">
        <f t="shared" si="4"/>
        <v>20.08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</row>
    <row r="359" ht="15.75" customHeight="1">
      <c r="A359" s="266">
        <v>4.0901181E7</v>
      </c>
      <c r="B359" s="267" t="s">
        <v>130</v>
      </c>
      <c r="C359" s="300"/>
      <c r="D359" s="280">
        <v>70.0</v>
      </c>
      <c r="E359" s="304">
        <v>105.0</v>
      </c>
      <c r="F359" s="304">
        <v>105.0</v>
      </c>
      <c r="G359" s="27">
        <f t="shared" si="1"/>
        <v>-105</v>
      </c>
      <c r="H359" s="28">
        <f t="shared" si="2"/>
        <v>-105</v>
      </c>
      <c r="I359" s="29">
        <f t="shared" si="3"/>
        <v>33.33333333</v>
      </c>
      <c r="J359" s="29">
        <f t="shared" si="4"/>
        <v>33.33333333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</row>
    <row r="360" ht="15.75" customHeight="1">
      <c r="A360" s="266">
        <v>4.090113E7</v>
      </c>
      <c r="B360" s="277" t="s">
        <v>267</v>
      </c>
      <c r="C360" s="300"/>
      <c r="D360" s="280">
        <v>80.0</v>
      </c>
      <c r="E360" s="304">
        <v>115.0</v>
      </c>
      <c r="F360" s="304">
        <v>115.0</v>
      </c>
      <c r="G360" s="27">
        <f t="shared" si="1"/>
        <v>-115</v>
      </c>
      <c r="H360" s="28">
        <f t="shared" si="2"/>
        <v>-115</v>
      </c>
      <c r="I360" s="29">
        <f t="shared" si="3"/>
        <v>30.43478261</v>
      </c>
      <c r="J360" s="29">
        <f t="shared" si="4"/>
        <v>30.43478261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</row>
    <row r="361" ht="15.75" customHeight="1">
      <c r="A361" s="266">
        <v>4.0901203E7</v>
      </c>
      <c r="B361" s="277" t="s">
        <v>268</v>
      </c>
      <c r="C361" s="300"/>
      <c r="D361" s="280">
        <v>70.0</v>
      </c>
      <c r="E361" s="304">
        <v>105.0</v>
      </c>
      <c r="F361" s="304">
        <v>105.0</v>
      </c>
      <c r="G361" s="27">
        <f t="shared" si="1"/>
        <v>-105</v>
      </c>
      <c r="H361" s="28">
        <f t="shared" si="2"/>
        <v>-105</v>
      </c>
      <c r="I361" s="29">
        <f t="shared" si="3"/>
        <v>33.33333333</v>
      </c>
      <c r="J361" s="29">
        <f t="shared" si="4"/>
        <v>33.33333333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</row>
    <row r="362" ht="15.75" customHeight="1">
      <c r="A362" s="266">
        <v>4.0901386E7</v>
      </c>
      <c r="B362" s="277" t="s">
        <v>269</v>
      </c>
      <c r="C362" s="300"/>
      <c r="D362" s="280">
        <v>120.0</v>
      </c>
      <c r="E362" s="304">
        <v>148.0</v>
      </c>
      <c r="F362" s="304">
        <v>148.0</v>
      </c>
      <c r="G362" s="27">
        <f t="shared" si="1"/>
        <v>-148</v>
      </c>
      <c r="H362" s="28">
        <f t="shared" si="2"/>
        <v>-148</v>
      </c>
      <c r="I362" s="29">
        <f t="shared" si="3"/>
        <v>18.91891892</v>
      </c>
      <c r="J362" s="29">
        <f t="shared" si="4"/>
        <v>18.91891892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</row>
    <row r="363" ht="15.75" customHeight="1">
      <c r="A363" s="308">
        <v>4.090175E7</v>
      </c>
      <c r="B363" s="277" t="s">
        <v>270</v>
      </c>
      <c r="C363" s="300"/>
      <c r="D363" s="280">
        <v>70.0</v>
      </c>
      <c r="E363" s="304">
        <v>105.0</v>
      </c>
      <c r="F363" s="304">
        <v>105.0</v>
      </c>
      <c r="G363" s="27">
        <f t="shared" si="1"/>
        <v>-105</v>
      </c>
      <c r="H363" s="28">
        <f t="shared" si="2"/>
        <v>-105</v>
      </c>
      <c r="I363" s="29">
        <f t="shared" si="3"/>
        <v>33.33333333</v>
      </c>
      <c r="J363" s="29">
        <f t="shared" si="4"/>
        <v>33.33333333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</row>
    <row r="364" ht="15.75" customHeight="1">
      <c r="A364" s="266">
        <v>4.0901203E7</v>
      </c>
      <c r="B364" s="277" t="s">
        <v>271</v>
      </c>
      <c r="C364" s="300"/>
      <c r="D364" s="280">
        <v>80.0</v>
      </c>
      <c r="E364" s="304">
        <v>115.0</v>
      </c>
      <c r="F364" s="304">
        <v>115.0</v>
      </c>
      <c r="G364" s="27">
        <f t="shared" si="1"/>
        <v>-115</v>
      </c>
      <c r="H364" s="28">
        <f t="shared" si="2"/>
        <v>-115</v>
      </c>
      <c r="I364" s="29">
        <f t="shared" si="3"/>
        <v>30.43478261</v>
      </c>
      <c r="J364" s="29">
        <f t="shared" si="4"/>
        <v>30.43478261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</row>
    <row r="365" ht="15.75" customHeight="1">
      <c r="A365" s="266">
        <v>4.0901203E7</v>
      </c>
      <c r="B365" s="277" t="s">
        <v>272</v>
      </c>
      <c r="C365" s="300"/>
      <c r="D365" s="280">
        <v>70.0</v>
      </c>
      <c r="E365" s="304">
        <v>105.0</v>
      </c>
      <c r="F365" s="304">
        <v>105.0</v>
      </c>
      <c r="G365" s="27">
        <f t="shared" si="1"/>
        <v>-105</v>
      </c>
      <c r="H365" s="28">
        <f t="shared" si="2"/>
        <v>-105</v>
      </c>
      <c r="I365" s="29">
        <f t="shared" si="3"/>
        <v>33.33333333</v>
      </c>
      <c r="J365" s="29">
        <f t="shared" si="4"/>
        <v>33.33333333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</row>
    <row r="366" ht="15.75" customHeight="1">
      <c r="A366" s="266">
        <v>4.0901386E7</v>
      </c>
      <c r="B366" s="277" t="s">
        <v>273</v>
      </c>
      <c r="C366" s="300"/>
      <c r="D366" s="280">
        <v>120.0</v>
      </c>
      <c r="E366" s="304">
        <v>155.0</v>
      </c>
      <c r="F366" s="304">
        <v>155.0</v>
      </c>
      <c r="G366" s="27">
        <f t="shared" si="1"/>
        <v>-155</v>
      </c>
      <c r="H366" s="28">
        <f t="shared" si="2"/>
        <v>-155</v>
      </c>
      <c r="I366" s="29">
        <f t="shared" si="3"/>
        <v>22.58064516</v>
      </c>
      <c r="J366" s="29">
        <f t="shared" si="4"/>
        <v>22.58064516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</row>
    <row r="367" ht="15.75" customHeight="1">
      <c r="A367" s="266">
        <v>4.090122E7</v>
      </c>
      <c r="B367" s="277" t="s">
        <v>274</v>
      </c>
      <c r="C367" s="300"/>
      <c r="D367" s="280">
        <v>70.0</v>
      </c>
      <c r="E367" s="304">
        <v>105.0</v>
      </c>
      <c r="F367" s="304">
        <v>105.0</v>
      </c>
      <c r="G367" s="27">
        <f t="shared" si="1"/>
        <v>-105</v>
      </c>
      <c r="H367" s="28">
        <f t="shared" si="2"/>
        <v>-105</v>
      </c>
      <c r="I367" s="29">
        <f t="shared" si="3"/>
        <v>33.33333333</v>
      </c>
      <c r="J367" s="29">
        <f t="shared" si="4"/>
        <v>33.33333333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</row>
    <row r="368" ht="15.75" customHeight="1">
      <c r="A368" s="266">
        <v>4.0901211E7</v>
      </c>
      <c r="B368" s="277" t="s">
        <v>275</v>
      </c>
      <c r="C368" s="300"/>
      <c r="D368" s="280">
        <v>80.0</v>
      </c>
      <c r="E368" s="304">
        <v>115.0</v>
      </c>
      <c r="F368" s="304">
        <v>115.0</v>
      </c>
      <c r="G368" s="27">
        <f t="shared" si="1"/>
        <v>-115</v>
      </c>
      <c r="H368" s="28">
        <f t="shared" si="2"/>
        <v>-115</v>
      </c>
      <c r="I368" s="29">
        <f t="shared" si="3"/>
        <v>30.43478261</v>
      </c>
      <c r="J368" s="29">
        <f t="shared" si="4"/>
        <v>30.43478261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</row>
    <row r="369" ht="15.75" customHeight="1">
      <c r="A369" s="266">
        <v>4.090122E7</v>
      </c>
      <c r="B369" s="277" t="s">
        <v>276</v>
      </c>
      <c r="C369" s="300"/>
      <c r="D369" s="280">
        <v>90.0</v>
      </c>
      <c r="E369" s="304">
        <v>120.0</v>
      </c>
      <c r="F369" s="304">
        <v>120.0</v>
      </c>
      <c r="G369" s="27">
        <f t="shared" si="1"/>
        <v>-120</v>
      </c>
      <c r="H369" s="28">
        <f t="shared" si="2"/>
        <v>-120</v>
      </c>
      <c r="I369" s="29">
        <f t="shared" si="3"/>
        <v>25</v>
      </c>
      <c r="J369" s="29">
        <f t="shared" si="4"/>
        <v>25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</row>
    <row r="370" ht="15.75" customHeight="1">
      <c r="A370" s="305">
        <v>4.0901211E7</v>
      </c>
      <c r="B370" s="277" t="s">
        <v>277</v>
      </c>
      <c r="C370" s="300"/>
      <c r="D370" s="280">
        <v>90.0</v>
      </c>
      <c r="E370" s="304">
        <v>120.0</v>
      </c>
      <c r="F370" s="304">
        <v>120.0</v>
      </c>
      <c r="G370" s="27">
        <f t="shared" si="1"/>
        <v>-120</v>
      </c>
      <c r="H370" s="28">
        <f t="shared" si="2"/>
        <v>-120</v>
      </c>
      <c r="I370" s="29">
        <f t="shared" si="3"/>
        <v>25</v>
      </c>
      <c r="J370" s="29">
        <f t="shared" si="4"/>
        <v>25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</row>
    <row r="371" ht="15.75" customHeight="1">
      <c r="A371" s="266">
        <v>4.0901033E7</v>
      </c>
      <c r="B371" s="277" t="s">
        <v>278</v>
      </c>
      <c r="C371" s="300"/>
      <c r="D371" s="280">
        <v>70.0</v>
      </c>
      <c r="E371" s="304">
        <v>105.0</v>
      </c>
      <c r="F371" s="304">
        <v>105.0</v>
      </c>
      <c r="G371" s="27">
        <f t="shared" si="1"/>
        <v>-105</v>
      </c>
      <c r="H371" s="28">
        <f t="shared" si="2"/>
        <v>-105</v>
      </c>
      <c r="I371" s="29">
        <f t="shared" si="3"/>
        <v>33.33333333</v>
      </c>
      <c r="J371" s="29">
        <f t="shared" si="4"/>
        <v>33.33333333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</row>
    <row r="372" ht="15.75" customHeight="1">
      <c r="A372" s="309">
        <v>4.0901203E7</v>
      </c>
      <c r="B372" s="277" t="s">
        <v>279</v>
      </c>
      <c r="C372" s="300"/>
      <c r="D372" s="280">
        <v>70.0</v>
      </c>
      <c r="E372" s="304">
        <v>105.0</v>
      </c>
      <c r="F372" s="304">
        <v>105.0</v>
      </c>
      <c r="G372" s="27">
        <f t="shared" si="1"/>
        <v>-105</v>
      </c>
      <c r="H372" s="28">
        <f t="shared" si="2"/>
        <v>-105</v>
      </c>
      <c r="I372" s="29">
        <f t="shared" si="3"/>
        <v>33.33333333</v>
      </c>
      <c r="J372" s="29">
        <f t="shared" si="4"/>
        <v>33.33333333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</row>
    <row r="373" ht="15.75" customHeight="1">
      <c r="A373" s="293" t="s">
        <v>280</v>
      </c>
      <c r="B373" s="15"/>
      <c r="C373" s="15"/>
      <c r="D373" s="15"/>
      <c r="E373" s="15"/>
      <c r="F373" s="16"/>
      <c r="G373" s="35">
        <f t="shared" si="1"/>
        <v>0</v>
      </c>
      <c r="H373" s="36">
        <f t="shared" si="2"/>
        <v>0</v>
      </c>
      <c r="I373" s="29" t="str">
        <f t="shared" si="3"/>
        <v>#DIV/0!</v>
      </c>
      <c r="J373" s="29" t="str">
        <f t="shared" si="4"/>
        <v>#DIV/0!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</row>
    <row r="374" ht="15.75" customHeight="1">
      <c r="A374" s="310">
        <v>4.0901467E7</v>
      </c>
      <c r="B374" s="289" t="s">
        <v>281</v>
      </c>
      <c r="C374" s="290"/>
      <c r="D374" s="295">
        <v>170.0</v>
      </c>
      <c r="E374" s="292">
        <v>205.0</v>
      </c>
      <c r="F374" s="292">
        <v>205.0</v>
      </c>
      <c r="G374" s="27">
        <f t="shared" si="1"/>
        <v>-205</v>
      </c>
      <c r="H374" s="28">
        <f t="shared" si="2"/>
        <v>-205</v>
      </c>
      <c r="I374" s="29">
        <f t="shared" si="3"/>
        <v>17.07317073</v>
      </c>
      <c r="J374" s="29">
        <f t="shared" si="4"/>
        <v>17.07317073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</row>
    <row r="375" ht="15.75" customHeight="1">
      <c r="A375" s="311">
        <v>4.0901459E7</v>
      </c>
      <c r="B375" s="277" t="s">
        <v>282</v>
      </c>
      <c r="C375" s="300"/>
      <c r="D375" s="280">
        <v>170.0</v>
      </c>
      <c r="E375" s="304">
        <v>205.0</v>
      </c>
      <c r="F375" s="304">
        <v>205.0</v>
      </c>
      <c r="G375" s="27">
        <f t="shared" si="1"/>
        <v>-205</v>
      </c>
      <c r="H375" s="28">
        <f t="shared" si="2"/>
        <v>-205</v>
      </c>
      <c r="I375" s="29">
        <f t="shared" si="3"/>
        <v>17.07317073</v>
      </c>
      <c r="J375" s="29">
        <f t="shared" si="4"/>
        <v>17.07317073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</row>
    <row r="376" ht="15.75" customHeight="1">
      <c r="A376" s="266">
        <v>4.090136E7</v>
      </c>
      <c r="B376" s="277" t="s">
        <v>283</v>
      </c>
      <c r="C376" s="300"/>
      <c r="D376" s="280">
        <v>170.0</v>
      </c>
      <c r="E376" s="304">
        <v>205.0</v>
      </c>
      <c r="F376" s="304">
        <v>205.0</v>
      </c>
      <c r="G376" s="27">
        <f t="shared" si="1"/>
        <v>-205</v>
      </c>
      <c r="H376" s="28">
        <f t="shared" si="2"/>
        <v>-205</v>
      </c>
      <c r="I376" s="29">
        <f t="shared" si="3"/>
        <v>17.07317073</v>
      </c>
      <c r="J376" s="29">
        <f t="shared" si="4"/>
        <v>17.07317073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</row>
    <row r="377" ht="15.75" customHeight="1">
      <c r="A377" s="266">
        <v>4.0901394E7</v>
      </c>
      <c r="B377" s="267" t="s">
        <v>284</v>
      </c>
      <c r="C377" s="300"/>
      <c r="D377" s="280">
        <v>170.0</v>
      </c>
      <c r="E377" s="304">
        <v>205.0</v>
      </c>
      <c r="F377" s="304">
        <v>205.0</v>
      </c>
      <c r="G377" s="27">
        <f t="shared" si="1"/>
        <v>-205</v>
      </c>
      <c r="H377" s="28">
        <f t="shared" si="2"/>
        <v>-205</v>
      </c>
      <c r="I377" s="29">
        <f t="shared" si="3"/>
        <v>17.07317073</v>
      </c>
      <c r="J377" s="29">
        <f t="shared" si="4"/>
        <v>17.07317073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</row>
    <row r="378" ht="15.75" customHeight="1">
      <c r="A378" s="266">
        <v>4.0901408E7</v>
      </c>
      <c r="B378" s="267" t="s">
        <v>30</v>
      </c>
      <c r="C378" s="300"/>
      <c r="D378" s="280">
        <v>170.0</v>
      </c>
      <c r="E378" s="304">
        <v>205.0</v>
      </c>
      <c r="F378" s="304">
        <v>205.0</v>
      </c>
      <c r="G378" s="27">
        <f t="shared" si="1"/>
        <v>-205</v>
      </c>
      <c r="H378" s="28">
        <f t="shared" si="2"/>
        <v>-205</v>
      </c>
      <c r="I378" s="29">
        <f t="shared" si="3"/>
        <v>17.07317073</v>
      </c>
      <c r="J378" s="29">
        <f t="shared" si="4"/>
        <v>17.07317073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</row>
    <row r="379" ht="15.75" customHeight="1">
      <c r="A379" s="266">
        <v>4.0901378E7</v>
      </c>
      <c r="B379" s="267" t="s">
        <v>285</v>
      </c>
      <c r="C379" s="300"/>
      <c r="D379" s="280">
        <v>170.0</v>
      </c>
      <c r="E379" s="304">
        <v>205.0</v>
      </c>
      <c r="F379" s="304">
        <v>205.0</v>
      </c>
      <c r="G379" s="27">
        <f t="shared" si="1"/>
        <v>-205</v>
      </c>
      <c r="H379" s="28">
        <f t="shared" si="2"/>
        <v>-205</v>
      </c>
      <c r="I379" s="29">
        <f t="shared" si="3"/>
        <v>17.07317073</v>
      </c>
      <c r="J379" s="29">
        <f t="shared" si="4"/>
        <v>17.07317073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</row>
    <row r="380" ht="15.75" customHeight="1">
      <c r="A380" s="266">
        <v>4.0901386E7</v>
      </c>
      <c r="B380" s="267" t="s">
        <v>28</v>
      </c>
      <c r="C380" s="300"/>
      <c r="D380" s="280">
        <v>120.0</v>
      </c>
      <c r="E380" s="304">
        <v>155.0</v>
      </c>
      <c r="F380" s="304">
        <v>155.0</v>
      </c>
      <c r="G380" s="27">
        <f t="shared" si="1"/>
        <v>-155</v>
      </c>
      <c r="H380" s="28">
        <f t="shared" si="2"/>
        <v>-155</v>
      </c>
      <c r="I380" s="29">
        <f t="shared" si="3"/>
        <v>22.58064516</v>
      </c>
      <c r="J380" s="29">
        <f t="shared" si="4"/>
        <v>22.58064516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</row>
    <row r="381" ht="15.75" customHeight="1">
      <c r="A381" s="266">
        <v>4.090136E7</v>
      </c>
      <c r="B381" s="267" t="s">
        <v>27</v>
      </c>
      <c r="C381" s="300"/>
      <c r="D381" s="280">
        <v>120.0</v>
      </c>
      <c r="E381" s="304">
        <v>155.0</v>
      </c>
      <c r="F381" s="304">
        <v>155.0</v>
      </c>
      <c r="G381" s="27">
        <f t="shared" si="1"/>
        <v>-155</v>
      </c>
      <c r="H381" s="28">
        <f t="shared" si="2"/>
        <v>-155</v>
      </c>
      <c r="I381" s="29">
        <f t="shared" si="3"/>
        <v>22.58064516</v>
      </c>
      <c r="J381" s="29">
        <f t="shared" si="4"/>
        <v>22.58064516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</row>
    <row r="382" ht="15.75" customHeight="1">
      <c r="A382" s="5"/>
      <c r="B382" s="5"/>
      <c r="C382" s="5"/>
      <c r="D382" s="34"/>
      <c r="E382" s="5"/>
      <c r="F382" s="5"/>
      <c r="G382" s="35">
        <f t="shared" si="1"/>
        <v>0</v>
      </c>
      <c r="H382" s="36">
        <f t="shared" si="2"/>
        <v>0</v>
      </c>
      <c r="I382" s="37" t="str">
        <f t="shared" si="3"/>
        <v>#DIV/0!</v>
      </c>
      <c r="J382" s="37" t="str">
        <f t="shared" si="4"/>
        <v>#DIV/0!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</row>
    <row r="383" ht="15.75" customHeight="1">
      <c r="A383" s="5"/>
      <c r="B383" s="5"/>
      <c r="C383" s="5"/>
      <c r="D383" s="34"/>
      <c r="E383" s="5"/>
      <c r="F383" s="5"/>
      <c r="G383" s="35">
        <f t="shared" si="1"/>
        <v>0</v>
      </c>
      <c r="H383" s="36">
        <f t="shared" si="2"/>
        <v>0</v>
      </c>
      <c r="I383" s="37" t="str">
        <f t="shared" si="3"/>
        <v>#DIV/0!</v>
      </c>
      <c r="J383" s="37" t="str">
        <f t="shared" si="4"/>
        <v>#DIV/0!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</row>
    <row r="384" ht="15.75" customHeight="1">
      <c r="A384" s="189" t="s">
        <v>286</v>
      </c>
      <c r="B384" s="190"/>
      <c r="C384" s="190"/>
      <c r="D384" s="190"/>
      <c r="E384" s="190"/>
      <c r="F384" s="191"/>
      <c r="G384" s="35">
        <f t="shared" si="1"/>
        <v>0</v>
      </c>
      <c r="H384" s="36">
        <f t="shared" si="2"/>
        <v>0</v>
      </c>
      <c r="I384" s="29" t="str">
        <f t="shared" si="3"/>
        <v>#DIV/0!</v>
      </c>
      <c r="J384" s="29" t="str">
        <f t="shared" si="4"/>
        <v>#DIV/0!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</row>
    <row r="385" ht="15.75" customHeight="1">
      <c r="A385" s="260" t="s">
        <v>287</v>
      </c>
      <c r="B385" s="15"/>
      <c r="C385" s="15"/>
      <c r="D385" s="15"/>
      <c r="E385" s="15"/>
      <c r="F385" s="16"/>
      <c r="G385" s="35">
        <f t="shared" si="1"/>
        <v>0</v>
      </c>
      <c r="H385" s="36">
        <f t="shared" si="2"/>
        <v>0</v>
      </c>
      <c r="I385" s="29" t="str">
        <f t="shared" si="3"/>
        <v>#DIV/0!</v>
      </c>
      <c r="J385" s="29" t="str">
        <f t="shared" si="4"/>
        <v>#DIV/0!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</row>
    <row r="386" ht="15.75" customHeight="1">
      <c r="A386" s="261" t="s">
        <v>2</v>
      </c>
      <c r="B386" s="262" t="s">
        <v>3</v>
      </c>
      <c r="C386" s="263" t="s">
        <v>4</v>
      </c>
      <c r="D386" s="264" t="s">
        <v>5</v>
      </c>
      <c r="E386" s="262" t="s">
        <v>6</v>
      </c>
      <c r="F386" s="262" t="s">
        <v>7</v>
      </c>
      <c r="G386" s="35" t="str">
        <f t="shared" si="1"/>
        <v>#VALUE!</v>
      </c>
      <c r="H386" s="36" t="str">
        <f t="shared" si="2"/>
        <v>#VALUE!</v>
      </c>
      <c r="I386" s="29" t="str">
        <f t="shared" si="3"/>
        <v>#VALUE!</v>
      </c>
      <c r="J386" s="29" t="str">
        <f t="shared" si="4"/>
        <v>#VALUE!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</row>
    <row r="387" ht="15.75" customHeight="1">
      <c r="A387" s="50">
        <v>1.0101012E7</v>
      </c>
      <c r="B387" s="22" t="s">
        <v>288</v>
      </c>
      <c r="C387" s="52">
        <v>300.0</v>
      </c>
      <c r="D387" s="24">
        <v>120.0</v>
      </c>
      <c r="E387" s="25">
        <v>160.0</v>
      </c>
      <c r="F387" s="112">
        <v>190.0</v>
      </c>
      <c r="G387" s="27">
        <f t="shared" si="1"/>
        <v>140</v>
      </c>
      <c r="H387" s="28">
        <f t="shared" si="2"/>
        <v>110</v>
      </c>
      <c r="I387" s="29">
        <f t="shared" si="3"/>
        <v>25</v>
      </c>
      <c r="J387" s="29">
        <f t="shared" si="4"/>
        <v>36.84210526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</row>
    <row r="388" ht="15.75" customHeight="1">
      <c r="A388" s="50">
        <v>1.0101012E7</v>
      </c>
      <c r="B388" s="22" t="s">
        <v>289</v>
      </c>
      <c r="C388" s="52">
        <v>300.0</v>
      </c>
      <c r="D388" s="24">
        <v>120.0</v>
      </c>
      <c r="E388" s="25">
        <v>160.0</v>
      </c>
      <c r="F388" s="112">
        <v>190.0</v>
      </c>
      <c r="G388" s="27">
        <f t="shared" si="1"/>
        <v>140</v>
      </c>
      <c r="H388" s="28">
        <f t="shared" si="2"/>
        <v>110</v>
      </c>
      <c r="I388" s="29">
        <f t="shared" si="3"/>
        <v>25</v>
      </c>
      <c r="J388" s="29">
        <f t="shared" si="4"/>
        <v>36.84210526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</row>
    <row r="389" ht="15.75" customHeight="1">
      <c r="A389" s="22"/>
      <c r="B389" s="22"/>
      <c r="C389" s="207"/>
      <c r="D389" s="24"/>
      <c r="E389" s="108"/>
      <c r="F389" s="109"/>
      <c r="G389" s="35">
        <f t="shared" si="1"/>
        <v>0</v>
      </c>
      <c r="H389" s="36">
        <f t="shared" si="2"/>
        <v>0</v>
      </c>
      <c r="I389" s="37" t="str">
        <f t="shared" si="3"/>
        <v>#DIV/0!</v>
      </c>
      <c r="J389" s="37" t="str">
        <f t="shared" si="4"/>
        <v>#DIV/0!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</row>
    <row r="390" ht="15.75" customHeight="1">
      <c r="A390" s="22"/>
      <c r="B390" s="312" t="s">
        <v>290</v>
      </c>
      <c r="C390" s="52">
        <v>380.0</v>
      </c>
      <c r="D390" s="24">
        <v>100.0</v>
      </c>
      <c r="E390" s="25">
        <v>160.0</v>
      </c>
      <c r="F390" s="112">
        <v>190.0</v>
      </c>
      <c r="G390" s="27">
        <f t="shared" si="1"/>
        <v>220</v>
      </c>
      <c r="H390" s="28">
        <f t="shared" si="2"/>
        <v>190</v>
      </c>
      <c r="I390" s="29">
        <f t="shared" si="3"/>
        <v>37.5</v>
      </c>
      <c r="J390" s="29">
        <f t="shared" si="4"/>
        <v>47.36842105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</row>
    <row r="391" ht="15.75" customHeight="1">
      <c r="A391" s="22"/>
      <c r="B391" s="313"/>
      <c r="C391" s="207"/>
      <c r="D391" s="24"/>
      <c r="E391" s="108"/>
      <c r="F391" s="109"/>
      <c r="G391" s="35">
        <f t="shared" si="1"/>
        <v>0</v>
      </c>
      <c r="H391" s="36">
        <f t="shared" si="2"/>
        <v>0</v>
      </c>
      <c r="I391" s="37" t="str">
        <f t="shared" si="3"/>
        <v>#DIV/0!</v>
      </c>
      <c r="J391" s="37" t="str">
        <f t="shared" si="4"/>
        <v>#DIV/0!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</row>
    <row r="392" ht="15.75" customHeight="1">
      <c r="A392" s="22"/>
      <c r="B392" s="314" t="s">
        <v>291</v>
      </c>
      <c r="C392" s="207"/>
      <c r="D392" s="24"/>
      <c r="E392" s="108"/>
      <c r="F392" s="109"/>
      <c r="G392" s="35">
        <f t="shared" si="1"/>
        <v>0</v>
      </c>
      <c r="H392" s="36">
        <f t="shared" si="2"/>
        <v>0</v>
      </c>
      <c r="I392" s="37" t="str">
        <f t="shared" si="3"/>
        <v>#DIV/0!</v>
      </c>
      <c r="J392" s="37" t="str">
        <f t="shared" si="4"/>
        <v>#DIV/0!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</row>
    <row r="393" ht="15.75" customHeight="1">
      <c r="A393" s="50" t="s">
        <v>292</v>
      </c>
      <c r="B393" s="22" t="s">
        <v>293</v>
      </c>
      <c r="C393" s="52">
        <v>600.0</v>
      </c>
      <c r="D393" s="24">
        <v>500.0</v>
      </c>
      <c r="E393" s="112">
        <v>550.0</v>
      </c>
      <c r="F393" s="112">
        <v>550.0</v>
      </c>
      <c r="G393" s="27">
        <f t="shared" si="1"/>
        <v>50</v>
      </c>
      <c r="H393" s="28">
        <f t="shared" si="2"/>
        <v>50</v>
      </c>
      <c r="I393" s="29">
        <f t="shared" si="3"/>
        <v>9.090909091</v>
      </c>
      <c r="J393" s="29">
        <f t="shared" si="4"/>
        <v>9.090909091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</row>
    <row r="394" ht="15.75" customHeight="1">
      <c r="A394" s="50" t="s">
        <v>223</v>
      </c>
      <c r="B394" s="22" t="s">
        <v>294</v>
      </c>
      <c r="C394" s="315">
        <v>2100.0</v>
      </c>
      <c r="D394" s="24">
        <v>2200.0</v>
      </c>
      <c r="E394" s="25">
        <v>2235.0</v>
      </c>
      <c r="F394" s="25">
        <v>2235.0</v>
      </c>
      <c r="G394" s="27">
        <f t="shared" si="1"/>
        <v>-135</v>
      </c>
      <c r="H394" s="28">
        <f t="shared" si="2"/>
        <v>-135</v>
      </c>
      <c r="I394" s="29">
        <f t="shared" si="3"/>
        <v>1.565995526</v>
      </c>
      <c r="J394" s="29">
        <f t="shared" si="4"/>
        <v>1.565995526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</row>
    <row r="395" ht="15.75" customHeight="1">
      <c r="A395" s="50" t="s">
        <v>295</v>
      </c>
      <c r="B395" s="22" t="s">
        <v>119</v>
      </c>
      <c r="C395" s="52">
        <v>1200.0</v>
      </c>
      <c r="D395" s="24">
        <v>1000.0</v>
      </c>
      <c r="E395" s="25">
        <v>1100.0</v>
      </c>
      <c r="F395" s="25">
        <v>1100.0</v>
      </c>
      <c r="G395" s="27">
        <f t="shared" si="1"/>
        <v>100</v>
      </c>
      <c r="H395" s="28">
        <f t="shared" si="2"/>
        <v>100</v>
      </c>
      <c r="I395" s="29">
        <f t="shared" si="3"/>
        <v>9.090909091</v>
      </c>
      <c r="J395" s="29">
        <f t="shared" si="4"/>
        <v>9.090909091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</row>
    <row r="396" ht="15.75" customHeight="1">
      <c r="A396" s="50" t="s">
        <v>296</v>
      </c>
      <c r="B396" s="22" t="s">
        <v>297</v>
      </c>
      <c r="C396" s="52">
        <v>2105.0</v>
      </c>
      <c r="D396" s="24">
        <v>2700.0</v>
      </c>
      <c r="E396" s="25">
        <v>2730.0</v>
      </c>
      <c r="F396" s="112">
        <v>2750.0</v>
      </c>
      <c r="G396" s="27">
        <f t="shared" si="1"/>
        <v>-625</v>
      </c>
      <c r="H396" s="28">
        <f t="shared" si="2"/>
        <v>-645</v>
      </c>
      <c r="I396" s="29">
        <f t="shared" si="3"/>
        <v>1.098901099</v>
      </c>
      <c r="J396" s="29">
        <f t="shared" si="4"/>
        <v>1.818181818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</row>
    <row r="397" ht="15.75" customHeight="1">
      <c r="A397" s="50" t="s">
        <v>298</v>
      </c>
      <c r="B397" s="22" t="s">
        <v>299</v>
      </c>
      <c r="C397" s="52">
        <v>2600.0</v>
      </c>
      <c r="D397" s="24">
        <v>100.0</v>
      </c>
      <c r="E397" s="112">
        <v>130.0</v>
      </c>
      <c r="F397" s="112">
        <v>130.0</v>
      </c>
      <c r="G397" s="27">
        <f t="shared" si="1"/>
        <v>2470</v>
      </c>
      <c r="H397" s="28">
        <f t="shared" si="2"/>
        <v>2470</v>
      </c>
      <c r="I397" s="29">
        <f t="shared" si="3"/>
        <v>23.07692308</v>
      </c>
      <c r="J397" s="29">
        <f t="shared" si="4"/>
        <v>23.07692308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</row>
    <row r="398" ht="15.75" customHeight="1">
      <c r="A398" s="5"/>
      <c r="B398" s="5"/>
      <c r="C398" s="5"/>
      <c r="D398" s="34"/>
      <c r="E398" s="5"/>
      <c r="F398" s="5"/>
      <c r="G398" s="35">
        <f t="shared" si="1"/>
        <v>0</v>
      </c>
      <c r="H398" s="36">
        <f t="shared" si="2"/>
        <v>0</v>
      </c>
      <c r="I398" s="37" t="str">
        <f t="shared" si="3"/>
        <v>#DIV/0!</v>
      </c>
      <c r="J398" s="37" t="str">
        <f t="shared" si="4"/>
        <v>#DIV/0!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</row>
    <row r="399" ht="15.75" customHeight="1">
      <c r="A399" s="5"/>
      <c r="B399" s="5"/>
      <c r="C399" s="5"/>
      <c r="D399" s="34"/>
      <c r="E399" s="5"/>
      <c r="F399" s="5"/>
      <c r="G399" s="35">
        <f t="shared" si="1"/>
        <v>0</v>
      </c>
      <c r="H399" s="36">
        <f t="shared" si="2"/>
        <v>0</v>
      </c>
      <c r="I399" s="37" t="str">
        <f t="shared" si="3"/>
        <v>#DIV/0!</v>
      </c>
      <c r="J399" s="37" t="str">
        <f t="shared" si="4"/>
        <v>#DIV/0!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</row>
    <row r="400" ht="15.75" customHeight="1">
      <c r="A400" s="189" t="s">
        <v>300</v>
      </c>
      <c r="B400" s="190"/>
      <c r="C400" s="190"/>
      <c r="D400" s="190"/>
      <c r="E400" s="190"/>
      <c r="F400" s="191"/>
      <c r="G400" s="35">
        <f t="shared" si="1"/>
        <v>0</v>
      </c>
      <c r="H400" s="36">
        <f t="shared" si="2"/>
        <v>0</v>
      </c>
      <c r="I400" s="29" t="str">
        <f t="shared" si="3"/>
        <v>#DIV/0!</v>
      </c>
      <c r="J400" s="29" t="str">
        <f t="shared" si="4"/>
        <v>#DIV/0!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</row>
    <row r="401" ht="15.75" customHeight="1">
      <c r="A401" s="260" t="s">
        <v>301</v>
      </c>
      <c r="B401" s="15"/>
      <c r="C401" s="15"/>
      <c r="D401" s="15"/>
      <c r="E401" s="15"/>
      <c r="F401" s="16"/>
      <c r="G401" s="35">
        <f t="shared" si="1"/>
        <v>0</v>
      </c>
      <c r="H401" s="36">
        <f t="shared" si="2"/>
        <v>0</v>
      </c>
      <c r="I401" s="29" t="str">
        <f t="shared" si="3"/>
        <v>#DIV/0!</v>
      </c>
      <c r="J401" s="29" t="str">
        <f t="shared" si="4"/>
        <v>#DIV/0!</v>
      </c>
      <c r="K401" s="63" t="s">
        <v>302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</row>
    <row r="402" ht="15.75" customHeight="1">
      <c r="A402" s="261" t="s">
        <v>2</v>
      </c>
      <c r="B402" s="262" t="s">
        <v>3</v>
      </c>
      <c r="C402" s="263" t="s">
        <v>4</v>
      </c>
      <c r="D402" s="264" t="s">
        <v>5</v>
      </c>
      <c r="E402" s="262" t="s">
        <v>6</v>
      </c>
      <c r="F402" s="262" t="s">
        <v>7</v>
      </c>
      <c r="G402" s="35" t="str">
        <f t="shared" si="1"/>
        <v>#VALUE!</v>
      </c>
      <c r="H402" s="36" t="str">
        <f t="shared" si="2"/>
        <v>#VALUE!</v>
      </c>
      <c r="I402" s="29" t="str">
        <f t="shared" si="3"/>
        <v>#VALUE!</v>
      </c>
      <c r="J402" s="29" t="str">
        <f t="shared" si="4"/>
        <v>#VALUE!</v>
      </c>
      <c r="K402" s="125" t="s">
        <v>55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</row>
    <row r="403" ht="15.75" customHeight="1">
      <c r="A403" s="316">
        <v>1.0101012E7</v>
      </c>
      <c r="B403" s="22" t="s">
        <v>58</v>
      </c>
      <c r="C403" s="317">
        <v>150.0</v>
      </c>
      <c r="D403" s="24">
        <v>45.0</v>
      </c>
      <c r="E403" s="318">
        <v>49.9</v>
      </c>
      <c r="F403" s="112">
        <v>90.0</v>
      </c>
      <c r="G403" s="27">
        <f t="shared" si="1"/>
        <v>100.1</v>
      </c>
      <c r="H403" s="28">
        <f t="shared" si="2"/>
        <v>60</v>
      </c>
      <c r="I403" s="29">
        <f t="shared" si="3"/>
        <v>9.819639279</v>
      </c>
      <c r="J403" s="29">
        <f t="shared" si="4"/>
        <v>50</v>
      </c>
      <c r="K403" s="63" t="s">
        <v>59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</row>
    <row r="404" ht="15.75" customHeight="1">
      <c r="A404" s="316">
        <v>1.0101012E7</v>
      </c>
      <c r="B404" s="22" t="s">
        <v>60</v>
      </c>
      <c r="C404" s="317">
        <v>170.0</v>
      </c>
      <c r="D404" s="24">
        <v>70.0</v>
      </c>
      <c r="E404" s="318">
        <v>104.9</v>
      </c>
      <c r="F404" s="319">
        <v>120.0</v>
      </c>
      <c r="G404" s="27">
        <f t="shared" si="1"/>
        <v>65.1</v>
      </c>
      <c r="H404" s="28">
        <f t="shared" si="2"/>
        <v>50</v>
      </c>
      <c r="I404" s="29">
        <f t="shared" si="3"/>
        <v>33.26978074</v>
      </c>
      <c r="J404" s="29">
        <f t="shared" si="4"/>
        <v>41.66666667</v>
      </c>
      <c r="K404" s="63" t="s">
        <v>59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</row>
    <row r="405" ht="15.75" customHeight="1">
      <c r="A405" s="320">
        <v>1.0101012E7</v>
      </c>
      <c r="B405" s="22" t="s">
        <v>61</v>
      </c>
      <c r="C405" s="317">
        <v>170.0</v>
      </c>
      <c r="D405" s="24">
        <v>70.0</v>
      </c>
      <c r="E405" s="318">
        <v>115.0</v>
      </c>
      <c r="F405" s="112">
        <v>120.0</v>
      </c>
      <c r="G405" s="27">
        <f t="shared" si="1"/>
        <v>55</v>
      </c>
      <c r="H405" s="28">
        <f t="shared" si="2"/>
        <v>50</v>
      </c>
      <c r="I405" s="29">
        <f t="shared" si="3"/>
        <v>39.13043478</v>
      </c>
      <c r="J405" s="29">
        <f t="shared" si="4"/>
        <v>41.66666667</v>
      </c>
      <c r="K405" s="63" t="s">
        <v>59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</row>
    <row r="406" ht="15.75" customHeight="1">
      <c r="A406" s="316">
        <v>1.0101012E7</v>
      </c>
      <c r="B406" s="321" t="s">
        <v>303</v>
      </c>
      <c r="C406" s="322">
        <v>190.0</v>
      </c>
      <c r="D406" s="323">
        <v>70.0</v>
      </c>
      <c r="E406" s="324">
        <v>140.0</v>
      </c>
      <c r="F406" s="324">
        <v>140.0</v>
      </c>
      <c r="G406" s="27">
        <f t="shared" si="1"/>
        <v>50</v>
      </c>
      <c r="H406" s="28">
        <f t="shared" si="2"/>
        <v>50</v>
      </c>
      <c r="I406" s="29">
        <f t="shared" si="3"/>
        <v>50</v>
      </c>
      <c r="J406" s="29">
        <f t="shared" si="4"/>
        <v>50</v>
      </c>
      <c r="K406" s="63" t="s">
        <v>59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320">
        <v>1.0101012E7</v>
      </c>
      <c r="B407" s="113" t="s">
        <v>63</v>
      </c>
      <c r="C407" s="325">
        <v>170.0</v>
      </c>
      <c r="D407" s="24">
        <v>70.0</v>
      </c>
      <c r="E407" s="326">
        <v>99.9</v>
      </c>
      <c r="F407" s="112">
        <v>114.9</v>
      </c>
      <c r="G407" s="27">
        <f t="shared" si="1"/>
        <v>70.1</v>
      </c>
      <c r="H407" s="28">
        <f t="shared" si="2"/>
        <v>55.1</v>
      </c>
      <c r="I407" s="29">
        <f t="shared" si="3"/>
        <v>29.92992993</v>
      </c>
      <c r="J407" s="29">
        <f t="shared" si="4"/>
        <v>39.07745866</v>
      </c>
      <c r="K407" s="63" t="s">
        <v>59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320">
        <v>5.000056E7</v>
      </c>
      <c r="B408" s="327" t="s">
        <v>304</v>
      </c>
      <c r="C408" s="325">
        <v>100.0</v>
      </c>
      <c r="D408" s="24">
        <v>45.0</v>
      </c>
      <c r="E408" s="318">
        <v>69.9</v>
      </c>
      <c r="F408" s="318">
        <v>69.9</v>
      </c>
      <c r="G408" s="27">
        <f t="shared" si="1"/>
        <v>30.1</v>
      </c>
      <c r="H408" s="28">
        <f t="shared" si="2"/>
        <v>30.1</v>
      </c>
      <c r="I408" s="29">
        <f t="shared" si="3"/>
        <v>35.6223176</v>
      </c>
      <c r="J408" s="29">
        <f t="shared" si="4"/>
        <v>35.6223176</v>
      </c>
      <c r="K408" s="63" t="s">
        <v>59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328">
        <v>5.000056E7</v>
      </c>
      <c r="B409" s="327" t="s">
        <v>304</v>
      </c>
      <c r="C409" s="329">
        <v>160.0</v>
      </c>
      <c r="D409" s="330">
        <v>45.0</v>
      </c>
      <c r="E409" s="331">
        <v>79.9</v>
      </c>
      <c r="F409" s="331">
        <v>90.0</v>
      </c>
      <c r="G409" s="27">
        <f t="shared" si="1"/>
        <v>80.1</v>
      </c>
      <c r="H409" s="28">
        <f t="shared" si="2"/>
        <v>70</v>
      </c>
      <c r="I409" s="29">
        <f t="shared" si="3"/>
        <v>43.6795995</v>
      </c>
      <c r="J409" s="29">
        <f t="shared" si="4"/>
        <v>50</v>
      </c>
      <c r="K409" s="33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316">
        <v>1.0101012E7</v>
      </c>
      <c r="B410" s="22" t="s">
        <v>65</v>
      </c>
      <c r="C410" s="52">
        <v>160.0</v>
      </c>
      <c r="D410" s="24">
        <v>70.0</v>
      </c>
      <c r="E410" s="333">
        <v>105.9</v>
      </c>
      <c r="F410" s="334">
        <v>115.0</v>
      </c>
      <c r="G410" s="27">
        <f t="shared" si="1"/>
        <v>54.1</v>
      </c>
      <c r="H410" s="28">
        <f t="shared" si="2"/>
        <v>45</v>
      </c>
      <c r="I410" s="29">
        <f t="shared" si="3"/>
        <v>33.89990557</v>
      </c>
      <c r="J410" s="29">
        <f t="shared" si="4"/>
        <v>39.13043478</v>
      </c>
      <c r="K410" s="63" t="s">
        <v>59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</row>
    <row r="411" ht="15.75" customHeight="1">
      <c r="A411" s="320">
        <v>1.0101012E7</v>
      </c>
      <c r="B411" s="313" t="s">
        <v>305</v>
      </c>
      <c r="C411" s="52">
        <v>160.0</v>
      </c>
      <c r="D411" s="24">
        <v>70.0</v>
      </c>
      <c r="E411" s="333">
        <v>105.9</v>
      </c>
      <c r="F411" s="334">
        <v>115.0</v>
      </c>
      <c r="G411" s="27">
        <f t="shared" si="1"/>
        <v>54.1</v>
      </c>
      <c r="H411" s="28">
        <f t="shared" si="2"/>
        <v>45</v>
      </c>
      <c r="I411" s="29">
        <f t="shared" si="3"/>
        <v>33.89990557</v>
      </c>
      <c r="J411" s="29">
        <f t="shared" si="4"/>
        <v>39.13043478</v>
      </c>
      <c r="K411" s="63" t="s">
        <v>59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</row>
    <row r="412" ht="15.75" customHeight="1">
      <c r="A412" s="316">
        <v>1.0101012E7</v>
      </c>
      <c r="B412" s="22" t="s">
        <v>306</v>
      </c>
      <c r="C412" s="52">
        <v>160.0</v>
      </c>
      <c r="D412" s="24">
        <v>70.0</v>
      </c>
      <c r="E412" s="333">
        <v>105.9</v>
      </c>
      <c r="F412" s="334">
        <v>115.0</v>
      </c>
      <c r="G412" s="27">
        <f t="shared" si="1"/>
        <v>54.1</v>
      </c>
      <c r="H412" s="28">
        <f t="shared" si="2"/>
        <v>45</v>
      </c>
      <c r="I412" s="29">
        <f t="shared" si="3"/>
        <v>33.89990557</v>
      </c>
      <c r="J412" s="29">
        <f t="shared" si="4"/>
        <v>39.13043478</v>
      </c>
      <c r="K412" s="63" t="s">
        <v>59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</row>
    <row r="413" ht="15.75" customHeight="1">
      <c r="A413" s="316">
        <v>1.0101012E7</v>
      </c>
      <c r="B413" s="22" t="s">
        <v>307</v>
      </c>
      <c r="C413" s="52">
        <v>160.0</v>
      </c>
      <c r="D413" s="24">
        <v>70.0</v>
      </c>
      <c r="E413" s="333">
        <v>105.9</v>
      </c>
      <c r="F413" s="334">
        <v>115.0</v>
      </c>
      <c r="G413" s="27">
        <f t="shared" si="1"/>
        <v>54.1</v>
      </c>
      <c r="H413" s="28">
        <f t="shared" si="2"/>
        <v>45</v>
      </c>
      <c r="I413" s="29">
        <f t="shared" si="3"/>
        <v>33.89990557</v>
      </c>
      <c r="J413" s="29">
        <f t="shared" si="4"/>
        <v>39.13043478</v>
      </c>
      <c r="K413" s="63" t="s">
        <v>59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</row>
    <row r="414" ht="15.75" customHeight="1">
      <c r="A414" s="320">
        <v>1.0101012E7</v>
      </c>
      <c r="B414" s="22" t="s">
        <v>308</v>
      </c>
      <c r="C414" s="52">
        <v>160.0</v>
      </c>
      <c r="D414" s="24">
        <v>70.0</v>
      </c>
      <c r="E414" s="318">
        <v>110.0</v>
      </c>
      <c r="F414" s="112">
        <v>115.0</v>
      </c>
      <c r="G414" s="27">
        <f t="shared" si="1"/>
        <v>50</v>
      </c>
      <c r="H414" s="28">
        <f t="shared" si="2"/>
        <v>45</v>
      </c>
      <c r="I414" s="29">
        <f t="shared" si="3"/>
        <v>36.36363636</v>
      </c>
      <c r="J414" s="29">
        <f t="shared" si="4"/>
        <v>39.13043478</v>
      </c>
      <c r="K414" s="63" t="s">
        <v>59</v>
      </c>
      <c r="L414" s="125" t="s">
        <v>56</v>
      </c>
      <c r="M414" s="125" t="s">
        <v>57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</row>
    <row r="415" ht="15.75" customHeight="1">
      <c r="A415" s="316">
        <v>1.0101012E7</v>
      </c>
      <c r="B415" s="22" t="s">
        <v>309</v>
      </c>
      <c r="C415" s="52">
        <v>120.0</v>
      </c>
      <c r="D415" s="24">
        <v>45.0</v>
      </c>
      <c r="E415" s="318">
        <v>77.9</v>
      </c>
      <c r="F415" s="112">
        <v>95.0</v>
      </c>
      <c r="G415" s="27">
        <f t="shared" si="1"/>
        <v>42.1</v>
      </c>
      <c r="H415" s="28">
        <f t="shared" si="2"/>
        <v>25</v>
      </c>
      <c r="I415" s="29">
        <f t="shared" si="3"/>
        <v>42.23363286</v>
      </c>
      <c r="J415" s="29">
        <f t="shared" si="4"/>
        <v>52.63157895</v>
      </c>
      <c r="K415" s="63" t="s">
        <v>59</v>
      </c>
      <c r="L415" s="63" t="s">
        <v>59</v>
      </c>
      <c r="M415" s="63" t="s">
        <v>59</v>
      </c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</row>
    <row r="416" ht="15.75" customHeight="1">
      <c r="A416" s="316">
        <v>1.0101012E7</v>
      </c>
      <c r="B416" s="335" t="s">
        <v>310</v>
      </c>
      <c r="C416" s="336">
        <v>200.0</v>
      </c>
      <c r="D416" s="337">
        <v>90.0</v>
      </c>
      <c r="E416" s="336">
        <v>155.0</v>
      </c>
      <c r="F416" s="336">
        <v>155.0</v>
      </c>
      <c r="G416" s="27">
        <f t="shared" si="1"/>
        <v>45</v>
      </c>
      <c r="H416" s="28">
        <f t="shared" si="2"/>
        <v>45</v>
      </c>
      <c r="I416" s="29">
        <f t="shared" si="3"/>
        <v>41.93548387</v>
      </c>
      <c r="J416" s="29">
        <f t="shared" si="4"/>
        <v>41.93548387</v>
      </c>
      <c r="K416" s="63" t="s">
        <v>59</v>
      </c>
      <c r="L416" s="63" t="s">
        <v>59</v>
      </c>
      <c r="M416" s="63" t="s">
        <v>59</v>
      </c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</row>
    <row r="417" ht="15.75" customHeight="1">
      <c r="A417" s="320">
        <v>5.0000462E7</v>
      </c>
      <c r="B417" s="327" t="s">
        <v>311</v>
      </c>
      <c r="C417" s="325">
        <v>115.0</v>
      </c>
      <c r="D417" s="24">
        <v>45.0</v>
      </c>
      <c r="E417" s="318">
        <v>69.9</v>
      </c>
      <c r="F417" s="318">
        <v>69.9</v>
      </c>
      <c r="G417" s="27">
        <f t="shared" si="1"/>
        <v>45.1</v>
      </c>
      <c r="H417" s="28">
        <f t="shared" si="2"/>
        <v>45.1</v>
      </c>
      <c r="I417" s="29">
        <f t="shared" si="3"/>
        <v>35.6223176</v>
      </c>
      <c r="J417" s="29">
        <f t="shared" si="4"/>
        <v>35.6223176</v>
      </c>
      <c r="K417" s="63" t="s">
        <v>59</v>
      </c>
      <c r="L417" s="63" t="s">
        <v>59</v>
      </c>
      <c r="M417" s="63" t="s">
        <v>59</v>
      </c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</row>
    <row r="418" ht="15.75" customHeight="1">
      <c r="A418" s="320">
        <v>5.0000462E7</v>
      </c>
      <c r="B418" s="327" t="s">
        <v>312</v>
      </c>
      <c r="C418" s="325">
        <v>95.0</v>
      </c>
      <c r="D418" s="24">
        <v>45.0</v>
      </c>
      <c r="E418" s="318">
        <v>69.9</v>
      </c>
      <c r="F418" s="318">
        <v>69.9</v>
      </c>
      <c r="G418" s="27">
        <f t="shared" si="1"/>
        <v>25.1</v>
      </c>
      <c r="H418" s="28">
        <f t="shared" si="2"/>
        <v>25.1</v>
      </c>
      <c r="I418" s="29">
        <f t="shared" si="3"/>
        <v>35.6223176</v>
      </c>
      <c r="J418" s="29">
        <f t="shared" si="4"/>
        <v>35.6223176</v>
      </c>
      <c r="K418" s="63" t="s">
        <v>59</v>
      </c>
      <c r="L418" s="63" t="s">
        <v>59</v>
      </c>
      <c r="M418" s="63" t="s">
        <v>59</v>
      </c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</row>
    <row r="419" ht="15.75" customHeight="1">
      <c r="A419" s="338">
        <v>5.0000144E7</v>
      </c>
      <c r="B419" s="321" t="s">
        <v>313</v>
      </c>
      <c r="C419" s="321"/>
      <c r="D419" s="323">
        <v>45.0</v>
      </c>
      <c r="E419" s="324">
        <v>69.9</v>
      </c>
      <c r="F419" s="324">
        <v>69.9</v>
      </c>
      <c r="G419" s="27">
        <f t="shared" si="1"/>
        <v>-69.9</v>
      </c>
      <c r="H419" s="28">
        <f t="shared" si="2"/>
        <v>-69.9</v>
      </c>
      <c r="I419" s="29">
        <f t="shared" si="3"/>
        <v>35.6223176</v>
      </c>
      <c r="J419" s="29">
        <f t="shared" si="4"/>
        <v>35.6223176</v>
      </c>
      <c r="K419" s="332"/>
      <c r="L419" s="63" t="s">
        <v>59</v>
      </c>
      <c r="M419" s="63" t="s">
        <v>59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</row>
    <row r="420" ht="15.75" customHeight="1">
      <c r="A420" s="338">
        <v>5.0000144E7</v>
      </c>
      <c r="B420" s="321" t="s">
        <v>314</v>
      </c>
      <c r="C420" s="339">
        <v>50.0</v>
      </c>
      <c r="D420" s="323">
        <v>25.0</v>
      </c>
      <c r="E420" s="324">
        <v>49.9</v>
      </c>
      <c r="F420" s="324">
        <v>49.9</v>
      </c>
      <c r="G420" s="27">
        <f t="shared" si="1"/>
        <v>0.1</v>
      </c>
      <c r="H420" s="28">
        <f t="shared" si="2"/>
        <v>0.1</v>
      </c>
      <c r="I420" s="29">
        <f t="shared" si="3"/>
        <v>49.8997996</v>
      </c>
      <c r="J420" s="29">
        <f t="shared" si="4"/>
        <v>49.8997996</v>
      </c>
      <c r="K420" s="332"/>
      <c r="L420" s="63" t="s">
        <v>59</v>
      </c>
      <c r="M420" s="63" t="s">
        <v>59</v>
      </c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</row>
    <row r="421" ht="15.75" customHeight="1">
      <c r="A421" s="50">
        <v>5.0000209E7</v>
      </c>
      <c r="B421" s="321" t="s">
        <v>315</v>
      </c>
      <c r="C421" s="321"/>
      <c r="D421" s="323">
        <v>45.0</v>
      </c>
      <c r="E421" s="324">
        <v>65.0</v>
      </c>
      <c r="F421" s="324">
        <v>75.0</v>
      </c>
      <c r="G421" s="27">
        <f t="shared" si="1"/>
        <v>-65</v>
      </c>
      <c r="H421" s="28">
        <f t="shared" si="2"/>
        <v>-75</v>
      </c>
      <c r="I421" s="29">
        <f t="shared" si="3"/>
        <v>30.76923077</v>
      </c>
      <c r="J421" s="29">
        <f t="shared" si="4"/>
        <v>40</v>
      </c>
      <c r="K421" s="332"/>
      <c r="L421" s="332"/>
      <c r="M421" s="332"/>
      <c r="N421" s="332"/>
      <c r="O421" s="332"/>
      <c r="P421" s="332"/>
      <c r="Q421" s="332"/>
      <c r="R421" s="332"/>
      <c r="S421" s="332"/>
      <c r="T421" s="332"/>
      <c r="U421" s="332"/>
      <c r="V421" s="332"/>
      <c r="W421" s="332"/>
      <c r="X421" s="332"/>
      <c r="Y421" s="332"/>
      <c r="Z421" s="332"/>
      <c r="AA421" s="340"/>
    </row>
    <row r="422" ht="15.75" customHeight="1">
      <c r="A422" s="50">
        <v>1.0101012E7</v>
      </c>
      <c r="B422" s="327" t="s">
        <v>316</v>
      </c>
      <c r="C422" s="327"/>
      <c r="D422" s="341">
        <v>70.0</v>
      </c>
      <c r="E422" s="342">
        <v>125.0</v>
      </c>
      <c r="F422" s="342">
        <v>130.0</v>
      </c>
      <c r="G422" s="27">
        <f t="shared" si="1"/>
        <v>-125</v>
      </c>
      <c r="H422" s="28">
        <f t="shared" si="2"/>
        <v>-130</v>
      </c>
      <c r="I422" s="29">
        <f t="shared" si="3"/>
        <v>44</v>
      </c>
      <c r="J422" s="29">
        <f t="shared" si="4"/>
        <v>46.15384615</v>
      </c>
      <c r="K422" s="332"/>
      <c r="L422" s="63" t="s">
        <v>59</v>
      </c>
      <c r="M422" s="63" t="s">
        <v>59</v>
      </c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</row>
    <row r="423" ht="15.75" customHeight="1">
      <c r="A423" s="343">
        <v>1.0101012E7</v>
      </c>
      <c r="B423" s="55" t="s">
        <v>69</v>
      </c>
      <c r="C423" s="344">
        <v>170.0</v>
      </c>
      <c r="D423" s="345">
        <v>90.0</v>
      </c>
      <c r="E423" s="333">
        <v>125.0</v>
      </c>
      <c r="F423" s="334">
        <v>135.0</v>
      </c>
      <c r="G423" s="27">
        <f t="shared" si="1"/>
        <v>45</v>
      </c>
      <c r="H423" s="28">
        <f t="shared" si="2"/>
        <v>35</v>
      </c>
      <c r="I423" s="29">
        <f t="shared" si="3"/>
        <v>28</v>
      </c>
      <c r="J423" s="29">
        <f t="shared" si="4"/>
        <v>33.33333333</v>
      </c>
      <c r="K423" s="63" t="s">
        <v>59</v>
      </c>
      <c r="L423" s="63" t="s">
        <v>59</v>
      </c>
      <c r="M423" s="63" t="s">
        <v>59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</row>
    <row r="424" ht="15.75" customHeight="1">
      <c r="A424" s="346"/>
      <c r="B424" s="55" t="s">
        <v>317</v>
      </c>
      <c r="C424" s="344">
        <v>300.0</v>
      </c>
      <c r="D424" s="345">
        <v>145.0</v>
      </c>
      <c r="E424" s="333">
        <v>198.9</v>
      </c>
      <c r="F424" s="334">
        <v>198.9</v>
      </c>
      <c r="G424" s="27">
        <f t="shared" si="1"/>
        <v>101.1</v>
      </c>
      <c r="H424" s="28">
        <f t="shared" si="2"/>
        <v>101.1</v>
      </c>
      <c r="I424" s="29">
        <f t="shared" si="3"/>
        <v>27.09904475</v>
      </c>
      <c r="J424" s="29">
        <f t="shared" si="4"/>
        <v>27.09904475</v>
      </c>
      <c r="K424" s="63" t="s">
        <v>59</v>
      </c>
      <c r="L424" s="63" t="s">
        <v>59</v>
      </c>
      <c r="M424" s="63" t="s">
        <v>59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</row>
    <row r="425" ht="15.75" customHeight="1">
      <c r="A425" s="346">
        <v>1.0101012E7</v>
      </c>
      <c r="B425" s="55" t="s">
        <v>318</v>
      </c>
      <c r="C425" s="52">
        <v>160.0</v>
      </c>
      <c r="D425" s="24">
        <v>70.0</v>
      </c>
      <c r="E425" s="318">
        <v>125.0</v>
      </c>
      <c r="F425" s="112">
        <v>135.0</v>
      </c>
      <c r="G425" s="27">
        <f t="shared" si="1"/>
        <v>35</v>
      </c>
      <c r="H425" s="28">
        <f t="shared" si="2"/>
        <v>25</v>
      </c>
      <c r="I425" s="29">
        <f t="shared" si="3"/>
        <v>44</v>
      </c>
      <c r="J425" s="29">
        <f t="shared" si="4"/>
        <v>48.14814815</v>
      </c>
      <c r="K425" s="63" t="s">
        <v>59</v>
      </c>
      <c r="L425" s="63" t="s">
        <v>59</v>
      </c>
      <c r="M425" s="63" t="s">
        <v>59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</row>
    <row r="426" ht="15.75" customHeight="1">
      <c r="A426" s="347"/>
      <c r="B426" s="348" t="s">
        <v>319</v>
      </c>
      <c r="C426" s="207"/>
      <c r="D426" s="24"/>
      <c r="E426" s="349"/>
      <c r="F426" s="109"/>
      <c r="G426" s="35">
        <f t="shared" si="1"/>
        <v>0</v>
      </c>
      <c r="H426" s="36">
        <f t="shared" si="2"/>
        <v>0</v>
      </c>
      <c r="I426" s="37" t="str">
        <f t="shared" si="3"/>
        <v>#DIV/0!</v>
      </c>
      <c r="J426" s="37" t="str">
        <f t="shared" si="4"/>
        <v>#DIV/0!</v>
      </c>
      <c r="K426" s="5"/>
      <c r="L426" s="63" t="s">
        <v>59</v>
      </c>
      <c r="M426" s="63" t="s">
        <v>59</v>
      </c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</row>
    <row r="427" ht="15.75" customHeight="1">
      <c r="A427" s="316">
        <v>4.010101E7</v>
      </c>
      <c r="B427" s="22" t="s">
        <v>78</v>
      </c>
      <c r="C427" s="52">
        <v>45.0</v>
      </c>
      <c r="D427" s="24">
        <v>25.0</v>
      </c>
      <c r="E427" s="318">
        <v>35.9</v>
      </c>
      <c r="F427" s="112">
        <v>38.9</v>
      </c>
      <c r="G427" s="27">
        <f t="shared" si="1"/>
        <v>9.1</v>
      </c>
      <c r="H427" s="28">
        <f t="shared" si="2"/>
        <v>6.1</v>
      </c>
      <c r="I427" s="29">
        <f t="shared" si="3"/>
        <v>30.36211699</v>
      </c>
      <c r="J427" s="29">
        <f t="shared" si="4"/>
        <v>35.73264781</v>
      </c>
      <c r="K427" s="63" t="s">
        <v>59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</row>
    <row r="428" ht="15.75" customHeight="1">
      <c r="A428" s="350">
        <v>4.0901106E7</v>
      </c>
      <c r="B428" s="55" t="s">
        <v>79</v>
      </c>
      <c r="C428" s="344">
        <v>180.0</v>
      </c>
      <c r="D428" s="345">
        <v>120.0</v>
      </c>
      <c r="E428" s="318">
        <v>150.0</v>
      </c>
      <c r="F428" s="112">
        <v>150.0</v>
      </c>
      <c r="G428" s="27">
        <f t="shared" si="1"/>
        <v>30</v>
      </c>
      <c r="H428" s="28">
        <f t="shared" si="2"/>
        <v>30</v>
      </c>
      <c r="I428" s="29">
        <f t="shared" si="3"/>
        <v>20</v>
      </c>
      <c r="J428" s="29">
        <f t="shared" si="4"/>
        <v>20</v>
      </c>
      <c r="K428" s="63" t="s">
        <v>59</v>
      </c>
      <c r="L428" s="63" t="s">
        <v>59</v>
      </c>
      <c r="M428" s="63" t="s">
        <v>59</v>
      </c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</row>
    <row r="429" ht="15.75" customHeight="1">
      <c r="A429" s="351"/>
      <c r="B429" s="352" t="s">
        <v>320</v>
      </c>
      <c r="C429" s="344">
        <v>300.0</v>
      </c>
      <c r="D429" s="345">
        <v>95.0</v>
      </c>
      <c r="E429" s="318">
        <v>186.0</v>
      </c>
      <c r="F429" s="318">
        <v>186.0</v>
      </c>
      <c r="G429" s="27">
        <f t="shared" si="1"/>
        <v>114</v>
      </c>
      <c r="H429" s="28">
        <f t="shared" si="2"/>
        <v>114</v>
      </c>
      <c r="I429" s="29">
        <f t="shared" si="3"/>
        <v>48.92473118</v>
      </c>
      <c r="J429" s="29">
        <f t="shared" si="4"/>
        <v>48.92473118</v>
      </c>
      <c r="K429" s="63" t="s">
        <v>59</v>
      </c>
      <c r="L429" s="63" t="s">
        <v>59</v>
      </c>
      <c r="M429" s="63" t="s">
        <v>59</v>
      </c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</row>
    <row r="430" ht="15.75" customHeight="1">
      <c r="A430" s="321"/>
      <c r="B430" s="82" t="s">
        <v>321</v>
      </c>
      <c r="C430" s="353">
        <v>70.0</v>
      </c>
      <c r="D430" s="354">
        <v>30.0</v>
      </c>
      <c r="E430" s="355">
        <v>50.0</v>
      </c>
      <c r="F430" s="355">
        <v>50.0</v>
      </c>
      <c r="G430" s="27">
        <f t="shared" si="1"/>
        <v>20</v>
      </c>
      <c r="H430" s="28">
        <f t="shared" si="2"/>
        <v>20</v>
      </c>
      <c r="I430" s="29">
        <f t="shared" si="3"/>
        <v>40</v>
      </c>
      <c r="J430" s="29">
        <f t="shared" si="4"/>
        <v>40</v>
      </c>
      <c r="K430" s="63" t="s">
        <v>37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</row>
    <row r="431" ht="15.75" customHeight="1">
      <c r="A431" s="350">
        <v>4.1301102E7</v>
      </c>
      <c r="B431" s="335" t="s">
        <v>82</v>
      </c>
      <c r="C431" s="336">
        <v>140.0</v>
      </c>
      <c r="D431" s="24">
        <v>75.0</v>
      </c>
      <c r="E431" s="318">
        <v>98.9</v>
      </c>
      <c r="F431" s="356">
        <v>98.9</v>
      </c>
      <c r="G431" s="27">
        <f t="shared" si="1"/>
        <v>41.1</v>
      </c>
      <c r="H431" s="28">
        <f t="shared" si="2"/>
        <v>41.1</v>
      </c>
      <c r="I431" s="29">
        <f t="shared" si="3"/>
        <v>24.16582406</v>
      </c>
      <c r="J431" s="29">
        <f t="shared" si="4"/>
        <v>24.16582406</v>
      </c>
      <c r="K431" s="63" t="s">
        <v>37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</row>
    <row r="432" ht="15.75" customHeight="1">
      <c r="A432" s="350">
        <v>3.1303021E7</v>
      </c>
      <c r="B432" s="22" t="s">
        <v>322</v>
      </c>
      <c r="C432" s="52">
        <v>310.0</v>
      </c>
      <c r="D432" s="24">
        <v>90.0</v>
      </c>
      <c r="E432" s="112">
        <v>138.9</v>
      </c>
      <c r="F432" s="112">
        <v>155.0</v>
      </c>
      <c r="G432" s="27">
        <f t="shared" si="1"/>
        <v>171.1</v>
      </c>
      <c r="H432" s="28">
        <f t="shared" si="2"/>
        <v>155</v>
      </c>
      <c r="I432" s="29">
        <f t="shared" si="3"/>
        <v>35.20518359</v>
      </c>
      <c r="J432" s="29">
        <f t="shared" si="4"/>
        <v>41.93548387</v>
      </c>
      <c r="K432" s="63" t="s">
        <v>37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</row>
    <row r="433" ht="15.75" customHeight="1">
      <c r="A433" s="357"/>
      <c r="B433" s="358" t="s">
        <v>323</v>
      </c>
      <c r="C433" s="344">
        <v>120.0</v>
      </c>
      <c r="D433" s="345">
        <v>100.0</v>
      </c>
      <c r="E433" s="112">
        <v>112.0</v>
      </c>
      <c r="F433" s="334">
        <v>112.0</v>
      </c>
      <c r="G433" s="27">
        <f t="shared" si="1"/>
        <v>8</v>
      </c>
      <c r="H433" s="28">
        <f t="shared" si="2"/>
        <v>8</v>
      </c>
      <c r="I433" s="29">
        <f t="shared" si="3"/>
        <v>10.71428571</v>
      </c>
      <c r="J433" s="29">
        <f t="shared" si="4"/>
        <v>10.71428571</v>
      </c>
      <c r="K433" s="63" t="s">
        <v>37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</row>
    <row r="434" ht="15.75" customHeight="1">
      <c r="A434" s="359"/>
      <c r="B434" s="22" t="s">
        <v>324</v>
      </c>
      <c r="C434" s="52">
        <v>300.0</v>
      </c>
      <c r="D434" s="24">
        <v>180.0</v>
      </c>
      <c r="E434" s="318">
        <v>250.0</v>
      </c>
      <c r="F434" s="318">
        <v>250.0</v>
      </c>
      <c r="G434" s="27">
        <f t="shared" si="1"/>
        <v>50</v>
      </c>
      <c r="H434" s="28">
        <f t="shared" si="2"/>
        <v>50</v>
      </c>
      <c r="I434" s="29">
        <f t="shared" si="3"/>
        <v>28</v>
      </c>
      <c r="J434" s="29">
        <f t="shared" si="4"/>
        <v>28</v>
      </c>
      <c r="K434" s="63" t="s">
        <v>37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</row>
    <row r="435" ht="15.75" customHeight="1">
      <c r="A435" s="360">
        <v>4.0601137E7</v>
      </c>
      <c r="B435" s="55" t="s">
        <v>83</v>
      </c>
      <c r="C435" s="361">
        <v>50.0</v>
      </c>
      <c r="D435" s="362">
        <v>20.0</v>
      </c>
      <c r="E435" s="363">
        <v>38.0</v>
      </c>
      <c r="F435" s="363">
        <v>38.0</v>
      </c>
      <c r="G435" s="27">
        <f t="shared" si="1"/>
        <v>12</v>
      </c>
      <c r="H435" s="28">
        <f t="shared" si="2"/>
        <v>12</v>
      </c>
      <c r="I435" s="29">
        <f t="shared" si="3"/>
        <v>47.36842105</v>
      </c>
      <c r="J435" s="29">
        <f t="shared" si="4"/>
        <v>47.36842105</v>
      </c>
      <c r="K435" s="63" t="s">
        <v>37</v>
      </c>
      <c r="L435" s="63" t="s">
        <v>59</v>
      </c>
      <c r="M435" s="63" t="s">
        <v>59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</row>
    <row r="436" ht="15.75" customHeight="1">
      <c r="A436" s="364"/>
      <c r="B436" s="365" t="s">
        <v>325</v>
      </c>
      <c r="C436" s="366"/>
      <c r="D436" s="367"/>
      <c r="E436" s="368"/>
      <c r="F436" s="368"/>
      <c r="G436" s="27">
        <f t="shared" si="1"/>
        <v>0</v>
      </c>
      <c r="H436" s="28">
        <f t="shared" si="2"/>
        <v>0</v>
      </c>
      <c r="I436" s="29" t="str">
        <f t="shared" si="3"/>
        <v>#DIV/0!</v>
      </c>
      <c r="J436" s="29" t="str">
        <f t="shared" si="4"/>
        <v>#DIV/0!</v>
      </c>
      <c r="K436" s="369"/>
      <c r="L436" s="63" t="s">
        <v>59</v>
      </c>
      <c r="M436" s="63" t="s">
        <v>59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</row>
    <row r="437" ht="15.75" customHeight="1">
      <c r="A437" s="370">
        <v>4.0901238E7</v>
      </c>
      <c r="B437" s="371" t="s">
        <v>86</v>
      </c>
      <c r="C437" s="372">
        <v>120.0</v>
      </c>
      <c r="D437" s="66">
        <v>70.0</v>
      </c>
      <c r="E437" s="224">
        <v>91.9</v>
      </c>
      <c r="F437" s="224">
        <v>91.9</v>
      </c>
      <c r="G437" s="27">
        <f t="shared" si="1"/>
        <v>28.1</v>
      </c>
      <c r="H437" s="28">
        <f t="shared" si="2"/>
        <v>28.1</v>
      </c>
      <c r="I437" s="29">
        <f t="shared" si="3"/>
        <v>23.83025027</v>
      </c>
      <c r="J437" s="29">
        <f t="shared" si="4"/>
        <v>23.83025027</v>
      </c>
      <c r="K437" s="63" t="s">
        <v>37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</row>
    <row r="438" ht="15.75" customHeight="1">
      <c r="A438" s="370">
        <v>4.0901246E7</v>
      </c>
      <c r="B438" s="373" t="s">
        <v>326</v>
      </c>
      <c r="C438" s="372">
        <v>235.0</v>
      </c>
      <c r="D438" s="66">
        <v>150.0</v>
      </c>
      <c r="E438" s="224">
        <v>170.0</v>
      </c>
      <c r="F438" s="270">
        <v>180.0</v>
      </c>
      <c r="G438" s="27">
        <f t="shared" si="1"/>
        <v>65</v>
      </c>
      <c r="H438" s="28">
        <f t="shared" si="2"/>
        <v>55</v>
      </c>
      <c r="I438" s="29">
        <f t="shared" si="3"/>
        <v>11.76470588</v>
      </c>
      <c r="J438" s="29">
        <f t="shared" si="4"/>
        <v>16.66666667</v>
      </c>
      <c r="K438" s="63" t="s">
        <v>37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</row>
    <row r="439" ht="15.75" customHeight="1">
      <c r="A439" s="115">
        <v>4.090127E7</v>
      </c>
      <c r="B439" s="327" t="s">
        <v>88</v>
      </c>
      <c r="C439" s="325">
        <v>120.0</v>
      </c>
      <c r="D439" s="24">
        <v>65.0</v>
      </c>
      <c r="E439" s="318">
        <v>78.0</v>
      </c>
      <c r="F439" s="112">
        <v>81.25</v>
      </c>
      <c r="G439" s="27">
        <f t="shared" si="1"/>
        <v>42</v>
      </c>
      <c r="H439" s="28">
        <f t="shared" si="2"/>
        <v>38.75</v>
      </c>
      <c r="I439" s="29">
        <f t="shared" si="3"/>
        <v>16.66666667</v>
      </c>
      <c r="J439" s="29">
        <f t="shared" si="4"/>
        <v>20</v>
      </c>
      <c r="K439" s="63" t="s">
        <v>37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</row>
    <row r="440" ht="15.75" customHeight="1">
      <c r="A440" s="115">
        <v>4.0901289E7</v>
      </c>
      <c r="B440" s="327" t="s">
        <v>89</v>
      </c>
      <c r="C440" s="325">
        <v>230.0</v>
      </c>
      <c r="D440" s="24">
        <v>160.0</v>
      </c>
      <c r="E440" s="318">
        <v>175.0</v>
      </c>
      <c r="F440" s="112">
        <v>182.0</v>
      </c>
      <c r="G440" s="27">
        <f t="shared" si="1"/>
        <v>55</v>
      </c>
      <c r="H440" s="28">
        <f t="shared" si="2"/>
        <v>48</v>
      </c>
      <c r="I440" s="29">
        <f t="shared" si="3"/>
        <v>8.571428571</v>
      </c>
      <c r="J440" s="29">
        <f t="shared" si="4"/>
        <v>12.08791209</v>
      </c>
      <c r="K440" s="63" t="s">
        <v>37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</row>
    <row r="441" ht="15.75" customHeight="1">
      <c r="A441" s="115">
        <v>4.0901262E7</v>
      </c>
      <c r="B441" s="327" t="s">
        <v>90</v>
      </c>
      <c r="C441" s="325">
        <v>240.0</v>
      </c>
      <c r="D441" s="24">
        <v>180.0</v>
      </c>
      <c r="E441" s="318">
        <v>209.0</v>
      </c>
      <c r="F441" s="112">
        <v>209.0</v>
      </c>
      <c r="G441" s="27">
        <f t="shared" si="1"/>
        <v>31</v>
      </c>
      <c r="H441" s="28">
        <f t="shared" si="2"/>
        <v>31</v>
      </c>
      <c r="I441" s="29">
        <f t="shared" si="3"/>
        <v>13.87559809</v>
      </c>
      <c r="J441" s="29">
        <f t="shared" si="4"/>
        <v>13.87559809</v>
      </c>
      <c r="K441" s="63" t="s">
        <v>37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</row>
    <row r="442" ht="15.75" customHeight="1">
      <c r="A442" s="338"/>
      <c r="B442" s="22" t="s">
        <v>91</v>
      </c>
      <c r="C442" s="52">
        <v>225.0</v>
      </c>
      <c r="D442" s="24">
        <v>180.0</v>
      </c>
      <c r="E442" s="318">
        <v>209.0</v>
      </c>
      <c r="F442" s="112">
        <v>209.0</v>
      </c>
      <c r="G442" s="27">
        <f t="shared" si="1"/>
        <v>16</v>
      </c>
      <c r="H442" s="28">
        <f t="shared" si="2"/>
        <v>16</v>
      </c>
      <c r="I442" s="29">
        <f t="shared" si="3"/>
        <v>13.87559809</v>
      </c>
      <c r="J442" s="29">
        <f t="shared" si="4"/>
        <v>13.87559809</v>
      </c>
      <c r="K442" s="63" t="s">
        <v>37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</row>
    <row r="443" ht="15.75" customHeight="1">
      <c r="A443" s="115"/>
      <c r="B443" s="113" t="s">
        <v>327</v>
      </c>
      <c r="C443" s="353">
        <v>245.0</v>
      </c>
      <c r="D443" s="24">
        <v>150.0</v>
      </c>
      <c r="E443" s="318">
        <v>188.9</v>
      </c>
      <c r="F443" s="318">
        <v>188.9</v>
      </c>
      <c r="G443" s="27">
        <f t="shared" si="1"/>
        <v>56.1</v>
      </c>
      <c r="H443" s="28">
        <f t="shared" si="2"/>
        <v>56.1</v>
      </c>
      <c r="I443" s="29">
        <f t="shared" si="3"/>
        <v>20.5929063</v>
      </c>
      <c r="J443" s="29">
        <f t="shared" si="4"/>
        <v>20.5929063</v>
      </c>
      <c r="K443" s="63" t="s">
        <v>37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</row>
    <row r="444" ht="15.75" customHeight="1">
      <c r="A444" s="115">
        <v>4.09013E7</v>
      </c>
      <c r="B444" s="327" t="s">
        <v>328</v>
      </c>
      <c r="C444" s="325">
        <v>120.0</v>
      </c>
      <c r="D444" s="24">
        <v>80.0</v>
      </c>
      <c r="E444" s="318">
        <v>98.9</v>
      </c>
      <c r="F444" s="318">
        <v>98.9</v>
      </c>
      <c r="G444" s="27">
        <f t="shared" si="1"/>
        <v>21.1</v>
      </c>
      <c r="H444" s="28">
        <f t="shared" si="2"/>
        <v>21.1</v>
      </c>
      <c r="I444" s="29">
        <f t="shared" si="3"/>
        <v>19.11021234</v>
      </c>
      <c r="J444" s="29">
        <f t="shared" si="4"/>
        <v>19.11021234</v>
      </c>
      <c r="K444" s="63" t="s">
        <v>37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</row>
    <row r="445" ht="15.75" customHeight="1">
      <c r="A445" s="374">
        <v>4.0901181E7</v>
      </c>
      <c r="B445" s="327" t="s">
        <v>93</v>
      </c>
      <c r="C445" s="329">
        <v>120.0</v>
      </c>
      <c r="D445" s="345">
        <v>80.0</v>
      </c>
      <c r="E445" s="318">
        <v>98.9</v>
      </c>
      <c r="F445" s="318">
        <v>98.9</v>
      </c>
      <c r="G445" s="27">
        <f t="shared" si="1"/>
        <v>21.1</v>
      </c>
      <c r="H445" s="28">
        <f t="shared" si="2"/>
        <v>21.1</v>
      </c>
      <c r="I445" s="29">
        <f t="shared" si="3"/>
        <v>19.11021234</v>
      </c>
      <c r="J445" s="29">
        <f t="shared" si="4"/>
        <v>19.11021234</v>
      </c>
      <c r="K445" s="63" t="s">
        <v>37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</row>
    <row r="446" ht="15.75" customHeight="1">
      <c r="A446" s="375"/>
      <c r="B446" s="22" t="s">
        <v>329</v>
      </c>
      <c r="C446" s="52">
        <v>145.0</v>
      </c>
      <c r="D446" s="24">
        <v>85.0</v>
      </c>
      <c r="E446" s="318">
        <v>108.9</v>
      </c>
      <c r="F446" s="112">
        <v>108.9</v>
      </c>
      <c r="G446" s="27">
        <f t="shared" si="1"/>
        <v>36.1</v>
      </c>
      <c r="H446" s="28">
        <f t="shared" si="2"/>
        <v>36.1</v>
      </c>
      <c r="I446" s="29">
        <f t="shared" si="3"/>
        <v>21.94674013</v>
      </c>
      <c r="J446" s="29">
        <f t="shared" si="4"/>
        <v>21.94674013</v>
      </c>
      <c r="K446" s="63" t="s">
        <v>37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</row>
    <row r="447" ht="15.75" customHeight="1">
      <c r="A447" s="115">
        <v>4.0901114E7</v>
      </c>
      <c r="B447" s="113" t="s">
        <v>94</v>
      </c>
      <c r="C447" s="325">
        <v>140.0</v>
      </c>
      <c r="D447" s="24">
        <v>88.0</v>
      </c>
      <c r="E447" s="318">
        <v>95.0</v>
      </c>
      <c r="F447" s="112">
        <v>95.0</v>
      </c>
      <c r="G447" s="27">
        <f t="shared" si="1"/>
        <v>45</v>
      </c>
      <c r="H447" s="28">
        <f t="shared" si="2"/>
        <v>45</v>
      </c>
      <c r="I447" s="29">
        <f t="shared" si="3"/>
        <v>7.368421053</v>
      </c>
      <c r="J447" s="29">
        <f t="shared" si="4"/>
        <v>7.368421053</v>
      </c>
      <c r="K447" s="63" t="s">
        <v>37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</row>
    <row r="448" ht="15.75" customHeight="1">
      <c r="A448" s="115"/>
      <c r="B448" s="327" t="s">
        <v>330</v>
      </c>
      <c r="C448" s="329">
        <v>180.0</v>
      </c>
      <c r="D448" s="345">
        <v>118.0</v>
      </c>
      <c r="E448" s="318">
        <v>138.9</v>
      </c>
      <c r="F448" s="318">
        <v>145.0</v>
      </c>
      <c r="G448" s="27">
        <f t="shared" si="1"/>
        <v>41.1</v>
      </c>
      <c r="H448" s="28">
        <f t="shared" si="2"/>
        <v>35</v>
      </c>
      <c r="I448" s="29">
        <f t="shared" si="3"/>
        <v>15.04679626</v>
      </c>
      <c r="J448" s="29">
        <f t="shared" si="4"/>
        <v>18.62068966</v>
      </c>
      <c r="K448" s="63" t="s">
        <v>37</v>
      </c>
      <c r="L448" s="369"/>
      <c r="M448" s="369"/>
      <c r="N448" s="369"/>
      <c r="O448" s="369"/>
      <c r="P448" s="369"/>
      <c r="Q448" s="369"/>
      <c r="R448" s="369"/>
      <c r="S448" s="369"/>
      <c r="T448" s="369"/>
      <c r="U448" s="369"/>
      <c r="V448" s="369"/>
      <c r="W448" s="369"/>
      <c r="X448" s="369"/>
      <c r="Y448" s="369"/>
      <c r="Z448" s="369"/>
      <c r="AA448" s="376"/>
    </row>
    <row r="449" ht="15.75" customHeight="1">
      <c r="A449" s="115">
        <v>4.0901769E7</v>
      </c>
      <c r="B449" s="327" t="s">
        <v>95</v>
      </c>
      <c r="C449" s="325">
        <v>145.0</v>
      </c>
      <c r="D449" s="24">
        <v>75.0</v>
      </c>
      <c r="E449" s="318">
        <v>108.9</v>
      </c>
      <c r="F449" s="112">
        <v>108.9</v>
      </c>
      <c r="G449" s="27">
        <f t="shared" si="1"/>
        <v>36.1</v>
      </c>
      <c r="H449" s="28">
        <f t="shared" si="2"/>
        <v>36.1</v>
      </c>
      <c r="I449" s="29">
        <f t="shared" si="3"/>
        <v>31.12947658</v>
      </c>
      <c r="J449" s="29">
        <f t="shared" si="4"/>
        <v>31.12947658</v>
      </c>
      <c r="K449" s="63" t="s">
        <v>37</v>
      </c>
      <c r="L449" s="63" t="s">
        <v>37</v>
      </c>
      <c r="M449" s="63" t="s">
        <v>37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</row>
    <row r="450" ht="15.75" customHeight="1">
      <c r="A450" s="115">
        <v>4.0901122E7</v>
      </c>
      <c r="B450" s="327" t="s">
        <v>96</v>
      </c>
      <c r="C450" s="325">
        <v>140.0</v>
      </c>
      <c r="D450" s="24">
        <v>99.9</v>
      </c>
      <c r="E450" s="318">
        <v>129.9</v>
      </c>
      <c r="F450" s="318">
        <v>129.9</v>
      </c>
      <c r="G450" s="27">
        <f t="shared" si="1"/>
        <v>10.1</v>
      </c>
      <c r="H450" s="28">
        <f t="shared" si="2"/>
        <v>10.1</v>
      </c>
      <c r="I450" s="29">
        <f t="shared" si="3"/>
        <v>23.09468822</v>
      </c>
      <c r="J450" s="29">
        <f t="shared" si="4"/>
        <v>23.09468822</v>
      </c>
      <c r="K450" s="63" t="s">
        <v>37</v>
      </c>
      <c r="L450" s="63" t="s">
        <v>37</v>
      </c>
      <c r="M450" s="63" t="s">
        <v>37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</row>
    <row r="451" ht="15.75" customHeight="1">
      <c r="A451" s="115">
        <v>4.090113E7</v>
      </c>
      <c r="B451" s="327" t="s">
        <v>98</v>
      </c>
      <c r="C451" s="325">
        <v>140.0</v>
      </c>
      <c r="D451" s="24">
        <v>80.0</v>
      </c>
      <c r="E451" s="318">
        <v>98.9</v>
      </c>
      <c r="F451" s="318">
        <v>105.0</v>
      </c>
      <c r="G451" s="27">
        <f t="shared" si="1"/>
        <v>41.1</v>
      </c>
      <c r="H451" s="28">
        <f t="shared" si="2"/>
        <v>35</v>
      </c>
      <c r="I451" s="29">
        <f t="shared" si="3"/>
        <v>19.11021234</v>
      </c>
      <c r="J451" s="29">
        <f t="shared" si="4"/>
        <v>23.80952381</v>
      </c>
      <c r="K451" s="63" t="s">
        <v>37</v>
      </c>
      <c r="L451" s="63" t="s">
        <v>37</v>
      </c>
      <c r="M451" s="63" t="s">
        <v>37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</row>
    <row r="452" ht="15.75" customHeight="1">
      <c r="A452" s="338">
        <v>4.0901203E7</v>
      </c>
      <c r="B452" s="327" t="s">
        <v>99</v>
      </c>
      <c r="C452" s="325">
        <v>145.0</v>
      </c>
      <c r="D452" s="24">
        <v>80.0</v>
      </c>
      <c r="E452" s="318">
        <v>98.9</v>
      </c>
      <c r="F452" s="318">
        <v>105.0</v>
      </c>
      <c r="G452" s="27">
        <f t="shared" si="1"/>
        <v>46.1</v>
      </c>
      <c r="H452" s="28">
        <f t="shared" si="2"/>
        <v>40</v>
      </c>
      <c r="I452" s="29">
        <f t="shared" si="3"/>
        <v>19.11021234</v>
      </c>
      <c r="J452" s="29">
        <f t="shared" si="4"/>
        <v>23.80952381</v>
      </c>
      <c r="K452" s="63" t="s">
        <v>37</v>
      </c>
      <c r="L452" s="63" t="s">
        <v>37</v>
      </c>
      <c r="M452" s="63" t="s">
        <v>37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</row>
    <row r="453" ht="15.75" customHeight="1">
      <c r="A453" s="338">
        <v>4.0901386E7</v>
      </c>
      <c r="B453" s="327" t="s">
        <v>100</v>
      </c>
      <c r="C453" s="325">
        <v>245.0</v>
      </c>
      <c r="D453" s="24">
        <v>110.0</v>
      </c>
      <c r="E453" s="318">
        <v>145.9</v>
      </c>
      <c r="F453" s="318">
        <v>160.0</v>
      </c>
      <c r="G453" s="27">
        <f t="shared" si="1"/>
        <v>99.1</v>
      </c>
      <c r="H453" s="28">
        <f t="shared" si="2"/>
        <v>85</v>
      </c>
      <c r="I453" s="29">
        <f t="shared" si="3"/>
        <v>24.60589445</v>
      </c>
      <c r="J453" s="29">
        <f t="shared" si="4"/>
        <v>31.25</v>
      </c>
      <c r="K453" s="63" t="s">
        <v>37</v>
      </c>
      <c r="L453" s="63" t="s">
        <v>37</v>
      </c>
      <c r="M453" s="63" t="s">
        <v>37</v>
      </c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</row>
    <row r="454" ht="15.75" customHeight="1">
      <c r="A454" s="115">
        <v>4.090175E7</v>
      </c>
      <c r="B454" s="327" t="s">
        <v>101</v>
      </c>
      <c r="C454" s="325">
        <v>125.0</v>
      </c>
      <c r="D454" s="24">
        <v>80.0</v>
      </c>
      <c r="E454" s="318">
        <v>98.9</v>
      </c>
      <c r="F454" s="318">
        <v>105.0</v>
      </c>
      <c r="G454" s="27">
        <f t="shared" si="1"/>
        <v>26.1</v>
      </c>
      <c r="H454" s="28">
        <f t="shared" si="2"/>
        <v>20</v>
      </c>
      <c r="I454" s="29">
        <f t="shared" si="3"/>
        <v>19.11021234</v>
      </c>
      <c r="J454" s="29">
        <f t="shared" si="4"/>
        <v>23.80952381</v>
      </c>
      <c r="K454" s="63" t="s">
        <v>37</v>
      </c>
      <c r="L454" s="63" t="s">
        <v>37</v>
      </c>
      <c r="M454" s="63" t="s">
        <v>37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</row>
    <row r="455" ht="15.75" customHeight="1">
      <c r="A455" s="377"/>
      <c r="B455" s="181" t="s">
        <v>331</v>
      </c>
      <c r="C455" s="52">
        <v>265.0</v>
      </c>
      <c r="D455" s="24">
        <v>110.0</v>
      </c>
      <c r="E455" s="318">
        <v>145.9</v>
      </c>
      <c r="F455" s="318">
        <v>160.0</v>
      </c>
      <c r="G455" s="27">
        <f t="shared" si="1"/>
        <v>119.1</v>
      </c>
      <c r="H455" s="28">
        <f t="shared" si="2"/>
        <v>105</v>
      </c>
      <c r="I455" s="29">
        <f t="shared" si="3"/>
        <v>24.60589445</v>
      </c>
      <c r="J455" s="29">
        <f t="shared" si="4"/>
        <v>31.25</v>
      </c>
      <c r="K455" s="63" t="s">
        <v>37</v>
      </c>
      <c r="L455" s="63" t="s">
        <v>37</v>
      </c>
      <c r="M455" s="63" t="s">
        <v>37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</row>
    <row r="456" ht="15.75" customHeight="1">
      <c r="A456" s="378">
        <v>4.0901211E7</v>
      </c>
      <c r="B456" s="379" t="s">
        <v>103</v>
      </c>
      <c r="C456" s="380">
        <v>135.0</v>
      </c>
      <c r="D456" s="362">
        <v>88.0</v>
      </c>
      <c r="E456" s="363">
        <v>98.9</v>
      </c>
      <c r="F456" s="381">
        <v>105.0</v>
      </c>
      <c r="G456" s="27">
        <f t="shared" si="1"/>
        <v>36.1</v>
      </c>
      <c r="H456" s="28">
        <f t="shared" si="2"/>
        <v>30</v>
      </c>
      <c r="I456" s="29">
        <f t="shared" si="3"/>
        <v>11.02123357</v>
      </c>
      <c r="J456" s="29">
        <f t="shared" si="4"/>
        <v>16.19047619</v>
      </c>
      <c r="K456" s="63" t="s">
        <v>37</v>
      </c>
      <c r="L456" s="63" t="s">
        <v>37</v>
      </c>
      <c r="M456" s="63" t="s">
        <v>37</v>
      </c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</row>
    <row r="457" ht="15.75" customHeight="1">
      <c r="A457" s="158">
        <v>4.0901211E7</v>
      </c>
      <c r="B457" s="382" t="s">
        <v>332</v>
      </c>
      <c r="C457" s="372">
        <v>115.0</v>
      </c>
      <c r="D457" s="66">
        <v>88.0</v>
      </c>
      <c r="E457" s="224">
        <v>98.9</v>
      </c>
      <c r="F457" s="270">
        <v>105.0</v>
      </c>
      <c r="G457" s="27">
        <f t="shared" si="1"/>
        <v>16.1</v>
      </c>
      <c r="H457" s="28">
        <f t="shared" si="2"/>
        <v>10</v>
      </c>
      <c r="I457" s="29">
        <f t="shared" si="3"/>
        <v>11.02123357</v>
      </c>
      <c r="J457" s="29">
        <f t="shared" si="4"/>
        <v>16.19047619</v>
      </c>
      <c r="K457" s="63" t="s">
        <v>37</v>
      </c>
      <c r="L457" s="63" t="s">
        <v>37</v>
      </c>
      <c r="M457" s="63" t="s">
        <v>37</v>
      </c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</row>
    <row r="458" ht="15.75" customHeight="1">
      <c r="A458" s="383"/>
      <c r="B458" s="22" t="s">
        <v>104</v>
      </c>
      <c r="C458" s="52">
        <v>280.0</v>
      </c>
      <c r="D458" s="24">
        <v>170.0</v>
      </c>
      <c r="E458" s="333">
        <v>212.5</v>
      </c>
      <c r="F458" s="112">
        <v>212.5</v>
      </c>
      <c r="G458" s="27">
        <f t="shared" si="1"/>
        <v>67.5</v>
      </c>
      <c r="H458" s="28">
        <f t="shared" si="2"/>
        <v>67.5</v>
      </c>
      <c r="I458" s="29">
        <f t="shared" si="3"/>
        <v>20</v>
      </c>
      <c r="J458" s="29">
        <f t="shared" si="4"/>
        <v>20</v>
      </c>
      <c r="K458" s="63" t="s">
        <v>37</v>
      </c>
      <c r="L458" s="63" t="s">
        <v>37</v>
      </c>
      <c r="M458" s="63" t="s">
        <v>37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</row>
    <row r="459" ht="15.75" customHeight="1">
      <c r="A459" s="338"/>
      <c r="B459" s="22" t="s">
        <v>105</v>
      </c>
      <c r="C459" s="52">
        <v>280.0</v>
      </c>
      <c r="D459" s="24">
        <v>170.0</v>
      </c>
      <c r="E459" s="333">
        <v>212.5</v>
      </c>
      <c r="F459" s="112">
        <v>212.5</v>
      </c>
      <c r="G459" s="27">
        <f t="shared" si="1"/>
        <v>67.5</v>
      </c>
      <c r="H459" s="28">
        <f t="shared" si="2"/>
        <v>67.5</v>
      </c>
      <c r="I459" s="29">
        <f t="shared" si="3"/>
        <v>20</v>
      </c>
      <c r="J459" s="29">
        <f t="shared" si="4"/>
        <v>20</v>
      </c>
      <c r="K459" s="63" t="s">
        <v>37</v>
      </c>
      <c r="L459" s="63" t="s">
        <v>37</v>
      </c>
      <c r="M459" s="63" t="s">
        <v>37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</row>
    <row r="460" ht="15.75" customHeight="1">
      <c r="A460" s="50">
        <v>4.090136E7</v>
      </c>
      <c r="B460" s="22" t="s">
        <v>106</v>
      </c>
      <c r="C460" s="52">
        <v>250.0</v>
      </c>
      <c r="D460" s="24">
        <v>170.0</v>
      </c>
      <c r="E460" s="318">
        <v>212.5</v>
      </c>
      <c r="F460" s="112">
        <v>212.5</v>
      </c>
      <c r="G460" s="27">
        <f t="shared" si="1"/>
        <v>37.5</v>
      </c>
      <c r="H460" s="28">
        <f t="shared" si="2"/>
        <v>37.5</v>
      </c>
      <c r="I460" s="29">
        <f t="shared" si="3"/>
        <v>20</v>
      </c>
      <c r="J460" s="29">
        <f t="shared" si="4"/>
        <v>20</v>
      </c>
      <c r="K460" s="63" t="s">
        <v>37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</row>
    <row r="461" ht="15.75" customHeight="1">
      <c r="A461" s="384">
        <v>4.0901386E7</v>
      </c>
      <c r="B461" s="385" t="s">
        <v>107</v>
      </c>
      <c r="C461" s="386">
        <v>210.0</v>
      </c>
      <c r="D461" s="387">
        <v>130.0</v>
      </c>
      <c r="E461" s="388">
        <v>173.0</v>
      </c>
      <c r="F461" s="389">
        <v>173.0</v>
      </c>
      <c r="G461" s="27">
        <f t="shared" si="1"/>
        <v>37</v>
      </c>
      <c r="H461" s="28">
        <f t="shared" si="2"/>
        <v>37</v>
      </c>
      <c r="I461" s="29">
        <f t="shared" si="3"/>
        <v>24.85549133</v>
      </c>
      <c r="J461" s="29">
        <f t="shared" si="4"/>
        <v>24.85549133</v>
      </c>
      <c r="K461" s="63" t="s">
        <v>37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</row>
    <row r="462" ht="15.75" customHeight="1">
      <c r="A462" s="390">
        <v>4.090122E7</v>
      </c>
      <c r="B462" s="371" t="s">
        <v>333</v>
      </c>
      <c r="C462" s="386">
        <v>115.0</v>
      </c>
      <c r="D462" s="387">
        <v>75.0</v>
      </c>
      <c r="E462" s="388">
        <v>98.9</v>
      </c>
      <c r="F462" s="389">
        <v>105.0</v>
      </c>
      <c r="G462" s="27">
        <f t="shared" si="1"/>
        <v>16.1</v>
      </c>
      <c r="H462" s="28">
        <f t="shared" si="2"/>
        <v>10</v>
      </c>
      <c r="I462" s="29">
        <f t="shared" si="3"/>
        <v>24.16582406</v>
      </c>
      <c r="J462" s="29">
        <f t="shared" si="4"/>
        <v>28.57142857</v>
      </c>
      <c r="K462" s="63" t="s">
        <v>37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</row>
    <row r="463" ht="15.75" customHeight="1">
      <c r="A463" s="391">
        <v>4.0901211E7</v>
      </c>
      <c r="B463" s="22" t="s">
        <v>334</v>
      </c>
      <c r="C463" s="392">
        <v>110.0</v>
      </c>
      <c r="D463" s="387">
        <v>88.0</v>
      </c>
      <c r="E463" s="388">
        <v>98.9</v>
      </c>
      <c r="F463" s="389">
        <v>98.9</v>
      </c>
      <c r="G463" s="27">
        <f t="shared" si="1"/>
        <v>11.1</v>
      </c>
      <c r="H463" s="28">
        <f t="shared" si="2"/>
        <v>11.1</v>
      </c>
      <c r="I463" s="29">
        <f t="shared" si="3"/>
        <v>11.02123357</v>
      </c>
      <c r="J463" s="29">
        <f t="shared" si="4"/>
        <v>11.02123357</v>
      </c>
      <c r="K463" s="63" t="s">
        <v>37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</row>
    <row r="464" ht="15.75" customHeight="1">
      <c r="A464" s="384">
        <v>4.090122E7</v>
      </c>
      <c r="B464" s="327" t="s">
        <v>335</v>
      </c>
      <c r="C464" s="386">
        <v>155.0</v>
      </c>
      <c r="D464" s="387">
        <v>90.0</v>
      </c>
      <c r="E464" s="388">
        <v>115.0</v>
      </c>
      <c r="F464" s="389">
        <v>115.0</v>
      </c>
      <c r="G464" s="27">
        <f t="shared" si="1"/>
        <v>40</v>
      </c>
      <c r="H464" s="28">
        <f t="shared" si="2"/>
        <v>40</v>
      </c>
      <c r="I464" s="29">
        <f t="shared" si="3"/>
        <v>21.73913043</v>
      </c>
      <c r="J464" s="29">
        <f t="shared" si="4"/>
        <v>21.73913043</v>
      </c>
      <c r="K464" s="63" t="s">
        <v>37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</row>
    <row r="465" ht="15.75" customHeight="1">
      <c r="A465" s="393">
        <v>4.0901211E7</v>
      </c>
      <c r="B465" s="55" t="s">
        <v>336</v>
      </c>
      <c r="C465" s="361">
        <v>130.0</v>
      </c>
      <c r="D465" s="362">
        <v>99.9</v>
      </c>
      <c r="E465" s="363">
        <v>115.0</v>
      </c>
      <c r="F465" s="381">
        <v>115.0</v>
      </c>
      <c r="G465" s="27">
        <f t="shared" si="1"/>
        <v>15</v>
      </c>
      <c r="H465" s="28">
        <f t="shared" si="2"/>
        <v>15</v>
      </c>
      <c r="I465" s="29">
        <f t="shared" si="3"/>
        <v>13.13043478</v>
      </c>
      <c r="J465" s="29">
        <f t="shared" si="4"/>
        <v>13.13043478</v>
      </c>
      <c r="K465" s="63" t="s">
        <v>37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</row>
    <row r="466" ht="15.75" customHeight="1">
      <c r="A466" s="394"/>
      <c r="B466" s="395" t="s">
        <v>337</v>
      </c>
      <c r="C466" s="396"/>
      <c r="D466" s="397"/>
      <c r="E466" s="398"/>
      <c r="F466" s="59"/>
      <c r="G466" s="35">
        <f t="shared" si="1"/>
        <v>0</v>
      </c>
      <c r="H466" s="36">
        <f t="shared" si="2"/>
        <v>0</v>
      </c>
      <c r="I466" s="37" t="str">
        <f t="shared" si="3"/>
        <v>#DIV/0!</v>
      </c>
      <c r="J466" s="37" t="str">
        <f t="shared" si="4"/>
        <v>#DIV/0!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</row>
    <row r="467" ht="15.75" customHeight="1">
      <c r="A467" s="399" t="s">
        <v>338</v>
      </c>
      <c r="B467" s="400"/>
      <c r="C467" s="401"/>
      <c r="D467" s="397"/>
      <c r="E467" s="398"/>
      <c r="F467" s="59"/>
      <c r="G467" s="35">
        <f t="shared" si="1"/>
        <v>0</v>
      </c>
      <c r="H467" s="36">
        <f t="shared" si="2"/>
        <v>0</v>
      </c>
      <c r="I467" s="37" t="str">
        <f t="shared" si="3"/>
        <v>#DIV/0!</v>
      </c>
      <c r="J467" s="37" t="str">
        <f t="shared" si="4"/>
        <v>#DIV/0!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</row>
    <row r="468" ht="15.75" customHeight="1">
      <c r="A468" s="60" t="s">
        <v>339</v>
      </c>
      <c r="B468" s="61" t="s">
        <v>340</v>
      </c>
      <c r="C468" s="226">
        <v>60.0</v>
      </c>
      <c r="D468" s="62">
        <v>25.0</v>
      </c>
      <c r="E468" s="363">
        <v>45.0</v>
      </c>
      <c r="F468" s="402">
        <v>45.0</v>
      </c>
      <c r="G468" s="27">
        <f t="shared" si="1"/>
        <v>15</v>
      </c>
      <c r="H468" s="28">
        <f t="shared" si="2"/>
        <v>15</v>
      </c>
      <c r="I468" s="29">
        <f t="shared" si="3"/>
        <v>44.44444444</v>
      </c>
      <c r="J468" s="29">
        <f t="shared" si="4"/>
        <v>44.44444444</v>
      </c>
      <c r="K468" s="63" t="s">
        <v>37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</row>
    <row r="469" ht="15.75" customHeight="1">
      <c r="A469" s="60" t="s">
        <v>341</v>
      </c>
      <c r="B469" s="61" t="s">
        <v>342</v>
      </c>
      <c r="C469" s="226">
        <v>60.0</v>
      </c>
      <c r="D469" s="62">
        <v>25.0</v>
      </c>
      <c r="E469" s="363">
        <v>45.0</v>
      </c>
      <c r="F469" s="402">
        <v>45.0</v>
      </c>
      <c r="G469" s="27">
        <f t="shared" si="1"/>
        <v>15</v>
      </c>
      <c r="H469" s="28">
        <f t="shared" si="2"/>
        <v>15</v>
      </c>
      <c r="I469" s="29">
        <f t="shared" si="3"/>
        <v>44.44444444</v>
      </c>
      <c r="J469" s="29">
        <f t="shared" si="4"/>
        <v>44.44444444</v>
      </c>
      <c r="K469" s="63" t="s">
        <v>37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</row>
    <row r="470" ht="15.75" customHeight="1">
      <c r="A470" s="60" t="s">
        <v>343</v>
      </c>
      <c r="B470" s="61" t="s">
        <v>344</v>
      </c>
      <c r="C470" s="226">
        <v>70.0</v>
      </c>
      <c r="D470" s="62">
        <v>30.0</v>
      </c>
      <c r="E470" s="363">
        <v>45.0</v>
      </c>
      <c r="F470" s="402">
        <v>45.0</v>
      </c>
      <c r="G470" s="27">
        <f t="shared" si="1"/>
        <v>25</v>
      </c>
      <c r="H470" s="28">
        <f t="shared" si="2"/>
        <v>25</v>
      </c>
      <c r="I470" s="29">
        <f t="shared" si="3"/>
        <v>33.33333333</v>
      </c>
      <c r="J470" s="29">
        <f t="shared" si="4"/>
        <v>33.33333333</v>
      </c>
      <c r="K470" s="63" t="s">
        <v>37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</row>
    <row r="471" ht="15.75" customHeight="1">
      <c r="A471" s="60" t="s">
        <v>345</v>
      </c>
      <c r="B471" s="61" t="s">
        <v>346</v>
      </c>
      <c r="C471" s="226">
        <v>70.0</v>
      </c>
      <c r="D471" s="62">
        <v>30.0</v>
      </c>
      <c r="E471" s="363">
        <v>45.0</v>
      </c>
      <c r="F471" s="402">
        <v>45.0</v>
      </c>
      <c r="G471" s="27">
        <f t="shared" si="1"/>
        <v>25</v>
      </c>
      <c r="H471" s="28">
        <f t="shared" si="2"/>
        <v>25</v>
      </c>
      <c r="I471" s="29">
        <f t="shared" si="3"/>
        <v>33.33333333</v>
      </c>
      <c r="J471" s="29">
        <f t="shared" si="4"/>
        <v>33.33333333</v>
      </c>
      <c r="K471" s="63" t="s">
        <v>37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</row>
    <row r="472" ht="15.75" customHeight="1">
      <c r="A472" s="60" t="s">
        <v>347</v>
      </c>
      <c r="B472" s="61" t="s">
        <v>348</v>
      </c>
      <c r="C472" s="226">
        <v>80.0</v>
      </c>
      <c r="D472" s="62">
        <v>35.0</v>
      </c>
      <c r="E472" s="363">
        <v>50.0</v>
      </c>
      <c r="F472" s="402">
        <v>50.0</v>
      </c>
      <c r="G472" s="27">
        <f t="shared" si="1"/>
        <v>30</v>
      </c>
      <c r="H472" s="28">
        <f t="shared" si="2"/>
        <v>30</v>
      </c>
      <c r="I472" s="29">
        <f t="shared" si="3"/>
        <v>30</v>
      </c>
      <c r="J472" s="29">
        <f t="shared" si="4"/>
        <v>30</v>
      </c>
      <c r="K472" s="63" t="s">
        <v>37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</row>
    <row r="473" ht="15.75" customHeight="1">
      <c r="A473" s="60" t="s">
        <v>349</v>
      </c>
      <c r="B473" s="61" t="s">
        <v>350</v>
      </c>
      <c r="C473" s="226">
        <v>30.0</v>
      </c>
      <c r="D473" s="62">
        <v>5.0</v>
      </c>
      <c r="E473" s="363">
        <v>45.0</v>
      </c>
      <c r="F473" s="402">
        <v>45.0</v>
      </c>
      <c r="G473" s="27">
        <f t="shared" si="1"/>
        <v>-15</v>
      </c>
      <c r="H473" s="28">
        <f t="shared" si="2"/>
        <v>-15</v>
      </c>
      <c r="I473" s="29">
        <f t="shared" si="3"/>
        <v>88.88888889</v>
      </c>
      <c r="J473" s="29">
        <f t="shared" si="4"/>
        <v>88.88888889</v>
      </c>
      <c r="K473" s="63" t="s">
        <v>37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</row>
    <row r="474" ht="15.75" customHeight="1">
      <c r="A474" s="60" t="s">
        <v>351</v>
      </c>
      <c r="B474" s="61" t="s">
        <v>352</v>
      </c>
      <c r="C474" s="226">
        <v>70.0</v>
      </c>
      <c r="D474" s="62">
        <v>30.0</v>
      </c>
      <c r="E474" s="363">
        <v>45.0</v>
      </c>
      <c r="F474" s="402">
        <v>45.0</v>
      </c>
      <c r="G474" s="27">
        <f t="shared" si="1"/>
        <v>25</v>
      </c>
      <c r="H474" s="28">
        <f t="shared" si="2"/>
        <v>25</v>
      </c>
      <c r="I474" s="29">
        <f t="shared" si="3"/>
        <v>33.33333333</v>
      </c>
      <c r="J474" s="29">
        <f t="shared" si="4"/>
        <v>33.33333333</v>
      </c>
      <c r="K474" s="63" t="s">
        <v>37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</row>
    <row r="475" ht="15.75" customHeight="1">
      <c r="A475" s="60" t="s">
        <v>353</v>
      </c>
      <c r="B475" s="61" t="s">
        <v>354</v>
      </c>
      <c r="C475" s="226">
        <v>70.0</v>
      </c>
      <c r="D475" s="62">
        <v>30.0</v>
      </c>
      <c r="E475" s="363">
        <v>45.0</v>
      </c>
      <c r="F475" s="402">
        <v>45.0</v>
      </c>
      <c r="G475" s="27">
        <f t="shared" si="1"/>
        <v>25</v>
      </c>
      <c r="H475" s="28">
        <f t="shared" si="2"/>
        <v>25</v>
      </c>
      <c r="I475" s="29">
        <f t="shared" si="3"/>
        <v>33.33333333</v>
      </c>
      <c r="J475" s="29">
        <f t="shared" si="4"/>
        <v>33.33333333</v>
      </c>
      <c r="K475" s="63" t="s">
        <v>37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</row>
    <row r="476" ht="15.75" customHeight="1">
      <c r="A476" s="60" t="s">
        <v>355</v>
      </c>
      <c r="B476" s="61" t="s">
        <v>356</v>
      </c>
      <c r="C476" s="226">
        <v>60.0</v>
      </c>
      <c r="D476" s="62">
        <v>25.0</v>
      </c>
      <c r="E476" s="363">
        <v>45.0</v>
      </c>
      <c r="F476" s="402">
        <v>45.0</v>
      </c>
      <c r="G476" s="27">
        <f t="shared" si="1"/>
        <v>15</v>
      </c>
      <c r="H476" s="28">
        <f t="shared" si="2"/>
        <v>15</v>
      </c>
      <c r="I476" s="29">
        <f t="shared" si="3"/>
        <v>44.44444444</v>
      </c>
      <c r="J476" s="29">
        <f t="shared" si="4"/>
        <v>44.44444444</v>
      </c>
      <c r="K476" s="63" t="s">
        <v>37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</row>
    <row r="477" ht="15.75" customHeight="1">
      <c r="A477" s="60" t="s">
        <v>357</v>
      </c>
      <c r="B477" s="61" t="s">
        <v>358</v>
      </c>
      <c r="C477" s="226">
        <v>70.0</v>
      </c>
      <c r="D477" s="62">
        <v>35.0</v>
      </c>
      <c r="E477" s="363">
        <v>45.0</v>
      </c>
      <c r="F477" s="402">
        <v>45.0</v>
      </c>
      <c r="G477" s="27">
        <f t="shared" si="1"/>
        <v>25</v>
      </c>
      <c r="H477" s="28">
        <f t="shared" si="2"/>
        <v>25</v>
      </c>
      <c r="I477" s="29">
        <f t="shared" si="3"/>
        <v>22.22222222</v>
      </c>
      <c r="J477" s="29">
        <f t="shared" si="4"/>
        <v>22.22222222</v>
      </c>
      <c r="K477" s="63" t="s">
        <v>37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</row>
    <row r="478" ht="15.75" customHeight="1">
      <c r="A478" s="60" t="s">
        <v>359</v>
      </c>
      <c r="B478" s="61" t="s">
        <v>360</v>
      </c>
      <c r="C478" s="226">
        <v>60.0</v>
      </c>
      <c r="D478" s="62">
        <v>25.0</v>
      </c>
      <c r="E478" s="363">
        <v>45.0</v>
      </c>
      <c r="F478" s="402">
        <v>45.0</v>
      </c>
      <c r="G478" s="27">
        <f t="shared" si="1"/>
        <v>15</v>
      </c>
      <c r="H478" s="28">
        <f t="shared" si="2"/>
        <v>15</v>
      </c>
      <c r="I478" s="29">
        <f t="shared" si="3"/>
        <v>44.44444444</v>
      </c>
      <c r="J478" s="29">
        <f t="shared" si="4"/>
        <v>44.44444444</v>
      </c>
      <c r="K478" s="63" t="s">
        <v>37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</row>
    <row r="479" ht="15.75" customHeight="1">
      <c r="A479" s="60" t="s">
        <v>361</v>
      </c>
      <c r="B479" s="61" t="s">
        <v>362</v>
      </c>
      <c r="C479" s="226">
        <v>60.0</v>
      </c>
      <c r="D479" s="62">
        <v>25.0</v>
      </c>
      <c r="E479" s="363">
        <v>45.0</v>
      </c>
      <c r="F479" s="402">
        <v>45.0</v>
      </c>
      <c r="G479" s="27">
        <f t="shared" si="1"/>
        <v>15</v>
      </c>
      <c r="H479" s="28">
        <f t="shared" si="2"/>
        <v>15</v>
      </c>
      <c r="I479" s="29">
        <f t="shared" si="3"/>
        <v>44.44444444</v>
      </c>
      <c r="J479" s="29">
        <f t="shared" si="4"/>
        <v>44.44444444</v>
      </c>
      <c r="K479" s="63" t="s">
        <v>37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</row>
    <row r="480" ht="15.75" customHeight="1">
      <c r="A480" s="60" t="s">
        <v>363</v>
      </c>
      <c r="B480" s="61" t="s">
        <v>364</v>
      </c>
      <c r="C480" s="226">
        <v>60.0</v>
      </c>
      <c r="D480" s="62">
        <v>30.0</v>
      </c>
      <c r="E480" s="363">
        <v>45.0</v>
      </c>
      <c r="F480" s="402">
        <v>45.0</v>
      </c>
      <c r="G480" s="27">
        <f t="shared" si="1"/>
        <v>15</v>
      </c>
      <c r="H480" s="28">
        <f t="shared" si="2"/>
        <v>15</v>
      </c>
      <c r="I480" s="29">
        <f t="shared" si="3"/>
        <v>33.33333333</v>
      </c>
      <c r="J480" s="29">
        <f t="shared" si="4"/>
        <v>33.33333333</v>
      </c>
      <c r="K480" s="63" t="s">
        <v>37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</row>
    <row r="481" ht="15.75" customHeight="1">
      <c r="A481" s="60" t="s">
        <v>365</v>
      </c>
      <c r="B481" s="61" t="s">
        <v>366</v>
      </c>
      <c r="C481" s="226">
        <v>70.0</v>
      </c>
      <c r="D481" s="62">
        <v>34.0</v>
      </c>
      <c r="E481" s="363">
        <v>45.0</v>
      </c>
      <c r="F481" s="402">
        <v>45.0</v>
      </c>
      <c r="G481" s="27">
        <f t="shared" si="1"/>
        <v>25</v>
      </c>
      <c r="H481" s="28">
        <f t="shared" si="2"/>
        <v>25</v>
      </c>
      <c r="I481" s="29">
        <f t="shared" si="3"/>
        <v>24.44444444</v>
      </c>
      <c r="J481" s="29">
        <f t="shared" si="4"/>
        <v>24.44444444</v>
      </c>
      <c r="K481" s="63" t="s">
        <v>37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</row>
    <row r="482" ht="15.75" customHeight="1">
      <c r="A482" s="60" t="s">
        <v>367</v>
      </c>
      <c r="B482" s="61" t="s">
        <v>368</v>
      </c>
      <c r="C482" s="226">
        <v>90.0</v>
      </c>
      <c r="D482" s="62">
        <v>40.0</v>
      </c>
      <c r="E482" s="363">
        <v>60.0</v>
      </c>
      <c r="F482" s="402">
        <v>60.0</v>
      </c>
      <c r="G482" s="27">
        <f t="shared" si="1"/>
        <v>30</v>
      </c>
      <c r="H482" s="28">
        <f t="shared" si="2"/>
        <v>30</v>
      </c>
      <c r="I482" s="29">
        <f t="shared" si="3"/>
        <v>33.33333333</v>
      </c>
      <c r="J482" s="29">
        <f t="shared" si="4"/>
        <v>33.33333333</v>
      </c>
      <c r="K482" s="63" t="s">
        <v>37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</row>
    <row r="483" ht="15.75" customHeight="1">
      <c r="A483" s="60" t="s">
        <v>369</v>
      </c>
      <c r="B483" s="61" t="s">
        <v>370</v>
      </c>
      <c r="C483" s="226">
        <v>70.0</v>
      </c>
      <c r="D483" s="62">
        <v>34.0</v>
      </c>
      <c r="E483" s="363">
        <v>45.0</v>
      </c>
      <c r="F483" s="402">
        <v>45.0</v>
      </c>
      <c r="G483" s="27">
        <f t="shared" si="1"/>
        <v>25</v>
      </c>
      <c r="H483" s="28">
        <f t="shared" si="2"/>
        <v>25</v>
      </c>
      <c r="I483" s="29">
        <f t="shared" si="3"/>
        <v>24.44444444</v>
      </c>
      <c r="J483" s="29">
        <f t="shared" si="4"/>
        <v>24.44444444</v>
      </c>
      <c r="K483" s="63" t="s">
        <v>37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</row>
    <row r="484" ht="15.75" customHeight="1">
      <c r="A484" s="60" t="s">
        <v>371</v>
      </c>
      <c r="B484" s="61" t="s">
        <v>372</v>
      </c>
      <c r="C484" s="226">
        <v>70.0</v>
      </c>
      <c r="D484" s="62">
        <v>34.0</v>
      </c>
      <c r="E484" s="363">
        <v>45.0</v>
      </c>
      <c r="F484" s="402">
        <v>45.0</v>
      </c>
      <c r="G484" s="27">
        <f t="shared" si="1"/>
        <v>25</v>
      </c>
      <c r="H484" s="28">
        <f t="shared" si="2"/>
        <v>25</v>
      </c>
      <c r="I484" s="29">
        <f t="shared" si="3"/>
        <v>24.44444444</v>
      </c>
      <c r="J484" s="29">
        <f t="shared" si="4"/>
        <v>24.44444444</v>
      </c>
      <c r="K484" s="63" t="s">
        <v>37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</row>
    <row r="485" ht="15.75" customHeight="1">
      <c r="A485" s="60" t="s">
        <v>371</v>
      </c>
      <c r="B485" s="61" t="s">
        <v>373</v>
      </c>
      <c r="C485" s="226">
        <v>70.0</v>
      </c>
      <c r="D485" s="62">
        <v>34.0</v>
      </c>
      <c r="E485" s="363">
        <v>45.0</v>
      </c>
      <c r="F485" s="402">
        <v>45.0</v>
      </c>
      <c r="G485" s="27">
        <f t="shared" si="1"/>
        <v>25</v>
      </c>
      <c r="H485" s="28">
        <f t="shared" si="2"/>
        <v>25</v>
      </c>
      <c r="I485" s="29">
        <f t="shared" si="3"/>
        <v>24.44444444</v>
      </c>
      <c r="J485" s="29">
        <f t="shared" si="4"/>
        <v>24.44444444</v>
      </c>
      <c r="K485" s="63" t="s">
        <v>37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</row>
    <row r="486" ht="15.75" customHeight="1">
      <c r="A486" s="60" t="s">
        <v>374</v>
      </c>
      <c r="B486" s="61" t="s">
        <v>375</v>
      </c>
      <c r="C486" s="226">
        <v>35.0</v>
      </c>
      <c r="D486" s="62">
        <v>10.0</v>
      </c>
      <c r="E486" s="363">
        <v>25.0</v>
      </c>
      <c r="F486" s="402">
        <v>25.0</v>
      </c>
      <c r="G486" s="27">
        <f t="shared" si="1"/>
        <v>10</v>
      </c>
      <c r="H486" s="28">
        <f t="shared" si="2"/>
        <v>10</v>
      </c>
      <c r="I486" s="29">
        <f t="shared" si="3"/>
        <v>60</v>
      </c>
      <c r="J486" s="29">
        <f t="shared" si="4"/>
        <v>60</v>
      </c>
      <c r="K486" s="63" t="s">
        <v>37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</row>
    <row r="487" ht="15.75" customHeight="1">
      <c r="A487" s="60" t="s">
        <v>376</v>
      </c>
      <c r="B487" s="61" t="s">
        <v>377</v>
      </c>
      <c r="C487" s="226">
        <v>60.0</v>
      </c>
      <c r="D487" s="62">
        <v>25.0</v>
      </c>
      <c r="E487" s="363">
        <v>45.0</v>
      </c>
      <c r="F487" s="402">
        <v>45.0</v>
      </c>
      <c r="G487" s="27">
        <f t="shared" si="1"/>
        <v>15</v>
      </c>
      <c r="H487" s="28">
        <f t="shared" si="2"/>
        <v>15</v>
      </c>
      <c r="I487" s="29">
        <f t="shared" si="3"/>
        <v>44.44444444</v>
      </c>
      <c r="J487" s="29">
        <f t="shared" si="4"/>
        <v>44.44444444</v>
      </c>
      <c r="K487" s="63" t="s">
        <v>37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</row>
    <row r="488" ht="15.75" customHeight="1">
      <c r="A488" s="60" t="s">
        <v>378</v>
      </c>
      <c r="B488" s="61" t="s">
        <v>379</v>
      </c>
      <c r="C488" s="226">
        <v>60.0</v>
      </c>
      <c r="D488" s="62">
        <v>25.0</v>
      </c>
      <c r="E488" s="363">
        <v>45.0</v>
      </c>
      <c r="F488" s="402">
        <v>45.0</v>
      </c>
      <c r="G488" s="27">
        <f t="shared" si="1"/>
        <v>15</v>
      </c>
      <c r="H488" s="28">
        <f t="shared" si="2"/>
        <v>15</v>
      </c>
      <c r="I488" s="29">
        <f t="shared" si="3"/>
        <v>44.44444444</v>
      </c>
      <c r="J488" s="29">
        <f t="shared" si="4"/>
        <v>44.44444444</v>
      </c>
      <c r="K488" s="63" t="s">
        <v>37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</row>
    <row r="489" ht="15.75" customHeight="1">
      <c r="A489" s="60" t="s">
        <v>380</v>
      </c>
      <c r="B489" s="61" t="s">
        <v>381</v>
      </c>
      <c r="C489" s="226">
        <v>60.0</v>
      </c>
      <c r="D489" s="62">
        <v>25.0</v>
      </c>
      <c r="E489" s="363">
        <v>45.0</v>
      </c>
      <c r="F489" s="402">
        <v>45.0</v>
      </c>
      <c r="G489" s="27">
        <f t="shared" si="1"/>
        <v>15</v>
      </c>
      <c r="H489" s="28">
        <f t="shared" si="2"/>
        <v>15</v>
      </c>
      <c r="I489" s="29">
        <f t="shared" si="3"/>
        <v>44.44444444</v>
      </c>
      <c r="J489" s="29">
        <f t="shared" si="4"/>
        <v>44.44444444</v>
      </c>
      <c r="K489" s="63" t="s">
        <v>37</v>
      </c>
      <c r="L489" s="6" t="str">
        <f t="shared" ref="L489:L529" si="8">"RAIO-X "&amp;B477</f>
        <v>RAIO-X ORBITAS BILATERAL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</row>
    <row r="490" ht="15.75" customHeight="1">
      <c r="A490" s="60" t="s">
        <v>382</v>
      </c>
      <c r="B490" s="61" t="s">
        <v>383</v>
      </c>
      <c r="C490" s="226">
        <v>60.0</v>
      </c>
      <c r="D490" s="62">
        <v>25.0</v>
      </c>
      <c r="E490" s="363">
        <v>45.0</v>
      </c>
      <c r="F490" s="402">
        <v>45.0</v>
      </c>
      <c r="G490" s="27">
        <f t="shared" si="1"/>
        <v>15</v>
      </c>
      <c r="H490" s="28">
        <f t="shared" si="2"/>
        <v>15</v>
      </c>
      <c r="I490" s="29">
        <f t="shared" si="3"/>
        <v>44.44444444</v>
      </c>
      <c r="J490" s="29">
        <f t="shared" si="4"/>
        <v>44.44444444</v>
      </c>
      <c r="K490" s="63" t="s">
        <v>37</v>
      </c>
      <c r="L490" s="6" t="str">
        <f t="shared" si="8"/>
        <v>RAIO-X MAXILAR INFERIOR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</row>
    <row r="491" ht="15.75" customHeight="1">
      <c r="A491" s="60" t="s">
        <v>384</v>
      </c>
      <c r="B491" s="61" t="s">
        <v>385</v>
      </c>
      <c r="C491" s="226">
        <v>60.0</v>
      </c>
      <c r="D491" s="62">
        <v>25.0</v>
      </c>
      <c r="E491" s="363">
        <v>45.0</v>
      </c>
      <c r="F491" s="402">
        <v>45.0</v>
      </c>
      <c r="G491" s="27">
        <f t="shared" si="1"/>
        <v>15</v>
      </c>
      <c r="H491" s="28">
        <f t="shared" si="2"/>
        <v>15</v>
      </c>
      <c r="I491" s="29">
        <f t="shared" si="3"/>
        <v>44.44444444</v>
      </c>
      <c r="J491" s="29">
        <f t="shared" si="4"/>
        <v>44.44444444</v>
      </c>
      <c r="K491" s="63" t="s">
        <v>37</v>
      </c>
      <c r="L491" s="6" t="str">
        <f t="shared" si="8"/>
        <v>RAIO-X COLUNA CERVICAL - 03 INCIDÊNCIAS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</row>
    <row r="492" ht="15.75" customHeight="1">
      <c r="A492" s="60" t="s">
        <v>386</v>
      </c>
      <c r="B492" s="61" t="s">
        <v>387</v>
      </c>
      <c r="C492" s="226">
        <v>60.0</v>
      </c>
      <c r="D492" s="62">
        <v>25.0</v>
      </c>
      <c r="E492" s="363">
        <v>45.0</v>
      </c>
      <c r="F492" s="402">
        <v>45.0</v>
      </c>
      <c r="G492" s="27">
        <f t="shared" si="1"/>
        <v>15</v>
      </c>
      <c r="H492" s="28">
        <f t="shared" si="2"/>
        <v>15</v>
      </c>
      <c r="I492" s="29">
        <f t="shared" si="3"/>
        <v>44.44444444</v>
      </c>
      <c r="J492" s="29">
        <f t="shared" si="4"/>
        <v>44.44444444</v>
      </c>
      <c r="K492" s="63" t="s">
        <v>37</v>
      </c>
      <c r="L492" s="6" t="str">
        <f t="shared" si="8"/>
        <v>RAIO-X COLUNA CERVICAL - 05 INCIDÊNCIAS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</row>
    <row r="493" ht="15.75" customHeight="1">
      <c r="A493" s="60" t="s">
        <v>388</v>
      </c>
      <c r="B493" s="61" t="s">
        <v>389</v>
      </c>
      <c r="C493" s="226">
        <v>55.0</v>
      </c>
      <c r="D493" s="62">
        <v>24.0</v>
      </c>
      <c r="E493" s="363">
        <v>45.0</v>
      </c>
      <c r="F493" s="402">
        <v>45.0</v>
      </c>
      <c r="G493" s="27">
        <f t="shared" si="1"/>
        <v>10</v>
      </c>
      <c r="H493" s="28">
        <f t="shared" si="2"/>
        <v>10</v>
      </c>
      <c r="I493" s="29">
        <f t="shared" si="3"/>
        <v>46.66666667</v>
      </c>
      <c r="J493" s="29">
        <f t="shared" si="4"/>
        <v>46.66666667</v>
      </c>
      <c r="K493" s="63" t="s">
        <v>37</v>
      </c>
      <c r="L493" s="6" t="str">
        <f t="shared" si="8"/>
        <v>RAIO-X COLUNA DORSAL - 02 INCIDÊNCIAS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</row>
    <row r="494" ht="15.75" customHeight="1">
      <c r="A494" s="60" t="s">
        <v>390</v>
      </c>
      <c r="B494" s="61" t="s">
        <v>391</v>
      </c>
      <c r="C494" s="226">
        <v>55.0</v>
      </c>
      <c r="D494" s="62">
        <v>24.0</v>
      </c>
      <c r="E494" s="363">
        <v>45.0</v>
      </c>
      <c r="F494" s="402">
        <v>45.0</v>
      </c>
      <c r="G494" s="27">
        <f t="shared" si="1"/>
        <v>10</v>
      </c>
      <c r="H494" s="28">
        <f t="shared" si="2"/>
        <v>10</v>
      </c>
      <c r="I494" s="29">
        <f t="shared" si="3"/>
        <v>46.66666667</v>
      </c>
      <c r="J494" s="29">
        <f t="shared" si="4"/>
        <v>46.66666667</v>
      </c>
      <c r="K494" s="63" t="s">
        <v>37</v>
      </c>
      <c r="L494" s="6" t="str">
        <f t="shared" si="8"/>
        <v>RAIO-X COLUNA DORSAL - 04 INCIDÊNCIAS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</row>
    <row r="495" ht="15.75" customHeight="1">
      <c r="A495" s="60" t="s">
        <v>392</v>
      </c>
      <c r="B495" s="61" t="s">
        <v>393</v>
      </c>
      <c r="C495" s="226">
        <v>55.0</v>
      </c>
      <c r="D495" s="62">
        <v>24.0</v>
      </c>
      <c r="E495" s="363">
        <v>45.0</v>
      </c>
      <c r="F495" s="402">
        <v>45.0</v>
      </c>
      <c r="G495" s="27">
        <f t="shared" si="1"/>
        <v>10</v>
      </c>
      <c r="H495" s="28">
        <f t="shared" si="2"/>
        <v>10</v>
      </c>
      <c r="I495" s="29">
        <f t="shared" si="3"/>
        <v>46.66666667</v>
      </c>
      <c r="J495" s="29">
        <f t="shared" si="4"/>
        <v>46.66666667</v>
      </c>
      <c r="K495" s="63" t="s">
        <v>37</v>
      </c>
      <c r="L495" s="6" t="str">
        <f t="shared" si="8"/>
        <v>RAIO-X COLUNA LOMBO SACRA - 03 INCIDÊNCIAS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</row>
    <row r="496" ht="15.75" customHeight="1">
      <c r="A496" s="60" t="s">
        <v>394</v>
      </c>
      <c r="B496" s="61" t="s">
        <v>395</v>
      </c>
      <c r="C496" s="226">
        <v>55.0</v>
      </c>
      <c r="D496" s="62">
        <v>24.0</v>
      </c>
      <c r="E496" s="363">
        <v>45.0</v>
      </c>
      <c r="F496" s="402">
        <v>45.0</v>
      </c>
      <c r="G496" s="27">
        <f t="shared" si="1"/>
        <v>10</v>
      </c>
      <c r="H496" s="28">
        <f t="shared" si="2"/>
        <v>10</v>
      </c>
      <c r="I496" s="29">
        <f t="shared" si="3"/>
        <v>46.66666667</v>
      </c>
      <c r="J496" s="29">
        <f t="shared" si="4"/>
        <v>46.66666667</v>
      </c>
      <c r="K496" s="63" t="s">
        <v>37</v>
      </c>
      <c r="L496" s="6" t="str">
        <f t="shared" si="8"/>
        <v>RAIO-X COLUNA LOMBO SACRA - 05 INCIDÊNCIAS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</row>
    <row r="497" ht="15.75" customHeight="1">
      <c r="A497" s="60" t="s">
        <v>396</v>
      </c>
      <c r="B497" s="61" t="s">
        <v>397</v>
      </c>
      <c r="C497" s="226">
        <v>60.0</v>
      </c>
      <c r="D497" s="62">
        <v>25.0</v>
      </c>
      <c r="E497" s="363">
        <v>45.0</v>
      </c>
      <c r="F497" s="402">
        <v>45.0</v>
      </c>
      <c r="G497" s="27">
        <f t="shared" si="1"/>
        <v>15</v>
      </c>
      <c r="H497" s="28">
        <f t="shared" si="2"/>
        <v>15</v>
      </c>
      <c r="I497" s="29">
        <f t="shared" si="3"/>
        <v>44.44444444</v>
      </c>
      <c r="J497" s="29">
        <f t="shared" si="4"/>
        <v>44.44444444</v>
      </c>
      <c r="K497" s="63" t="s">
        <v>37</v>
      </c>
      <c r="L497" s="6" t="str">
        <f t="shared" si="8"/>
        <v>RAIO-X COLUNA DORSO LOMBAR PARA ESCOLIOSE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</row>
    <row r="498" ht="15.75" customHeight="1">
      <c r="A498" s="60" t="s">
        <v>398</v>
      </c>
      <c r="B498" s="61" t="s">
        <v>399</v>
      </c>
      <c r="C498" s="226">
        <v>70.0</v>
      </c>
      <c r="D498" s="62">
        <v>34.0</v>
      </c>
      <c r="E498" s="363">
        <v>45.0</v>
      </c>
      <c r="F498" s="402">
        <v>45.0</v>
      </c>
      <c r="G498" s="27">
        <f t="shared" si="1"/>
        <v>25</v>
      </c>
      <c r="H498" s="28">
        <f t="shared" si="2"/>
        <v>25</v>
      </c>
      <c r="I498" s="29">
        <f t="shared" si="3"/>
        <v>24.44444444</v>
      </c>
      <c r="J498" s="29">
        <f t="shared" si="4"/>
        <v>24.44444444</v>
      </c>
      <c r="K498" s="63" t="s">
        <v>37</v>
      </c>
      <c r="L498" s="6" t="str">
        <f t="shared" si="8"/>
        <v>RAIO-X INCIDÊNCIA ADICIONAL DE COLUNA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</row>
    <row r="499" ht="15.75" customHeight="1">
      <c r="A499" s="60" t="s">
        <v>400</v>
      </c>
      <c r="B499" s="61" t="s">
        <v>401</v>
      </c>
      <c r="C499" s="226">
        <v>55.0</v>
      </c>
      <c r="D499" s="62">
        <v>24.0</v>
      </c>
      <c r="E499" s="363">
        <v>45.0</v>
      </c>
      <c r="F499" s="402">
        <v>45.0</v>
      </c>
      <c r="G499" s="27">
        <f t="shared" si="1"/>
        <v>10</v>
      </c>
      <c r="H499" s="28">
        <f t="shared" si="2"/>
        <v>10</v>
      </c>
      <c r="I499" s="29">
        <f t="shared" si="3"/>
        <v>46.66666667</v>
      </c>
      <c r="J499" s="29">
        <f t="shared" si="4"/>
        <v>46.66666667</v>
      </c>
      <c r="K499" s="63" t="s">
        <v>37</v>
      </c>
      <c r="L499" s="6" t="str">
        <f t="shared" si="8"/>
        <v>RAIO-X SACRO COCCIX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</row>
    <row r="500" ht="15.75" customHeight="1">
      <c r="A500" s="60" t="s">
        <v>402</v>
      </c>
      <c r="B500" s="61" t="s">
        <v>403</v>
      </c>
      <c r="C500" s="226">
        <v>30.0</v>
      </c>
      <c r="D500" s="62">
        <v>5.0</v>
      </c>
      <c r="E500" s="363">
        <v>20.0</v>
      </c>
      <c r="F500" s="402">
        <v>20.0</v>
      </c>
      <c r="G500" s="27">
        <f t="shared" si="1"/>
        <v>10</v>
      </c>
      <c r="H500" s="28">
        <f t="shared" si="2"/>
        <v>10</v>
      </c>
      <c r="I500" s="29">
        <f t="shared" si="3"/>
        <v>75</v>
      </c>
      <c r="J500" s="29">
        <f t="shared" si="4"/>
        <v>75</v>
      </c>
      <c r="K500" s="63" t="s">
        <v>37</v>
      </c>
      <c r="L500" s="6" t="str">
        <f t="shared" si="8"/>
        <v>RAIO-X COSTELAS POR HEMITORAX (ARCOS COSTAIS)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</row>
    <row r="501" ht="15.75" customHeight="1">
      <c r="A501" s="60" t="s">
        <v>404</v>
      </c>
      <c r="B501" s="61" t="s">
        <v>405</v>
      </c>
      <c r="C501" s="226">
        <v>70.0</v>
      </c>
      <c r="D501" s="62">
        <v>30.0</v>
      </c>
      <c r="E501" s="363">
        <v>45.0</v>
      </c>
      <c r="F501" s="402">
        <v>45.0</v>
      </c>
      <c r="G501" s="27">
        <f t="shared" si="1"/>
        <v>25</v>
      </c>
      <c r="H501" s="28">
        <f t="shared" si="2"/>
        <v>25</v>
      </c>
      <c r="I501" s="29">
        <f t="shared" si="3"/>
        <v>33.33333333</v>
      </c>
      <c r="J501" s="29">
        <f t="shared" si="4"/>
        <v>33.33333333</v>
      </c>
      <c r="K501" s="63" t="s">
        <v>37</v>
      </c>
      <c r="L501" s="6" t="str">
        <f t="shared" si="8"/>
        <v>RAIO-X ANTEBRAÇO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</row>
    <row r="502" ht="15.75" customHeight="1">
      <c r="A502" s="60" t="s">
        <v>406</v>
      </c>
      <c r="B502" s="61" t="s">
        <v>407</v>
      </c>
      <c r="C502" s="226">
        <v>55.0</v>
      </c>
      <c r="D502" s="62">
        <v>20.0</v>
      </c>
      <c r="E502" s="363">
        <v>40.0</v>
      </c>
      <c r="F502" s="402">
        <v>40.0</v>
      </c>
      <c r="G502" s="27">
        <f t="shared" si="1"/>
        <v>15</v>
      </c>
      <c r="H502" s="28">
        <f t="shared" si="2"/>
        <v>15</v>
      </c>
      <c r="I502" s="29">
        <f t="shared" si="3"/>
        <v>50</v>
      </c>
      <c r="J502" s="29">
        <f t="shared" si="4"/>
        <v>50</v>
      </c>
      <c r="K502" s="63" t="s">
        <v>37</v>
      </c>
      <c r="L502" s="6" t="str">
        <f t="shared" si="8"/>
        <v>RAIO-X ARTICULAÇÃO ESCAPULOUMERAL (OMBRO) CADA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</row>
    <row r="503" ht="15.75" customHeight="1">
      <c r="A503" s="60" t="s">
        <v>408</v>
      </c>
      <c r="B503" s="61" t="s">
        <v>409</v>
      </c>
      <c r="C503" s="226">
        <v>60.0</v>
      </c>
      <c r="D503" s="62">
        <v>25.0</v>
      </c>
      <c r="E503" s="363">
        <v>45.0</v>
      </c>
      <c r="F503" s="402">
        <v>45.0</v>
      </c>
      <c r="G503" s="27">
        <f t="shared" si="1"/>
        <v>15</v>
      </c>
      <c r="H503" s="28">
        <f t="shared" si="2"/>
        <v>15</v>
      </c>
      <c r="I503" s="29">
        <f t="shared" si="3"/>
        <v>44.44444444</v>
      </c>
      <c r="J503" s="29">
        <f t="shared" si="4"/>
        <v>44.44444444</v>
      </c>
      <c r="K503" s="63" t="s">
        <v>37</v>
      </c>
      <c r="L503" s="6" t="str">
        <f t="shared" si="8"/>
        <v>RAIO-X ARTICULAÇÃO ESTERNOCLAVICULAR (CADA)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</row>
    <row r="504" ht="15.75" customHeight="1">
      <c r="A504" s="60" t="s">
        <v>410</v>
      </c>
      <c r="B504" s="61" t="s">
        <v>411</v>
      </c>
      <c r="C504" s="226">
        <v>70.0</v>
      </c>
      <c r="D504" s="62">
        <v>30.0</v>
      </c>
      <c r="E504" s="363">
        <v>45.0</v>
      </c>
      <c r="F504" s="402">
        <v>45.0</v>
      </c>
      <c r="G504" s="27">
        <f t="shared" si="1"/>
        <v>25</v>
      </c>
      <c r="H504" s="28">
        <f t="shared" si="2"/>
        <v>25</v>
      </c>
      <c r="I504" s="29">
        <f t="shared" si="3"/>
        <v>33.33333333</v>
      </c>
      <c r="J504" s="29">
        <f t="shared" si="4"/>
        <v>33.33333333</v>
      </c>
      <c r="K504" s="63" t="s">
        <v>37</v>
      </c>
      <c r="L504" s="6" t="str">
        <f t="shared" si="8"/>
        <v>RAIO-X ESTERNO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</row>
    <row r="505" ht="15.75" customHeight="1">
      <c r="A505" s="60" t="s">
        <v>412</v>
      </c>
      <c r="B505" s="61" t="s">
        <v>413</v>
      </c>
      <c r="C505" s="226">
        <v>55.0</v>
      </c>
      <c r="D505" s="62">
        <v>20.0</v>
      </c>
      <c r="E505" s="363">
        <v>40.0</v>
      </c>
      <c r="F505" s="402">
        <v>40.0</v>
      </c>
      <c r="G505" s="27">
        <f t="shared" si="1"/>
        <v>15</v>
      </c>
      <c r="H505" s="28">
        <f t="shared" si="2"/>
        <v>15</v>
      </c>
      <c r="I505" s="29">
        <f t="shared" si="3"/>
        <v>50</v>
      </c>
      <c r="J505" s="29">
        <f t="shared" si="4"/>
        <v>50</v>
      </c>
      <c r="K505" s="63" t="s">
        <v>37</v>
      </c>
      <c r="L505" s="6" t="str">
        <f t="shared" si="8"/>
        <v>RAIO-X BRAÇO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</row>
    <row r="506" ht="15.75" customHeight="1">
      <c r="A506" s="60" t="s">
        <v>414</v>
      </c>
      <c r="B506" s="61" t="s">
        <v>415</v>
      </c>
      <c r="C506" s="226">
        <v>60.0</v>
      </c>
      <c r="D506" s="62">
        <v>25.0</v>
      </c>
      <c r="E506" s="363">
        <v>45.0</v>
      </c>
      <c r="F506" s="402">
        <v>45.0</v>
      </c>
      <c r="G506" s="27">
        <f t="shared" si="1"/>
        <v>15</v>
      </c>
      <c r="H506" s="28">
        <f t="shared" si="2"/>
        <v>15</v>
      </c>
      <c r="I506" s="29">
        <f t="shared" si="3"/>
        <v>44.44444444</v>
      </c>
      <c r="J506" s="29">
        <f t="shared" si="4"/>
        <v>44.44444444</v>
      </c>
      <c r="K506" s="63" t="s">
        <v>37</v>
      </c>
      <c r="L506" s="6" t="str">
        <f t="shared" si="8"/>
        <v>RAIO-X CLAVÍCULA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</row>
    <row r="507" ht="15.75" customHeight="1">
      <c r="A507" s="60" t="s">
        <v>416</v>
      </c>
      <c r="B507" s="61" t="s">
        <v>417</v>
      </c>
      <c r="C507" s="226">
        <v>60.0</v>
      </c>
      <c r="D507" s="62">
        <v>25.0</v>
      </c>
      <c r="E507" s="363">
        <v>45.0</v>
      </c>
      <c r="F507" s="402">
        <v>45.0</v>
      </c>
      <c r="G507" s="27">
        <f t="shared" si="1"/>
        <v>15</v>
      </c>
      <c r="H507" s="28">
        <f t="shared" si="2"/>
        <v>15</v>
      </c>
      <c r="I507" s="29">
        <f t="shared" si="3"/>
        <v>44.44444444</v>
      </c>
      <c r="J507" s="29">
        <f t="shared" si="4"/>
        <v>44.44444444</v>
      </c>
      <c r="K507" s="63" t="s">
        <v>37</v>
      </c>
      <c r="L507" s="6" t="str">
        <f t="shared" si="8"/>
        <v>RAIO-X COTOVELO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</row>
    <row r="508" ht="15.75" customHeight="1">
      <c r="A508" s="60" t="s">
        <v>418</v>
      </c>
      <c r="B508" s="61" t="s">
        <v>419</v>
      </c>
      <c r="C508" s="226">
        <v>60.0</v>
      </c>
      <c r="D508" s="62">
        <v>25.0</v>
      </c>
      <c r="E508" s="363">
        <v>45.0</v>
      </c>
      <c r="F508" s="402">
        <v>45.0</v>
      </c>
      <c r="G508" s="27">
        <f t="shared" si="1"/>
        <v>15</v>
      </c>
      <c r="H508" s="28">
        <f t="shared" si="2"/>
        <v>15</v>
      </c>
      <c r="I508" s="29">
        <f t="shared" si="3"/>
        <v>44.44444444</v>
      </c>
      <c r="J508" s="29">
        <f t="shared" si="4"/>
        <v>44.44444444</v>
      </c>
      <c r="K508" s="63" t="s">
        <v>37</v>
      </c>
      <c r="L508" s="6" t="str">
        <f t="shared" si="8"/>
        <v>RAIO-X MÃO OU QUIRODÁCTILO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</row>
    <row r="509" ht="15.75" customHeight="1">
      <c r="A509" s="60" t="s">
        <v>420</v>
      </c>
      <c r="B509" s="61" t="s">
        <v>421</v>
      </c>
      <c r="C509" s="226">
        <v>55.0</v>
      </c>
      <c r="D509" s="62">
        <v>24.0</v>
      </c>
      <c r="E509" s="363">
        <v>40.0</v>
      </c>
      <c r="F509" s="402">
        <v>40.0</v>
      </c>
      <c r="G509" s="27">
        <f t="shared" si="1"/>
        <v>15</v>
      </c>
      <c r="H509" s="28">
        <f t="shared" si="2"/>
        <v>15</v>
      </c>
      <c r="I509" s="29">
        <f t="shared" si="3"/>
        <v>40</v>
      </c>
      <c r="J509" s="29">
        <f t="shared" si="4"/>
        <v>40</v>
      </c>
      <c r="K509" s="63" t="s">
        <v>37</v>
      </c>
      <c r="L509" s="6" t="str">
        <f t="shared" si="8"/>
        <v>RAIO-X MÃOS E PUNHOS PARA IDADE ÓSSEA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</row>
    <row r="510" ht="15.75" customHeight="1">
      <c r="A510" s="60" t="s">
        <v>422</v>
      </c>
      <c r="B510" s="61" t="s">
        <v>423</v>
      </c>
      <c r="C510" s="226">
        <v>60.0</v>
      </c>
      <c r="D510" s="62">
        <v>30.0</v>
      </c>
      <c r="E510" s="363">
        <v>45.0</v>
      </c>
      <c r="F510" s="402">
        <v>45.0</v>
      </c>
      <c r="G510" s="27">
        <f t="shared" si="1"/>
        <v>15</v>
      </c>
      <c r="H510" s="28">
        <f t="shared" si="2"/>
        <v>15</v>
      </c>
      <c r="I510" s="29">
        <f t="shared" si="3"/>
        <v>33.33333333</v>
      </c>
      <c r="J510" s="29">
        <f t="shared" si="4"/>
        <v>33.33333333</v>
      </c>
      <c r="K510" s="63" t="s">
        <v>37</v>
      </c>
      <c r="L510" s="6" t="str">
        <f t="shared" si="8"/>
        <v>RAIO-X OMOPLATA OU ESCÁPULA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</row>
    <row r="511" ht="15.75" customHeight="1">
      <c r="A511" s="60" t="s">
        <v>424</v>
      </c>
      <c r="B511" s="61" t="s">
        <v>425</v>
      </c>
      <c r="C511" s="226">
        <v>30.0</v>
      </c>
      <c r="D511" s="62">
        <v>5.0</v>
      </c>
      <c r="E511" s="363">
        <v>20.0</v>
      </c>
      <c r="F511" s="402">
        <v>20.0</v>
      </c>
      <c r="G511" s="27">
        <f t="shared" si="1"/>
        <v>10</v>
      </c>
      <c r="H511" s="28">
        <f t="shared" si="2"/>
        <v>10</v>
      </c>
      <c r="I511" s="29">
        <f t="shared" si="3"/>
        <v>75</v>
      </c>
      <c r="J511" s="29">
        <f t="shared" si="4"/>
        <v>75</v>
      </c>
      <c r="K511" s="63" t="s">
        <v>37</v>
      </c>
      <c r="L511" s="6" t="str">
        <f t="shared" si="8"/>
        <v>RAIO-X PUNHO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</row>
    <row r="512" ht="15.75" customHeight="1">
      <c r="A512" s="60" t="s">
        <v>426</v>
      </c>
      <c r="B512" s="61" t="s">
        <v>427</v>
      </c>
      <c r="C512" s="226">
        <v>70.0</v>
      </c>
      <c r="D512" s="62">
        <v>30.0</v>
      </c>
      <c r="E512" s="363">
        <v>45.0</v>
      </c>
      <c r="F512" s="402">
        <v>45.0</v>
      </c>
      <c r="G512" s="27">
        <f t="shared" si="1"/>
        <v>25</v>
      </c>
      <c r="H512" s="28">
        <f t="shared" si="2"/>
        <v>25</v>
      </c>
      <c r="I512" s="29">
        <f t="shared" si="3"/>
        <v>33.33333333</v>
      </c>
      <c r="J512" s="29">
        <f t="shared" si="4"/>
        <v>33.33333333</v>
      </c>
      <c r="K512" s="63" t="s">
        <v>37</v>
      </c>
      <c r="L512" s="6" t="str">
        <f t="shared" si="8"/>
        <v>RAIO-X INCIDÊNCIA ADICIONAL DE MEMBRO SUPERIOR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</row>
    <row r="513" ht="15.75" customHeight="1">
      <c r="A513" s="60" t="s">
        <v>428</v>
      </c>
      <c r="B513" s="61" t="s">
        <v>429</v>
      </c>
      <c r="C513" s="226">
        <v>70.0</v>
      </c>
      <c r="D513" s="62">
        <v>30.0</v>
      </c>
      <c r="E513" s="363">
        <v>45.0</v>
      </c>
      <c r="F513" s="402">
        <v>45.0</v>
      </c>
      <c r="G513" s="27">
        <f t="shared" si="1"/>
        <v>25</v>
      </c>
      <c r="H513" s="28">
        <f t="shared" si="2"/>
        <v>25</v>
      </c>
      <c r="I513" s="29">
        <f t="shared" si="3"/>
        <v>33.33333333</v>
      </c>
      <c r="J513" s="29">
        <f t="shared" si="4"/>
        <v>33.33333333</v>
      </c>
      <c r="K513" s="63" t="s">
        <v>37</v>
      </c>
      <c r="L513" s="6" t="str">
        <f t="shared" si="8"/>
        <v>RAIO-X ARTICULAÇÃO COXOFEMORAL (QUADRIL)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</row>
    <row r="514" ht="15.75" customHeight="1">
      <c r="A514" s="60" t="s">
        <v>430</v>
      </c>
      <c r="B514" s="61" t="s">
        <v>431</v>
      </c>
      <c r="C514" s="226">
        <v>70.0</v>
      </c>
      <c r="D514" s="62">
        <v>30.0</v>
      </c>
      <c r="E514" s="363">
        <v>45.0</v>
      </c>
      <c r="F514" s="402">
        <v>45.0</v>
      </c>
      <c r="G514" s="27">
        <f t="shared" si="1"/>
        <v>25</v>
      </c>
      <c r="H514" s="28">
        <f t="shared" si="2"/>
        <v>25</v>
      </c>
      <c r="I514" s="29">
        <f t="shared" si="3"/>
        <v>33.33333333</v>
      </c>
      <c r="J514" s="29">
        <f t="shared" si="4"/>
        <v>33.33333333</v>
      </c>
      <c r="K514" s="63" t="s">
        <v>37</v>
      </c>
      <c r="L514" s="6" t="str">
        <f t="shared" si="8"/>
        <v>RAIO-X ARTICULAÇÃO TIBIOTÁRSICA (TORNOZELO)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</row>
    <row r="515" ht="15.75" customHeight="1">
      <c r="A515" s="60" t="s">
        <v>432</v>
      </c>
      <c r="B515" s="61" t="s">
        <v>433</v>
      </c>
      <c r="C515" s="226">
        <v>80.0</v>
      </c>
      <c r="D515" s="62">
        <v>40.0</v>
      </c>
      <c r="E515" s="363">
        <v>55.0</v>
      </c>
      <c r="F515" s="402">
        <v>55.0</v>
      </c>
      <c r="G515" s="27">
        <f t="shared" si="1"/>
        <v>25</v>
      </c>
      <c r="H515" s="28">
        <f t="shared" si="2"/>
        <v>25</v>
      </c>
      <c r="I515" s="29">
        <f t="shared" si="3"/>
        <v>27.27272727</v>
      </c>
      <c r="J515" s="29">
        <f t="shared" si="4"/>
        <v>27.27272727</v>
      </c>
      <c r="K515" s="63" t="s">
        <v>37</v>
      </c>
      <c r="L515" s="6" t="str">
        <f t="shared" si="8"/>
        <v>RAIO-X ARTICULAÇÃO SACROILÍACAS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</row>
    <row r="516" ht="15.75" customHeight="1">
      <c r="A516" s="60" t="s">
        <v>434</v>
      </c>
      <c r="B516" s="61" t="s">
        <v>435</v>
      </c>
      <c r="C516" s="226">
        <v>80.0</v>
      </c>
      <c r="D516" s="62">
        <v>42.0</v>
      </c>
      <c r="E516" s="363">
        <v>55.0</v>
      </c>
      <c r="F516" s="402">
        <v>55.0</v>
      </c>
      <c r="G516" s="27">
        <f t="shared" si="1"/>
        <v>25</v>
      </c>
      <c r="H516" s="28">
        <f t="shared" si="2"/>
        <v>25</v>
      </c>
      <c r="I516" s="29">
        <f t="shared" si="3"/>
        <v>23.63636364</v>
      </c>
      <c r="J516" s="29">
        <f t="shared" si="4"/>
        <v>23.63636364</v>
      </c>
      <c r="K516" s="63" t="s">
        <v>37</v>
      </c>
      <c r="L516" s="6" t="str">
        <f t="shared" si="8"/>
        <v>RAIO-X BACIA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</row>
    <row r="517" ht="15.75" customHeight="1">
      <c r="A517" s="60" t="s">
        <v>436</v>
      </c>
      <c r="B517" s="61" t="s">
        <v>437</v>
      </c>
      <c r="C517" s="226">
        <v>60.0</v>
      </c>
      <c r="D517" s="62">
        <v>25.0</v>
      </c>
      <c r="E517" s="363">
        <v>45.0</v>
      </c>
      <c r="F517" s="402">
        <v>45.0</v>
      </c>
      <c r="G517" s="27">
        <f t="shared" si="1"/>
        <v>15</v>
      </c>
      <c r="H517" s="28">
        <f t="shared" si="2"/>
        <v>15</v>
      </c>
      <c r="I517" s="29">
        <f t="shared" si="3"/>
        <v>44.44444444</v>
      </c>
      <c r="J517" s="29">
        <f t="shared" si="4"/>
        <v>44.44444444</v>
      </c>
      <c r="K517" s="63" t="s">
        <v>59</v>
      </c>
      <c r="L517" s="6" t="str">
        <f t="shared" si="8"/>
        <v>RAIO-X CALCÂNEO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</row>
    <row r="518" ht="15.75" customHeight="1">
      <c r="A518" s="82"/>
      <c r="B518" s="82"/>
      <c r="C518" s="82"/>
      <c r="D518" s="403"/>
      <c r="E518" s="82"/>
      <c r="F518" s="82"/>
      <c r="G518" s="35">
        <f t="shared" si="1"/>
        <v>0</v>
      </c>
      <c r="H518" s="36">
        <f t="shared" si="2"/>
        <v>0</v>
      </c>
      <c r="I518" s="37" t="str">
        <f t="shared" si="3"/>
        <v>#DIV/0!</v>
      </c>
      <c r="J518" s="37" t="str">
        <f t="shared" si="4"/>
        <v>#DIV/0!</v>
      </c>
      <c r="K518" s="5"/>
      <c r="L518" s="6" t="str">
        <f t="shared" si="8"/>
        <v>RAIO-X COXA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</row>
    <row r="519" ht="15.75" customHeight="1">
      <c r="A519" s="82"/>
      <c r="B519" s="82"/>
      <c r="C519" s="82"/>
      <c r="D519" s="403"/>
      <c r="E519" s="82"/>
      <c r="F519" s="82"/>
      <c r="G519" s="35">
        <f t="shared" si="1"/>
        <v>0</v>
      </c>
      <c r="H519" s="36">
        <f t="shared" si="2"/>
        <v>0</v>
      </c>
      <c r="I519" s="37" t="str">
        <f t="shared" si="3"/>
        <v>#DIV/0!</v>
      </c>
      <c r="J519" s="37" t="str">
        <f t="shared" si="4"/>
        <v>#DIV/0!</v>
      </c>
      <c r="K519" s="5"/>
      <c r="L519" s="6" t="str">
        <f t="shared" si="8"/>
        <v>RAIO-X JOELHO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</row>
    <row r="520" ht="15.75" customHeight="1">
      <c r="A520" s="404"/>
      <c r="B520" s="404"/>
      <c r="C520" s="404"/>
      <c r="D520" s="405"/>
      <c r="E520" s="404"/>
      <c r="F520" s="404"/>
      <c r="G520" s="35">
        <f t="shared" si="1"/>
        <v>0</v>
      </c>
      <c r="H520" s="36">
        <f t="shared" si="2"/>
        <v>0</v>
      </c>
      <c r="I520" s="37" t="str">
        <f t="shared" si="3"/>
        <v>#DIV/0!</v>
      </c>
      <c r="J520" s="37" t="str">
        <f t="shared" si="4"/>
        <v>#DIV/0!</v>
      </c>
      <c r="K520" s="5"/>
      <c r="L520" s="6" t="str">
        <f t="shared" si="8"/>
        <v>RAIO-X PATELA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</row>
    <row r="521" ht="15.75" customHeight="1">
      <c r="A521" s="404"/>
      <c r="B521" s="404"/>
      <c r="C521" s="404"/>
      <c r="D521" s="405"/>
      <c r="E521" s="404"/>
      <c r="F521" s="404"/>
      <c r="G521" s="35">
        <f t="shared" si="1"/>
        <v>0</v>
      </c>
      <c r="H521" s="36">
        <f t="shared" si="2"/>
        <v>0</v>
      </c>
      <c r="I521" s="37" t="str">
        <f t="shared" si="3"/>
        <v>#DIV/0!</v>
      </c>
      <c r="J521" s="37" t="str">
        <f t="shared" si="4"/>
        <v>#DIV/0!</v>
      </c>
      <c r="K521" s="5"/>
      <c r="L521" s="6" t="str">
        <f t="shared" si="8"/>
        <v>RAIO-X PÉ OU PODODÁCTILO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</row>
    <row r="522" ht="15.75" customHeight="1">
      <c r="A522" s="189" t="s">
        <v>438</v>
      </c>
      <c r="B522" s="190"/>
      <c r="C522" s="190"/>
      <c r="D522" s="190"/>
      <c r="E522" s="190"/>
      <c r="F522" s="191"/>
      <c r="G522" s="35">
        <f t="shared" si="1"/>
        <v>0</v>
      </c>
      <c r="H522" s="36">
        <f t="shared" si="2"/>
        <v>0</v>
      </c>
      <c r="I522" s="29" t="str">
        <f t="shared" si="3"/>
        <v>#DIV/0!</v>
      </c>
      <c r="J522" s="29" t="str">
        <f t="shared" si="4"/>
        <v>#DIV/0!</v>
      </c>
      <c r="K522" s="5"/>
      <c r="L522" s="6" t="str">
        <f t="shared" si="8"/>
        <v>RAIO-X PERNA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</row>
    <row r="523" ht="15.75" customHeight="1">
      <c r="A523" s="260" t="s">
        <v>439</v>
      </c>
      <c r="B523" s="15"/>
      <c r="C523" s="15"/>
      <c r="D523" s="15"/>
      <c r="E523" s="15"/>
      <c r="F523" s="16"/>
      <c r="G523" s="35">
        <f t="shared" si="1"/>
        <v>0</v>
      </c>
      <c r="H523" s="36">
        <f t="shared" si="2"/>
        <v>0</v>
      </c>
      <c r="I523" s="29" t="str">
        <f t="shared" si="3"/>
        <v>#DIV/0!</v>
      </c>
      <c r="J523" s="29" t="str">
        <f t="shared" si="4"/>
        <v>#DIV/0!</v>
      </c>
      <c r="K523" s="5"/>
      <c r="L523" s="6" t="str">
        <f t="shared" si="8"/>
        <v>RAIO-X INCIDÊNCIA ADICIONAL DE MEMBRO INFERIOR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</row>
    <row r="524" ht="15.75" customHeight="1">
      <c r="A524" s="261" t="s">
        <v>2</v>
      </c>
      <c r="B524" s="262" t="s">
        <v>3</v>
      </c>
      <c r="C524" s="263" t="s">
        <v>4</v>
      </c>
      <c r="D524" s="264" t="s">
        <v>5</v>
      </c>
      <c r="E524" s="262" t="s">
        <v>6</v>
      </c>
      <c r="F524" s="262" t="s">
        <v>7</v>
      </c>
      <c r="G524" s="35" t="str">
        <f t="shared" si="1"/>
        <v>#VALUE!</v>
      </c>
      <c r="H524" s="36" t="str">
        <f t="shared" si="2"/>
        <v>#VALUE!</v>
      </c>
      <c r="I524" s="29" t="str">
        <f t="shared" si="3"/>
        <v>#VALUE!</v>
      </c>
      <c r="J524" s="29" t="str">
        <f t="shared" si="4"/>
        <v>#VALUE!</v>
      </c>
      <c r="K524" s="5"/>
      <c r="L524" s="6" t="str">
        <f t="shared" si="8"/>
        <v>RAIO-X TÓRAX -01 INCIDÊNCIAS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</row>
    <row r="525" ht="15.75" customHeight="1">
      <c r="A525" s="406">
        <v>1.0101012E7</v>
      </c>
      <c r="B525" s="127" t="s">
        <v>440</v>
      </c>
      <c r="C525" s="213">
        <v>350.0</v>
      </c>
      <c r="D525" s="407">
        <v>90.0</v>
      </c>
      <c r="E525" s="408">
        <v>118.0</v>
      </c>
      <c r="F525" s="276">
        <v>118.0</v>
      </c>
      <c r="G525" s="27">
        <f t="shared" si="1"/>
        <v>232</v>
      </c>
      <c r="H525" s="28">
        <f t="shared" si="2"/>
        <v>232</v>
      </c>
      <c r="I525" s="29">
        <f t="shared" si="3"/>
        <v>23.72881356</v>
      </c>
      <c r="J525" s="29">
        <f t="shared" si="4"/>
        <v>23.72881356</v>
      </c>
      <c r="K525" s="5"/>
      <c r="L525" s="6" t="str">
        <f t="shared" si="8"/>
        <v>RAIO-X TÓRAX -02 INCIDÊNCIAS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</row>
    <row r="526" ht="15.75" customHeight="1">
      <c r="A526" s="406">
        <v>2.0103019E7</v>
      </c>
      <c r="B526" s="127" t="s">
        <v>441</v>
      </c>
      <c r="C526" s="213">
        <v>350.0</v>
      </c>
      <c r="D526" s="407">
        <v>49.0</v>
      </c>
      <c r="E526" s="408">
        <v>65.0</v>
      </c>
      <c r="F526" s="408">
        <v>65.0</v>
      </c>
      <c r="G526" s="27">
        <f t="shared" si="1"/>
        <v>285</v>
      </c>
      <c r="H526" s="28">
        <f t="shared" si="2"/>
        <v>285</v>
      </c>
      <c r="I526" s="29">
        <f t="shared" si="3"/>
        <v>24.61538462</v>
      </c>
      <c r="J526" s="29">
        <f t="shared" si="4"/>
        <v>24.61538462</v>
      </c>
      <c r="K526" s="5"/>
      <c r="L526" s="6" t="str">
        <f t="shared" si="8"/>
        <v>RAIO-X TÓRAX -03 INCIDÊNCIAS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</row>
    <row r="527" ht="15.75" customHeight="1">
      <c r="A527" s="406">
        <v>2.0103018E7</v>
      </c>
      <c r="B527" s="127" t="s">
        <v>442</v>
      </c>
      <c r="C527" s="213">
        <v>350.0</v>
      </c>
      <c r="D527" s="407">
        <v>49.0</v>
      </c>
      <c r="E527" s="408">
        <v>65.0</v>
      </c>
      <c r="F527" s="408">
        <v>65.0</v>
      </c>
      <c r="G527" s="27">
        <f t="shared" si="1"/>
        <v>285</v>
      </c>
      <c r="H527" s="28">
        <f t="shared" si="2"/>
        <v>285</v>
      </c>
      <c r="I527" s="29">
        <f t="shared" si="3"/>
        <v>24.61538462</v>
      </c>
      <c r="J527" s="29">
        <f t="shared" si="4"/>
        <v>24.61538462</v>
      </c>
      <c r="K527" s="5"/>
      <c r="L527" s="6" t="str">
        <f t="shared" si="8"/>
        <v>RAIO-X TÓRAX -04 INCIDÊNCIAS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</row>
    <row r="528" ht="15.75" customHeight="1">
      <c r="A528" s="406">
        <v>4.1301013E7</v>
      </c>
      <c r="B528" s="127" t="s">
        <v>443</v>
      </c>
      <c r="C528" s="213">
        <v>460.0</v>
      </c>
      <c r="D528" s="407">
        <v>290.0</v>
      </c>
      <c r="E528" s="408">
        <v>315.0</v>
      </c>
      <c r="F528" s="408">
        <v>315.0</v>
      </c>
      <c r="G528" s="27">
        <f t="shared" si="1"/>
        <v>145</v>
      </c>
      <c r="H528" s="28">
        <f t="shared" si="2"/>
        <v>145</v>
      </c>
      <c r="I528" s="29">
        <f t="shared" si="3"/>
        <v>7.936507937</v>
      </c>
      <c r="J528" s="29">
        <f t="shared" si="4"/>
        <v>7.936507937</v>
      </c>
      <c r="K528" s="5"/>
      <c r="L528" s="6" t="str">
        <f t="shared" si="8"/>
        <v>RAIO-X ABDOME AGUDO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</row>
    <row r="529" ht="15.75" customHeight="1">
      <c r="A529" s="406">
        <v>4.130117E7</v>
      </c>
      <c r="B529" s="127" t="s">
        <v>444</v>
      </c>
      <c r="C529" s="213">
        <v>250.0</v>
      </c>
      <c r="D529" s="407">
        <v>178.5</v>
      </c>
      <c r="E529" s="408">
        <v>195.0</v>
      </c>
      <c r="F529" s="408">
        <v>195.0</v>
      </c>
      <c r="G529" s="27">
        <f t="shared" si="1"/>
        <v>55</v>
      </c>
      <c r="H529" s="28">
        <f t="shared" si="2"/>
        <v>55</v>
      </c>
      <c r="I529" s="29">
        <f t="shared" si="3"/>
        <v>8.461538462</v>
      </c>
      <c r="J529" s="29">
        <f t="shared" si="4"/>
        <v>8.461538462</v>
      </c>
      <c r="K529" s="5"/>
      <c r="L529" s="6" t="str">
        <f t="shared" si="8"/>
        <v>RAIO-X ABDOME SIMPLES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</row>
    <row r="530" ht="15.75" customHeight="1">
      <c r="A530" s="406">
        <v>4.1501276E7</v>
      </c>
      <c r="B530" s="127" t="s">
        <v>445</v>
      </c>
      <c r="C530" s="213">
        <v>390.0</v>
      </c>
      <c r="D530" s="407">
        <v>120.0</v>
      </c>
      <c r="E530" s="408">
        <v>140.0</v>
      </c>
      <c r="F530" s="408">
        <v>140.0</v>
      </c>
      <c r="G530" s="27">
        <f t="shared" si="1"/>
        <v>250</v>
      </c>
      <c r="H530" s="28">
        <f t="shared" si="2"/>
        <v>250</v>
      </c>
      <c r="I530" s="29">
        <f t="shared" si="3"/>
        <v>14.28571429</v>
      </c>
      <c r="J530" s="29">
        <f t="shared" si="4"/>
        <v>14.28571429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</row>
    <row r="531" ht="15.75" customHeight="1">
      <c r="A531" s="406">
        <v>4.0103137E7</v>
      </c>
      <c r="B531" s="127" t="s">
        <v>446</v>
      </c>
      <c r="C531" s="213">
        <v>350.0</v>
      </c>
      <c r="D531" s="407">
        <v>162.0</v>
      </c>
      <c r="E531" s="408">
        <v>210.0</v>
      </c>
      <c r="F531" s="409">
        <v>210.0</v>
      </c>
      <c r="G531" s="27">
        <f t="shared" si="1"/>
        <v>140</v>
      </c>
      <c r="H531" s="28">
        <f t="shared" si="2"/>
        <v>140</v>
      </c>
      <c r="I531" s="29">
        <f t="shared" si="3"/>
        <v>22.85714286</v>
      </c>
      <c r="J531" s="37">
        <f t="shared" si="4"/>
        <v>22.85714286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</row>
    <row r="532" ht="15.75" customHeight="1">
      <c r="A532" s="406">
        <v>4.130108E7</v>
      </c>
      <c r="B532" s="127" t="s">
        <v>447</v>
      </c>
      <c r="C532" s="213">
        <v>330.0</v>
      </c>
      <c r="D532" s="407">
        <v>140.0</v>
      </c>
      <c r="E532" s="408">
        <v>155.0</v>
      </c>
      <c r="F532" s="408">
        <v>155.0</v>
      </c>
      <c r="G532" s="27">
        <f t="shared" si="1"/>
        <v>175</v>
      </c>
      <c r="H532" s="28">
        <f t="shared" si="2"/>
        <v>175</v>
      </c>
      <c r="I532" s="29">
        <f t="shared" si="3"/>
        <v>9.677419355</v>
      </c>
      <c r="J532" s="29">
        <f t="shared" si="4"/>
        <v>9.677419355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</row>
    <row r="533" ht="15.75" customHeight="1">
      <c r="A533" s="406">
        <v>2.0104324E7</v>
      </c>
      <c r="B533" s="127" t="s">
        <v>448</v>
      </c>
      <c r="C533" s="240"/>
      <c r="D533" s="407">
        <v>28.0</v>
      </c>
      <c r="E533" s="408">
        <v>35.0</v>
      </c>
      <c r="F533" s="408">
        <v>35.0</v>
      </c>
      <c r="G533" s="27">
        <f t="shared" si="1"/>
        <v>-35</v>
      </c>
      <c r="H533" s="28">
        <f t="shared" si="2"/>
        <v>-35</v>
      </c>
      <c r="I533" s="29">
        <f t="shared" si="3"/>
        <v>20</v>
      </c>
      <c r="J533" s="29">
        <f t="shared" si="4"/>
        <v>20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</row>
    <row r="534" ht="15.75" customHeight="1">
      <c r="A534" s="406">
        <v>4.1301129E7</v>
      </c>
      <c r="B534" s="127" t="s">
        <v>449</v>
      </c>
      <c r="C534" s="213">
        <v>270.0</v>
      </c>
      <c r="D534" s="407">
        <v>135.0</v>
      </c>
      <c r="E534" s="408">
        <v>165.0</v>
      </c>
      <c r="F534" s="408">
        <v>165.0</v>
      </c>
      <c r="G534" s="27">
        <f t="shared" si="1"/>
        <v>105</v>
      </c>
      <c r="H534" s="28">
        <f t="shared" si="2"/>
        <v>105</v>
      </c>
      <c r="I534" s="29">
        <f t="shared" si="3"/>
        <v>18.18181818</v>
      </c>
      <c r="J534" s="29">
        <f t="shared" si="4"/>
        <v>18.18181818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</row>
    <row r="535" ht="15.75" customHeight="1">
      <c r="A535" s="406">
        <v>4.1301153E7</v>
      </c>
      <c r="B535" s="127" t="s">
        <v>450</v>
      </c>
      <c r="C535" s="213">
        <v>360.0</v>
      </c>
      <c r="D535" s="407">
        <v>154.0</v>
      </c>
      <c r="E535" s="408">
        <v>170.0</v>
      </c>
      <c r="F535" s="408">
        <v>170.0</v>
      </c>
      <c r="G535" s="27">
        <f t="shared" si="1"/>
        <v>190</v>
      </c>
      <c r="H535" s="28">
        <f t="shared" si="2"/>
        <v>190</v>
      </c>
      <c r="I535" s="29">
        <f t="shared" si="3"/>
        <v>9.411764706</v>
      </c>
      <c r="J535" s="29">
        <f t="shared" si="4"/>
        <v>9.411764706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</row>
    <row r="536" ht="15.75" customHeight="1">
      <c r="A536" s="406">
        <v>4.1301161E7</v>
      </c>
      <c r="B536" s="127" t="s">
        <v>451</v>
      </c>
      <c r="C536" s="213">
        <v>150.0</v>
      </c>
      <c r="D536" s="407">
        <v>21.0</v>
      </c>
      <c r="E536" s="408">
        <v>35.0</v>
      </c>
      <c r="F536" s="408">
        <v>35.0</v>
      </c>
      <c r="G536" s="27">
        <f t="shared" si="1"/>
        <v>115</v>
      </c>
      <c r="H536" s="28">
        <f t="shared" si="2"/>
        <v>115</v>
      </c>
      <c r="I536" s="29">
        <f t="shared" si="3"/>
        <v>40</v>
      </c>
      <c r="J536" s="29">
        <f t="shared" si="4"/>
        <v>40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</row>
    <row r="537" ht="15.75" customHeight="1">
      <c r="A537" s="406">
        <v>2.0103219E7</v>
      </c>
      <c r="B537" s="127" t="s">
        <v>452</v>
      </c>
      <c r="C537" s="410">
        <v>175.0</v>
      </c>
      <c r="D537" s="407">
        <v>115.5</v>
      </c>
      <c r="E537" s="408">
        <v>155.0</v>
      </c>
      <c r="F537" s="408">
        <v>155.0</v>
      </c>
      <c r="G537" s="27">
        <f t="shared" si="1"/>
        <v>20</v>
      </c>
      <c r="H537" s="28">
        <f t="shared" si="2"/>
        <v>20</v>
      </c>
      <c r="I537" s="29">
        <f t="shared" si="3"/>
        <v>25.48387097</v>
      </c>
      <c r="J537" s="29">
        <f t="shared" si="4"/>
        <v>25.48387097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</row>
    <row r="538" ht="15.75" customHeight="1">
      <c r="A538" s="406">
        <v>2.010322E7</v>
      </c>
      <c r="B538" s="127" t="s">
        <v>453</v>
      </c>
      <c r="C538" s="410">
        <v>935.0</v>
      </c>
      <c r="D538" s="407">
        <v>49.0</v>
      </c>
      <c r="E538" s="408">
        <v>65.0</v>
      </c>
      <c r="F538" s="408">
        <v>65.0</v>
      </c>
      <c r="G538" s="27">
        <f t="shared" si="1"/>
        <v>870</v>
      </c>
      <c r="H538" s="28">
        <f t="shared" si="2"/>
        <v>870</v>
      </c>
      <c r="I538" s="29">
        <f t="shared" si="3"/>
        <v>24.61538462</v>
      </c>
      <c r="J538" s="29">
        <f t="shared" si="4"/>
        <v>24.61538462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</row>
    <row r="539" ht="15.75" customHeight="1">
      <c r="A539" s="406">
        <v>4.13012E7</v>
      </c>
      <c r="B539" s="127" t="s">
        <v>454</v>
      </c>
      <c r="C539" s="410">
        <v>200.0</v>
      </c>
      <c r="D539" s="407">
        <v>115.0</v>
      </c>
      <c r="E539" s="408">
        <v>155.0</v>
      </c>
      <c r="F539" s="408">
        <v>155.0</v>
      </c>
      <c r="G539" s="27">
        <f t="shared" si="1"/>
        <v>45</v>
      </c>
      <c r="H539" s="28">
        <f t="shared" si="2"/>
        <v>45</v>
      </c>
      <c r="I539" s="29">
        <f t="shared" si="3"/>
        <v>25.80645161</v>
      </c>
      <c r="J539" s="29">
        <f t="shared" si="4"/>
        <v>25.80645161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</row>
    <row r="540" ht="15.75" customHeight="1">
      <c r="A540" s="406">
        <v>2.0103239E7</v>
      </c>
      <c r="B540" s="127" t="s">
        <v>455</v>
      </c>
      <c r="C540" s="213">
        <v>150.0</v>
      </c>
      <c r="D540" s="407">
        <v>24.5</v>
      </c>
      <c r="E540" s="408">
        <v>40.0</v>
      </c>
      <c r="F540" s="408">
        <v>40.0</v>
      </c>
      <c r="G540" s="27">
        <f t="shared" si="1"/>
        <v>110</v>
      </c>
      <c r="H540" s="28">
        <f t="shared" si="2"/>
        <v>110</v>
      </c>
      <c r="I540" s="29">
        <f t="shared" si="3"/>
        <v>38.75</v>
      </c>
      <c r="J540" s="29">
        <f t="shared" si="4"/>
        <v>38.75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</row>
    <row r="541" ht="15.75" customHeight="1">
      <c r="A541" s="406">
        <v>2.0103743E7</v>
      </c>
      <c r="B541" s="127" t="s">
        <v>456</v>
      </c>
      <c r="C541" s="213">
        <v>150.0</v>
      </c>
      <c r="D541" s="407">
        <v>24.5</v>
      </c>
      <c r="E541" s="408">
        <v>40.0</v>
      </c>
      <c r="F541" s="408">
        <v>40.0</v>
      </c>
      <c r="G541" s="27">
        <f t="shared" si="1"/>
        <v>110</v>
      </c>
      <c r="H541" s="28">
        <f t="shared" si="2"/>
        <v>110</v>
      </c>
      <c r="I541" s="29">
        <f t="shared" si="3"/>
        <v>38.75</v>
      </c>
      <c r="J541" s="29">
        <f t="shared" si="4"/>
        <v>38.75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</row>
    <row r="542" ht="15.75" customHeight="1">
      <c r="A542" s="406">
        <v>4.1301242E7</v>
      </c>
      <c r="B542" s="127" t="s">
        <v>457</v>
      </c>
      <c r="C542" s="213">
        <v>300.0</v>
      </c>
      <c r="D542" s="407">
        <v>116.0</v>
      </c>
      <c r="E542" s="408">
        <v>244.0</v>
      </c>
      <c r="F542" s="408">
        <v>244.0</v>
      </c>
      <c r="G542" s="27">
        <f t="shared" si="1"/>
        <v>56</v>
      </c>
      <c r="H542" s="28">
        <f t="shared" si="2"/>
        <v>56</v>
      </c>
      <c r="I542" s="29">
        <f t="shared" si="3"/>
        <v>52.45901639</v>
      </c>
      <c r="J542" s="29">
        <f t="shared" si="4"/>
        <v>52.45901639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</row>
    <row r="543" ht="15.75" customHeight="1">
      <c r="A543" s="406">
        <v>4.130125E7</v>
      </c>
      <c r="B543" s="127" t="s">
        <v>458</v>
      </c>
      <c r="C543" s="213">
        <v>235.0</v>
      </c>
      <c r="D543" s="407">
        <v>147.0</v>
      </c>
      <c r="E543" s="408">
        <v>160.0</v>
      </c>
      <c r="F543" s="408">
        <v>160.0</v>
      </c>
      <c r="G543" s="27">
        <f t="shared" si="1"/>
        <v>75</v>
      </c>
      <c r="H543" s="28">
        <f t="shared" si="2"/>
        <v>75</v>
      </c>
      <c r="I543" s="29">
        <f t="shared" si="3"/>
        <v>8.125</v>
      </c>
      <c r="J543" s="29">
        <f t="shared" si="4"/>
        <v>8.125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</row>
    <row r="544" ht="15.75" customHeight="1">
      <c r="A544" s="406" t="s">
        <v>459</v>
      </c>
      <c r="B544" s="411" t="s">
        <v>460</v>
      </c>
      <c r="C544" s="213">
        <v>650.0</v>
      </c>
      <c r="D544" s="407">
        <v>385.0</v>
      </c>
      <c r="E544" s="408">
        <v>437.0</v>
      </c>
      <c r="F544" s="408">
        <v>437.0</v>
      </c>
      <c r="G544" s="27">
        <f t="shared" si="1"/>
        <v>213</v>
      </c>
      <c r="H544" s="28">
        <f t="shared" si="2"/>
        <v>213</v>
      </c>
      <c r="I544" s="29">
        <f t="shared" si="3"/>
        <v>11.8993135</v>
      </c>
      <c r="J544" s="29">
        <f t="shared" si="4"/>
        <v>11.8993135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</row>
    <row r="545" ht="15.75" customHeight="1">
      <c r="A545" s="406">
        <v>4.1301269E7</v>
      </c>
      <c r="B545" s="127" t="s">
        <v>461</v>
      </c>
      <c r="C545" s="213">
        <v>330.0</v>
      </c>
      <c r="D545" s="407">
        <v>160.0</v>
      </c>
      <c r="E545" s="408">
        <v>175.0</v>
      </c>
      <c r="F545" s="408">
        <v>175.0</v>
      </c>
      <c r="G545" s="27">
        <f t="shared" si="1"/>
        <v>155</v>
      </c>
      <c r="H545" s="28">
        <f t="shared" si="2"/>
        <v>155</v>
      </c>
      <c r="I545" s="29">
        <f t="shared" si="3"/>
        <v>8.571428571</v>
      </c>
      <c r="J545" s="29">
        <f t="shared" si="4"/>
        <v>8.571428571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</row>
    <row r="546" ht="15.75" customHeight="1">
      <c r="A546" s="406">
        <v>4.1501128E7</v>
      </c>
      <c r="B546" s="127" t="s">
        <v>462</v>
      </c>
      <c r="C546" s="213">
        <v>260.0</v>
      </c>
      <c r="D546" s="407">
        <v>108.0</v>
      </c>
      <c r="E546" s="408">
        <v>125.0</v>
      </c>
      <c r="F546" s="408">
        <v>125.0</v>
      </c>
      <c r="G546" s="27">
        <f t="shared" si="1"/>
        <v>135</v>
      </c>
      <c r="H546" s="28">
        <f t="shared" si="2"/>
        <v>135</v>
      </c>
      <c r="I546" s="29">
        <f t="shared" si="3"/>
        <v>13.6</v>
      </c>
      <c r="J546" s="29">
        <f t="shared" si="4"/>
        <v>13.6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</row>
    <row r="547" ht="15.75" customHeight="1">
      <c r="A547" s="406">
        <v>4.1301307E7</v>
      </c>
      <c r="B547" s="127" t="s">
        <v>463</v>
      </c>
      <c r="C547" s="213">
        <v>235.0</v>
      </c>
      <c r="D547" s="407">
        <v>108.0</v>
      </c>
      <c r="E547" s="408">
        <v>125.0</v>
      </c>
      <c r="F547" s="408">
        <v>125.0</v>
      </c>
      <c r="G547" s="27">
        <f t="shared" si="1"/>
        <v>110</v>
      </c>
      <c r="H547" s="28">
        <f t="shared" si="2"/>
        <v>110</v>
      </c>
      <c r="I547" s="29">
        <f t="shared" si="3"/>
        <v>13.6</v>
      </c>
      <c r="J547" s="29">
        <f t="shared" si="4"/>
        <v>13.6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</row>
    <row r="548" ht="15.75" customHeight="1">
      <c r="A548" s="406">
        <v>1.2042013E7</v>
      </c>
      <c r="B548" s="411" t="s">
        <v>464</v>
      </c>
      <c r="C548" s="213">
        <v>650.0</v>
      </c>
      <c r="D548" s="407">
        <v>178.0</v>
      </c>
      <c r="E548" s="408">
        <v>240.0</v>
      </c>
      <c r="F548" s="408">
        <v>240.0</v>
      </c>
      <c r="G548" s="27">
        <f t="shared" si="1"/>
        <v>410</v>
      </c>
      <c r="H548" s="28">
        <f t="shared" si="2"/>
        <v>410</v>
      </c>
      <c r="I548" s="29">
        <f t="shared" si="3"/>
        <v>25.83333333</v>
      </c>
      <c r="J548" s="29">
        <f t="shared" si="4"/>
        <v>25.83333333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</row>
    <row r="549" ht="15.75" customHeight="1">
      <c r="A549" s="406">
        <v>4.1301315E7</v>
      </c>
      <c r="B549" s="127" t="s">
        <v>465</v>
      </c>
      <c r="C549" s="213">
        <v>235.0</v>
      </c>
      <c r="D549" s="407">
        <v>145.0</v>
      </c>
      <c r="E549" s="408">
        <v>165.0</v>
      </c>
      <c r="F549" s="408">
        <v>165.0</v>
      </c>
      <c r="G549" s="27">
        <f t="shared" si="1"/>
        <v>70</v>
      </c>
      <c r="H549" s="28">
        <f t="shared" si="2"/>
        <v>70</v>
      </c>
      <c r="I549" s="29">
        <f t="shared" si="3"/>
        <v>12.12121212</v>
      </c>
      <c r="J549" s="29">
        <f t="shared" si="4"/>
        <v>12.12121212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</row>
    <row r="550" ht="15.75" customHeight="1">
      <c r="A550" s="406">
        <v>60000.0</v>
      </c>
      <c r="B550" s="127" t="s">
        <v>466</v>
      </c>
      <c r="C550" s="410">
        <v>235.0</v>
      </c>
      <c r="D550" s="407">
        <v>154.0</v>
      </c>
      <c r="E550" s="408">
        <v>165.0</v>
      </c>
      <c r="F550" s="408">
        <v>165.0</v>
      </c>
      <c r="G550" s="27">
        <f t="shared" si="1"/>
        <v>70</v>
      </c>
      <c r="H550" s="28">
        <f t="shared" si="2"/>
        <v>70</v>
      </c>
      <c r="I550" s="29">
        <f t="shared" si="3"/>
        <v>6.666666667</v>
      </c>
      <c r="J550" s="29">
        <f t="shared" si="4"/>
        <v>6.666666667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</row>
    <row r="551" ht="15.75" customHeight="1">
      <c r="A551" s="406">
        <v>4.1401271E7</v>
      </c>
      <c r="B551" s="127" t="s">
        <v>467</v>
      </c>
      <c r="C551" s="410">
        <v>110.0</v>
      </c>
      <c r="D551" s="407">
        <v>70.0</v>
      </c>
      <c r="E551" s="408">
        <v>95.0</v>
      </c>
      <c r="F551" s="408">
        <v>95.0</v>
      </c>
      <c r="G551" s="27">
        <f t="shared" si="1"/>
        <v>15</v>
      </c>
      <c r="H551" s="28">
        <f t="shared" si="2"/>
        <v>15</v>
      </c>
      <c r="I551" s="29">
        <f t="shared" si="3"/>
        <v>26.31578947</v>
      </c>
      <c r="J551" s="29">
        <f t="shared" si="4"/>
        <v>26.31578947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</row>
    <row r="552" ht="15.75" customHeight="1">
      <c r="A552" s="406">
        <v>4.1301471E7</v>
      </c>
      <c r="B552" s="127" t="s">
        <v>468</v>
      </c>
      <c r="C552" s="410">
        <v>190.0</v>
      </c>
      <c r="D552" s="407">
        <v>126.0</v>
      </c>
      <c r="E552" s="408">
        <v>160.0</v>
      </c>
      <c r="F552" s="408">
        <v>160.0</v>
      </c>
      <c r="G552" s="27">
        <f t="shared" si="1"/>
        <v>30</v>
      </c>
      <c r="H552" s="28">
        <f t="shared" si="2"/>
        <v>30</v>
      </c>
      <c r="I552" s="29">
        <f t="shared" si="3"/>
        <v>21.25</v>
      </c>
      <c r="J552" s="29">
        <f t="shared" si="4"/>
        <v>21.25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</row>
    <row r="553" ht="15.75" customHeight="1">
      <c r="A553" s="406">
        <v>4.1301468E7</v>
      </c>
      <c r="B553" s="127" t="s">
        <v>469</v>
      </c>
      <c r="C553" s="213">
        <v>460.0</v>
      </c>
      <c r="D553" s="407">
        <v>308.0</v>
      </c>
      <c r="E553" s="408">
        <v>343.0</v>
      </c>
      <c r="F553" s="408">
        <v>343.0</v>
      </c>
      <c r="G553" s="27">
        <f t="shared" si="1"/>
        <v>117</v>
      </c>
      <c r="H553" s="28">
        <f t="shared" si="2"/>
        <v>117</v>
      </c>
      <c r="I553" s="29">
        <f t="shared" si="3"/>
        <v>10.20408163</v>
      </c>
      <c r="J553" s="29">
        <f t="shared" si="4"/>
        <v>10.20408163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</row>
    <row r="554" ht="15.75" customHeight="1">
      <c r="A554" s="406">
        <v>4.1301323E7</v>
      </c>
      <c r="B554" s="382" t="s">
        <v>470</v>
      </c>
      <c r="C554" s="240"/>
      <c r="D554" s="407">
        <v>40.0</v>
      </c>
      <c r="E554" s="408">
        <v>59.0</v>
      </c>
      <c r="F554" s="408">
        <v>59.0</v>
      </c>
      <c r="G554" s="27">
        <f t="shared" si="1"/>
        <v>-59</v>
      </c>
      <c r="H554" s="28">
        <f t="shared" si="2"/>
        <v>-59</v>
      </c>
      <c r="I554" s="29">
        <f t="shared" si="3"/>
        <v>32.20338983</v>
      </c>
      <c r="J554" s="29">
        <f t="shared" si="4"/>
        <v>32.20338983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</row>
    <row r="555" ht="15.75" customHeight="1">
      <c r="A555" s="406">
        <v>4.1401301E7</v>
      </c>
      <c r="B555" s="127" t="s">
        <v>471</v>
      </c>
      <c r="C555" s="410">
        <v>270.0</v>
      </c>
      <c r="D555" s="407">
        <v>178.0</v>
      </c>
      <c r="E555" s="408">
        <v>240.0</v>
      </c>
      <c r="F555" s="408">
        <v>240.0</v>
      </c>
      <c r="G555" s="27">
        <f t="shared" si="1"/>
        <v>30</v>
      </c>
      <c r="H555" s="28">
        <f t="shared" si="2"/>
        <v>30</v>
      </c>
      <c r="I555" s="29">
        <f t="shared" si="3"/>
        <v>25.83333333</v>
      </c>
      <c r="J555" s="29">
        <f t="shared" si="4"/>
        <v>25.83333333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</row>
    <row r="556" ht="15.75" customHeight="1">
      <c r="A556" s="406">
        <v>4.1501144E7</v>
      </c>
      <c r="B556" s="127" t="s">
        <v>472</v>
      </c>
      <c r="C556" s="213">
        <v>495.0</v>
      </c>
      <c r="D556" s="407">
        <v>240.0</v>
      </c>
      <c r="E556" s="408">
        <v>253.0</v>
      </c>
      <c r="F556" s="408">
        <v>253.0</v>
      </c>
      <c r="G556" s="27">
        <f t="shared" si="1"/>
        <v>242</v>
      </c>
      <c r="H556" s="28">
        <f t="shared" si="2"/>
        <v>242</v>
      </c>
      <c r="I556" s="29">
        <f t="shared" si="3"/>
        <v>5.138339921</v>
      </c>
      <c r="J556" s="29">
        <f t="shared" si="4"/>
        <v>5.138339921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</row>
    <row r="557" ht="15.75" customHeight="1">
      <c r="A557" s="406">
        <v>2.010302E7</v>
      </c>
      <c r="B557" s="127" t="s">
        <v>473</v>
      </c>
      <c r="C557" s="213">
        <v>350.0</v>
      </c>
      <c r="D557" s="407">
        <v>115.5</v>
      </c>
      <c r="E557" s="408">
        <v>130.0</v>
      </c>
      <c r="F557" s="408">
        <v>130.0</v>
      </c>
      <c r="G557" s="27">
        <f t="shared" si="1"/>
        <v>220</v>
      </c>
      <c r="H557" s="28">
        <f t="shared" si="2"/>
        <v>220</v>
      </c>
      <c r="I557" s="29">
        <f t="shared" si="3"/>
        <v>11.15384615</v>
      </c>
      <c r="J557" s="29">
        <f t="shared" si="4"/>
        <v>11.15384615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</row>
    <row r="558" ht="15.75" customHeight="1">
      <c r="A558" s="406">
        <v>2.0103021E7</v>
      </c>
      <c r="B558" s="127" t="s">
        <v>474</v>
      </c>
      <c r="C558" s="213">
        <v>150.0</v>
      </c>
      <c r="D558" s="407">
        <v>49.0</v>
      </c>
      <c r="E558" s="408">
        <v>65.0</v>
      </c>
      <c r="F558" s="408">
        <v>65.0</v>
      </c>
      <c r="G558" s="27">
        <f t="shared" si="1"/>
        <v>85</v>
      </c>
      <c r="H558" s="28">
        <f t="shared" si="2"/>
        <v>85</v>
      </c>
      <c r="I558" s="29">
        <f t="shared" si="3"/>
        <v>24.61538462</v>
      </c>
      <c r="J558" s="29">
        <f t="shared" si="4"/>
        <v>24.61538462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</row>
    <row r="559" ht="15.75" customHeight="1">
      <c r="A559" s="406">
        <v>2.0103022E7</v>
      </c>
      <c r="B559" s="127" t="s">
        <v>475</v>
      </c>
      <c r="C559" s="213">
        <v>350.0</v>
      </c>
      <c r="D559" s="407">
        <v>94.5</v>
      </c>
      <c r="E559" s="408">
        <v>115.0</v>
      </c>
      <c r="F559" s="408">
        <v>115.0</v>
      </c>
      <c r="G559" s="27">
        <f t="shared" si="1"/>
        <v>235</v>
      </c>
      <c r="H559" s="28">
        <f t="shared" si="2"/>
        <v>235</v>
      </c>
      <c r="I559" s="29">
        <f t="shared" si="3"/>
        <v>17.82608696</v>
      </c>
      <c r="J559" s="29">
        <f t="shared" si="4"/>
        <v>17.82608696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</row>
    <row r="560" ht="15.75" customHeight="1">
      <c r="A560" s="406">
        <v>4.090153E7</v>
      </c>
      <c r="B560" s="127" t="s">
        <v>476</v>
      </c>
      <c r="C560" s="410">
        <v>295.0</v>
      </c>
      <c r="D560" s="407">
        <v>190.0</v>
      </c>
      <c r="E560" s="408">
        <v>230.0</v>
      </c>
      <c r="F560" s="408">
        <v>230.0</v>
      </c>
      <c r="G560" s="27">
        <f t="shared" si="1"/>
        <v>65</v>
      </c>
      <c r="H560" s="28">
        <f t="shared" si="2"/>
        <v>65</v>
      </c>
      <c r="I560" s="29">
        <f t="shared" si="3"/>
        <v>17.39130435</v>
      </c>
      <c r="J560" s="29">
        <f t="shared" si="4"/>
        <v>17.39130435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</row>
    <row r="561" ht="15.75" customHeight="1">
      <c r="A561" s="406" t="s">
        <v>477</v>
      </c>
      <c r="B561" s="127" t="s">
        <v>478</v>
      </c>
      <c r="C561" s="213">
        <v>300.0</v>
      </c>
      <c r="D561" s="407">
        <v>154.0</v>
      </c>
      <c r="E561" s="408">
        <v>178.0</v>
      </c>
      <c r="F561" s="408">
        <v>178.0</v>
      </c>
      <c r="G561" s="27">
        <f t="shared" si="1"/>
        <v>122</v>
      </c>
      <c r="H561" s="28">
        <f t="shared" si="2"/>
        <v>122</v>
      </c>
      <c r="I561" s="29">
        <f t="shared" si="3"/>
        <v>13.48314607</v>
      </c>
      <c r="J561" s="29">
        <f t="shared" si="4"/>
        <v>13.48314607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</row>
    <row r="562" ht="15.75" customHeight="1">
      <c r="A562" s="406">
        <v>4.1301366E7</v>
      </c>
      <c r="B562" s="127" t="s">
        <v>479</v>
      </c>
      <c r="C562" s="213">
        <v>300.0</v>
      </c>
      <c r="D562" s="412">
        <v>192.5</v>
      </c>
      <c r="E562" s="408">
        <v>230.0</v>
      </c>
      <c r="F562" s="408">
        <v>230.0</v>
      </c>
      <c r="G562" s="27">
        <f t="shared" si="1"/>
        <v>70</v>
      </c>
      <c r="H562" s="28">
        <f t="shared" si="2"/>
        <v>70</v>
      </c>
      <c r="I562" s="29">
        <f t="shared" si="3"/>
        <v>16.30434783</v>
      </c>
      <c r="J562" s="29">
        <f t="shared" si="4"/>
        <v>16.30434783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</row>
    <row r="563" ht="15.75" customHeight="1">
      <c r="A563" s="413" t="s">
        <v>480</v>
      </c>
      <c r="B563" s="15"/>
      <c r="C563" s="15"/>
      <c r="D563" s="15"/>
      <c r="E563" s="15"/>
      <c r="F563" s="16"/>
      <c r="G563" s="35">
        <f t="shared" si="1"/>
        <v>0</v>
      </c>
      <c r="H563" s="36">
        <f t="shared" si="2"/>
        <v>0</v>
      </c>
      <c r="I563" s="29" t="str">
        <f t="shared" si="3"/>
        <v>#DIV/0!</v>
      </c>
      <c r="J563" s="29" t="str">
        <f t="shared" si="4"/>
        <v>#DIV/0!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</row>
    <row r="564" ht="15.75" customHeight="1">
      <c r="A564" s="414">
        <v>3.0306019E7</v>
      </c>
      <c r="B564" s="415" t="s">
        <v>481</v>
      </c>
      <c r="C564" s="416">
        <v>350.0</v>
      </c>
      <c r="D564" s="417">
        <v>190.0</v>
      </c>
      <c r="E564" s="418">
        <v>230.0</v>
      </c>
      <c r="F564" s="418">
        <v>230.0</v>
      </c>
      <c r="G564" s="27">
        <f t="shared" si="1"/>
        <v>120</v>
      </c>
      <c r="H564" s="28">
        <f t="shared" si="2"/>
        <v>120</v>
      </c>
      <c r="I564" s="29">
        <f t="shared" si="3"/>
        <v>17.39130435</v>
      </c>
      <c r="J564" s="29">
        <f t="shared" si="4"/>
        <v>17.39130435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</row>
    <row r="565" ht="15.75" customHeight="1">
      <c r="A565" s="406">
        <v>3.0310083E7</v>
      </c>
      <c r="B565" s="127" t="s">
        <v>482</v>
      </c>
      <c r="C565" s="213">
        <v>350.0</v>
      </c>
      <c r="D565" s="407">
        <v>190.0</v>
      </c>
      <c r="E565" s="408">
        <v>230.0</v>
      </c>
      <c r="F565" s="408">
        <v>230.0</v>
      </c>
      <c r="G565" s="27">
        <f t="shared" si="1"/>
        <v>120</v>
      </c>
      <c r="H565" s="28">
        <f t="shared" si="2"/>
        <v>120</v>
      </c>
      <c r="I565" s="29">
        <f t="shared" si="3"/>
        <v>17.39130435</v>
      </c>
      <c r="J565" s="29">
        <f t="shared" si="4"/>
        <v>17.39130435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</row>
    <row r="566" ht="15.75" customHeight="1">
      <c r="A566" s="406">
        <v>3.0310113E7</v>
      </c>
      <c r="B566" s="127" t="s">
        <v>483</v>
      </c>
      <c r="C566" s="213">
        <v>408.0</v>
      </c>
      <c r="D566" s="407">
        <v>269.5</v>
      </c>
      <c r="E566" s="408">
        <v>280.0</v>
      </c>
      <c r="F566" s="408">
        <v>280.0</v>
      </c>
      <c r="G566" s="27">
        <f t="shared" si="1"/>
        <v>128</v>
      </c>
      <c r="H566" s="28">
        <f t="shared" si="2"/>
        <v>128</v>
      </c>
      <c r="I566" s="29">
        <f t="shared" si="3"/>
        <v>3.75</v>
      </c>
      <c r="J566" s="29">
        <f t="shared" si="4"/>
        <v>3.75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</row>
    <row r="567" ht="15.75" customHeight="1">
      <c r="A567" s="406">
        <v>3.0306078E7</v>
      </c>
      <c r="B567" s="127" t="s">
        <v>484</v>
      </c>
      <c r="C567" s="213">
        <v>408.0</v>
      </c>
      <c r="D567" s="407">
        <v>269.5</v>
      </c>
      <c r="E567" s="408">
        <v>280.0</v>
      </c>
      <c r="F567" s="408">
        <v>280.0</v>
      </c>
      <c r="G567" s="27">
        <f t="shared" si="1"/>
        <v>128</v>
      </c>
      <c r="H567" s="28">
        <f t="shared" si="2"/>
        <v>128</v>
      </c>
      <c r="I567" s="29">
        <f t="shared" si="3"/>
        <v>3.75</v>
      </c>
      <c r="J567" s="29">
        <f t="shared" si="4"/>
        <v>3.75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</row>
    <row r="568" ht="15.75" customHeight="1">
      <c r="A568" s="406">
        <v>3.0312043E7</v>
      </c>
      <c r="B568" s="127" t="s">
        <v>485</v>
      </c>
      <c r="C568" s="419">
        <v>408.0</v>
      </c>
      <c r="D568" s="407">
        <v>220.0</v>
      </c>
      <c r="E568" s="408">
        <v>240.0</v>
      </c>
      <c r="F568" s="408">
        <v>240.0</v>
      </c>
      <c r="G568" s="27">
        <f t="shared" si="1"/>
        <v>168</v>
      </c>
      <c r="H568" s="28">
        <f t="shared" si="2"/>
        <v>168</v>
      </c>
      <c r="I568" s="29">
        <f t="shared" si="3"/>
        <v>8.333333333</v>
      </c>
      <c r="J568" s="29">
        <f t="shared" si="4"/>
        <v>8.333333333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</row>
    <row r="569" ht="15.75" customHeight="1">
      <c r="A569" s="406">
        <v>3.0310067E7</v>
      </c>
      <c r="B569" s="127" t="s">
        <v>486</v>
      </c>
      <c r="C569" s="213">
        <v>408.0</v>
      </c>
      <c r="D569" s="412">
        <v>269.5</v>
      </c>
      <c r="E569" s="408">
        <v>280.0</v>
      </c>
      <c r="F569" s="408">
        <v>280.0</v>
      </c>
      <c r="G569" s="27">
        <f t="shared" si="1"/>
        <v>128</v>
      </c>
      <c r="H569" s="28">
        <f t="shared" si="2"/>
        <v>128</v>
      </c>
      <c r="I569" s="29">
        <f t="shared" si="3"/>
        <v>3.75</v>
      </c>
      <c r="J569" s="29">
        <f t="shared" si="4"/>
        <v>3.75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</row>
    <row r="570" ht="15.75" customHeight="1">
      <c r="A570" s="413" t="s">
        <v>487</v>
      </c>
      <c r="B570" s="15"/>
      <c r="C570" s="15"/>
      <c r="D570" s="15"/>
      <c r="E570" s="15"/>
      <c r="F570" s="16"/>
      <c r="G570" s="35">
        <f t="shared" si="1"/>
        <v>0</v>
      </c>
      <c r="H570" s="36">
        <f t="shared" si="2"/>
        <v>0</v>
      </c>
      <c r="I570" s="29" t="str">
        <f t="shared" si="3"/>
        <v>#DIV/0!</v>
      </c>
      <c r="J570" s="29" t="str">
        <f t="shared" si="4"/>
        <v>#DIV/0!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</row>
    <row r="571" ht="15.75" customHeight="1">
      <c r="A571" s="414">
        <v>3.0306019E7</v>
      </c>
      <c r="B571" s="415" t="s">
        <v>481</v>
      </c>
      <c r="C571" s="416">
        <v>650.0</v>
      </c>
      <c r="D571" s="417">
        <v>380.0</v>
      </c>
      <c r="E571" s="418">
        <v>420.0</v>
      </c>
      <c r="F571" s="418">
        <v>420.0</v>
      </c>
      <c r="G571" s="27">
        <f t="shared" si="1"/>
        <v>230</v>
      </c>
      <c r="H571" s="28">
        <f t="shared" si="2"/>
        <v>230</v>
      </c>
      <c r="I571" s="29">
        <f t="shared" si="3"/>
        <v>9.523809524</v>
      </c>
      <c r="J571" s="29">
        <f t="shared" si="4"/>
        <v>9.523809524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</row>
    <row r="572" ht="15.75" customHeight="1">
      <c r="A572" s="406">
        <v>3.0310083E7</v>
      </c>
      <c r="B572" s="411" t="s">
        <v>482</v>
      </c>
      <c r="C572" s="213">
        <v>650.0</v>
      </c>
      <c r="D572" s="407">
        <v>380.0</v>
      </c>
      <c r="E572" s="408">
        <v>420.0</v>
      </c>
      <c r="F572" s="408">
        <v>420.0</v>
      </c>
      <c r="G572" s="27">
        <f t="shared" si="1"/>
        <v>230</v>
      </c>
      <c r="H572" s="28">
        <f t="shared" si="2"/>
        <v>230</v>
      </c>
      <c r="I572" s="29">
        <f t="shared" si="3"/>
        <v>9.523809524</v>
      </c>
      <c r="J572" s="29">
        <f t="shared" si="4"/>
        <v>9.523809524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</row>
    <row r="573" ht="15.75" customHeight="1">
      <c r="A573" s="406">
        <v>3.0310113E7</v>
      </c>
      <c r="B573" s="411" t="s">
        <v>483</v>
      </c>
      <c r="C573" s="213">
        <v>850.0</v>
      </c>
      <c r="D573" s="407">
        <v>539.0</v>
      </c>
      <c r="E573" s="408">
        <v>558.0</v>
      </c>
      <c r="F573" s="408">
        <v>558.0</v>
      </c>
      <c r="G573" s="27">
        <f t="shared" si="1"/>
        <v>292</v>
      </c>
      <c r="H573" s="28">
        <f t="shared" si="2"/>
        <v>292</v>
      </c>
      <c r="I573" s="29">
        <f t="shared" si="3"/>
        <v>3.405017921</v>
      </c>
      <c r="J573" s="29">
        <f t="shared" si="4"/>
        <v>3.405017921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</row>
    <row r="574" ht="15.75" customHeight="1">
      <c r="A574" s="406">
        <v>3.0306078E7</v>
      </c>
      <c r="B574" s="127" t="s">
        <v>484</v>
      </c>
      <c r="C574" s="213">
        <v>816.0</v>
      </c>
      <c r="D574" s="407">
        <v>539.0</v>
      </c>
      <c r="E574" s="408">
        <v>558.0</v>
      </c>
      <c r="F574" s="408">
        <v>558.0</v>
      </c>
      <c r="G574" s="27">
        <f t="shared" si="1"/>
        <v>258</v>
      </c>
      <c r="H574" s="28">
        <f t="shared" si="2"/>
        <v>258</v>
      </c>
      <c r="I574" s="29">
        <f t="shared" si="3"/>
        <v>3.405017921</v>
      </c>
      <c r="J574" s="29">
        <f t="shared" si="4"/>
        <v>3.405017921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</row>
    <row r="575" ht="15.75" customHeight="1">
      <c r="A575" s="406">
        <v>3.0312043E7</v>
      </c>
      <c r="B575" s="127" t="s">
        <v>485</v>
      </c>
      <c r="C575" s="410">
        <v>816.0</v>
      </c>
      <c r="D575" s="407">
        <v>440.0</v>
      </c>
      <c r="E575" s="408">
        <v>465.0</v>
      </c>
      <c r="F575" s="408">
        <v>465.0</v>
      </c>
      <c r="G575" s="27">
        <f t="shared" si="1"/>
        <v>351</v>
      </c>
      <c r="H575" s="28">
        <f t="shared" si="2"/>
        <v>351</v>
      </c>
      <c r="I575" s="29">
        <f t="shared" si="3"/>
        <v>5.376344086</v>
      </c>
      <c r="J575" s="29">
        <f t="shared" si="4"/>
        <v>5.376344086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</row>
    <row r="576" ht="15.75" customHeight="1">
      <c r="A576" s="420">
        <v>3.0310067E7</v>
      </c>
      <c r="B576" s="245" t="s">
        <v>486</v>
      </c>
      <c r="C576" s="421">
        <v>816.0</v>
      </c>
      <c r="D576" s="422">
        <v>539.0</v>
      </c>
      <c r="E576" s="423">
        <v>570.0</v>
      </c>
      <c r="F576" s="423">
        <v>570.0</v>
      </c>
      <c r="G576" s="27">
        <f t="shared" si="1"/>
        <v>246</v>
      </c>
      <c r="H576" s="28">
        <f t="shared" si="2"/>
        <v>246</v>
      </c>
      <c r="I576" s="29">
        <f t="shared" si="3"/>
        <v>5.438596491</v>
      </c>
      <c r="J576" s="29">
        <f t="shared" si="4"/>
        <v>5.438596491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</row>
    <row r="577" ht="15.75" customHeight="1">
      <c r="A577" s="82"/>
      <c r="B577" s="82"/>
      <c r="C577" s="82"/>
      <c r="D577" s="403"/>
      <c r="E577" s="82"/>
      <c r="F577" s="82"/>
      <c r="G577" s="35">
        <f t="shared" si="1"/>
        <v>0</v>
      </c>
      <c r="H577" s="36">
        <f t="shared" si="2"/>
        <v>0</v>
      </c>
      <c r="I577" s="37" t="str">
        <f t="shared" si="3"/>
        <v>#DIV/0!</v>
      </c>
      <c r="J577" s="37" t="str">
        <f t="shared" si="4"/>
        <v>#DIV/0!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</row>
    <row r="578" ht="15.75" customHeight="1">
      <c r="A578" s="82"/>
      <c r="B578" s="82"/>
      <c r="C578" s="82"/>
      <c r="D578" s="403"/>
      <c r="E578" s="82"/>
      <c r="F578" s="82"/>
      <c r="G578" s="35">
        <f t="shared" si="1"/>
        <v>0</v>
      </c>
      <c r="H578" s="36">
        <f t="shared" si="2"/>
        <v>0</v>
      </c>
      <c r="I578" s="37" t="str">
        <f t="shared" si="3"/>
        <v>#DIV/0!</v>
      </c>
      <c r="J578" s="37" t="str">
        <f t="shared" si="4"/>
        <v>#DIV/0!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</row>
    <row r="579" ht="15.75" customHeight="1">
      <c r="A579" s="189" t="s">
        <v>488</v>
      </c>
      <c r="B579" s="190"/>
      <c r="C579" s="190"/>
      <c r="D579" s="190"/>
      <c r="E579" s="190"/>
      <c r="F579" s="191"/>
      <c r="G579" s="35">
        <f t="shared" si="1"/>
        <v>0</v>
      </c>
      <c r="H579" s="36">
        <f t="shared" si="2"/>
        <v>0</v>
      </c>
      <c r="I579" s="29" t="str">
        <f t="shared" si="3"/>
        <v>#DIV/0!</v>
      </c>
      <c r="J579" s="29" t="str">
        <f t="shared" si="4"/>
        <v>#DIV/0!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</row>
    <row r="580" ht="15.75" customHeight="1">
      <c r="A580" s="260" t="s">
        <v>489</v>
      </c>
      <c r="B580" s="15"/>
      <c r="C580" s="15"/>
      <c r="D580" s="15"/>
      <c r="E580" s="15"/>
      <c r="F580" s="16"/>
      <c r="G580" s="35">
        <f t="shared" si="1"/>
        <v>0</v>
      </c>
      <c r="H580" s="36">
        <f t="shared" si="2"/>
        <v>0</v>
      </c>
      <c r="I580" s="29" t="str">
        <f t="shared" si="3"/>
        <v>#DIV/0!</v>
      </c>
      <c r="J580" s="29" t="str">
        <f t="shared" si="4"/>
        <v>#DIV/0!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</row>
    <row r="581" ht="15.75" customHeight="1">
      <c r="A581" s="261" t="s">
        <v>2</v>
      </c>
      <c r="B581" s="262" t="s">
        <v>3</v>
      </c>
      <c r="C581" s="263" t="s">
        <v>4</v>
      </c>
      <c r="D581" s="264" t="s">
        <v>5</v>
      </c>
      <c r="E581" s="262" t="s">
        <v>6</v>
      </c>
      <c r="F581" s="262" t="s">
        <v>7</v>
      </c>
      <c r="G581" s="35" t="str">
        <f t="shared" si="1"/>
        <v>#VALUE!</v>
      </c>
      <c r="H581" s="36" t="str">
        <f t="shared" si="2"/>
        <v>#VALUE!</v>
      </c>
      <c r="I581" s="29" t="str">
        <f t="shared" si="3"/>
        <v>#VALUE!</v>
      </c>
      <c r="J581" s="29" t="str">
        <f t="shared" si="4"/>
        <v>#VALUE!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</row>
    <row r="582" ht="15.75" customHeight="1">
      <c r="A582" s="424">
        <v>1.0101012E7</v>
      </c>
      <c r="B582" s="195" t="s">
        <v>490</v>
      </c>
      <c r="C582" s="209">
        <v>180.0</v>
      </c>
      <c r="D582" s="183">
        <v>70.0</v>
      </c>
      <c r="E582" s="130">
        <v>125.0</v>
      </c>
      <c r="F582" s="131">
        <v>130.0</v>
      </c>
      <c r="G582" s="27">
        <f t="shared" si="1"/>
        <v>55</v>
      </c>
      <c r="H582" s="28">
        <f t="shared" si="2"/>
        <v>50</v>
      </c>
      <c r="I582" s="29">
        <f t="shared" si="3"/>
        <v>44</v>
      </c>
      <c r="J582" s="29">
        <f t="shared" si="4"/>
        <v>46.15384615</v>
      </c>
      <c r="K582" s="184" t="s">
        <v>37</v>
      </c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</row>
    <row r="583" ht="15.75" customHeight="1">
      <c r="A583" s="424">
        <v>1.0101012E7</v>
      </c>
      <c r="B583" s="195" t="s">
        <v>491</v>
      </c>
      <c r="C583" s="209">
        <v>220.0</v>
      </c>
      <c r="D583" s="183">
        <v>70.0</v>
      </c>
      <c r="E583" s="130">
        <v>99.9</v>
      </c>
      <c r="F583" s="131">
        <v>114.9</v>
      </c>
      <c r="G583" s="27">
        <f t="shared" si="1"/>
        <v>120.1</v>
      </c>
      <c r="H583" s="28">
        <f t="shared" si="2"/>
        <v>105.1</v>
      </c>
      <c r="I583" s="29">
        <f t="shared" si="3"/>
        <v>29.92992993</v>
      </c>
      <c r="J583" s="29">
        <f t="shared" si="4"/>
        <v>39.07745866</v>
      </c>
      <c r="K583" s="184" t="s">
        <v>37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</row>
    <row r="584" ht="15.75" customHeight="1">
      <c r="A584" s="424">
        <v>1.0101012E7</v>
      </c>
      <c r="B584" s="195" t="s">
        <v>492</v>
      </c>
      <c r="C584" s="209">
        <v>180.0</v>
      </c>
      <c r="D584" s="183">
        <v>70.0</v>
      </c>
      <c r="E584" s="130">
        <v>114.9</v>
      </c>
      <c r="F584" s="131">
        <v>135.0</v>
      </c>
      <c r="G584" s="27">
        <f t="shared" si="1"/>
        <v>65.1</v>
      </c>
      <c r="H584" s="28">
        <f t="shared" si="2"/>
        <v>45</v>
      </c>
      <c r="I584" s="29">
        <f t="shared" si="3"/>
        <v>39.07745866</v>
      </c>
      <c r="J584" s="29">
        <f t="shared" si="4"/>
        <v>48.14814815</v>
      </c>
      <c r="K584" s="184" t="s">
        <v>37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</row>
    <row r="585" ht="15.75" customHeight="1">
      <c r="A585" s="424">
        <v>1.0101012E7</v>
      </c>
      <c r="B585" s="232" t="s">
        <v>493</v>
      </c>
      <c r="C585" s="209">
        <v>180.0</v>
      </c>
      <c r="D585" s="183">
        <v>70.0</v>
      </c>
      <c r="E585" s="130">
        <v>99.9</v>
      </c>
      <c r="F585" s="131">
        <v>120.0</v>
      </c>
      <c r="G585" s="27">
        <f t="shared" si="1"/>
        <v>80.1</v>
      </c>
      <c r="H585" s="28">
        <f t="shared" si="2"/>
        <v>60</v>
      </c>
      <c r="I585" s="29">
        <f t="shared" si="3"/>
        <v>29.92992993</v>
      </c>
      <c r="J585" s="29">
        <f t="shared" si="4"/>
        <v>41.66666667</v>
      </c>
      <c r="K585" s="184" t="s">
        <v>37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</row>
    <row r="586" ht="15.75" customHeight="1">
      <c r="A586" s="424">
        <v>1.0101012E7</v>
      </c>
      <c r="B586" s="197" t="s">
        <v>494</v>
      </c>
      <c r="C586" s="209">
        <v>180.0</v>
      </c>
      <c r="D586" s="183">
        <v>70.0</v>
      </c>
      <c r="E586" s="25">
        <v>99.9</v>
      </c>
      <c r="F586" s="131">
        <v>120.0</v>
      </c>
      <c r="G586" s="27">
        <f t="shared" si="1"/>
        <v>80.1</v>
      </c>
      <c r="H586" s="28">
        <f t="shared" si="2"/>
        <v>60</v>
      </c>
      <c r="I586" s="29">
        <f t="shared" si="3"/>
        <v>29.92992993</v>
      </c>
      <c r="J586" s="29">
        <f t="shared" si="4"/>
        <v>41.66666667</v>
      </c>
      <c r="K586" s="184" t="s">
        <v>37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</row>
    <row r="587" ht="15.75" customHeight="1">
      <c r="A587" s="424">
        <v>1.0101012E7</v>
      </c>
      <c r="B587" s="195" t="s">
        <v>495</v>
      </c>
      <c r="C587" s="209">
        <v>180.0</v>
      </c>
      <c r="D587" s="183">
        <v>70.0</v>
      </c>
      <c r="E587" s="130">
        <v>99.9</v>
      </c>
      <c r="F587" s="131">
        <v>120.0</v>
      </c>
      <c r="G587" s="27">
        <f t="shared" si="1"/>
        <v>80.1</v>
      </c>
      <c r="H587" s="28">
        <f t="shared" si="2"/>
        <v>60</v>
      </c>
      <c r="I587" s="29">
        <f t="shared" si="3"/>
        <v>29.92992993</v>
      </c>
      <c r="J587" s="29">
        <f t="shared" si="4"/>
        <v>41.66666667</v>
      </c>
      <c r="K587" s="184" t="s">
        <v>37</v>
      </c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</row>
    <row r="588" ht="15.75" customHeight="1">
      <c r="A588" s="424">
        <v>1.0101012E7</v>
      </c>
      <c r="B588" s="195" t="s">
        <v>496</v>
      </c>
      <c r="C588" s="209">
        <v>180.0</v>
      </c>
      <c r="D588" s="183">
        <v>70.0</v>
      </c>
      <c r="E588" s="130">
        <v>110.0</v>
      </c>
      <c r="F588" s="131">
        <v>130.0</v>
      </c>
      <c r="G588" s="27">
        <f t="shared" si="1"/>
        <v>70</v>
      </c>
      <c r="H588" s="28">
        <f t="shared" si="2"/>
        <v>50</v>
      </c>
      <c r="I588" s="29">
        <f t="shared" si="3"/>
        <v>36.36363636</v>
      </c>
      <c r="J588" s="29">
        <f t="shared" si="4"/>
        <v>46.15384615</v>
      </c>
      <c r="K588" s="184" t="s">
        <v>37</v>
      </c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</row>
    <row r="589" ht="15.75" customHeight="1">
      <c r="A589" s="424">
        <v>1.0101012E7</v>
      </c>
      <c r="B589" s="195" t="s">
        <v>497</v>
      </c>
      <c r="C589" s="209">
        <v>180.0</v>
      </c>
      <c r="D589" s="183">
        <v>70.0</v>
      </c>
      <c r="E589" s="130">
        <v>125.0</v>
      </c>
      <c r="F589" s="131">
        <v>130.0</v>
      </c>
      <c r="G589" s="27">
        <f t="shared" si="1"/>
        <v>55</v>
      </c>
      <c r="H589" s="28">
        <f t="shared" si="2"/>
        <v>50</v>
      </c>
      <c r="I589" s="29">
        <f t="shared" si="3"/>
        <v>44</v>
      </c>
      <c r="J589" s="29">
        <f t="shared" si="4"/>
        <v>46.15384615</v>
      </c>
      <c r="K589" s="184" t="s">
        <v>37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</row>
    <row r="590" ht="15.75" customHeight="1">
      <c r="A590" s="424">
        <v>5.000056E7</v>
      </c>
      <c r="B590" s="195" t="s">
        <v>498</v>
      </c>
      <c r="C590" s="209">
        <v>120.0</v>
      </c>
      <c r="D590" s="183">
        <v>60.0</v>
      </c>
      <c r="E590" s="130">
        <v>90.0</v>
      </c>
      <c r="F590" s="131">
        <v>90.0</v>
      </c>
      <c r="G590" s="27">
        <f t="shared" si="1"/>
        <v>30</v>
      </c>
      <c r="H590" s="28">
        <f t="shared" si="2"/>
        <v>30</v>
      </c>
      <c r="I590" s="29">
        <f t="shared" si="3"/>
        <v>33.33333333</v>
      </c>
      <c r="J590" s="29">
        <f t="shared" si="4"/>
        <v>33.33333333</v>
      </c>
      <c r="K590" s="184" t="s">
        <v>37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</row>
    <row r="591" ht="15.75" customHeight="1">
      <c r="A591" s="424">
        <v>5.0000462E7</v>
      </c>
      <c r="B591" s="195" t="s">
        <v>499</v>
      </c>
      <c r="C591" s="209">
        <v>120.0</v>
      </c>
      <c r="D591" s="183">
        <v>60.0</v>
      </c>
      <c r="E591" s="130">
        <v>90.0</v>
      </c>
      <c r="F591" s="131">
        <v>90.0</v>
      </c>
      <c r="G591" s="27">
        <f t="shared" si="1"/>
        <v>30</v>
      </c>
      <c r="H591" s="28">
        <f t="shared" si="2"/>
        <v>30</v>
      </c>
      <c r="I591" s="29">
        <f t="shared" si="3"/>
        <v>33.33333333</v>
      </c>
      <c r="J591" s="29">
        <f t="shared" si="4"/>
        <v>33.33333333</v>
      </c>
      <c r="K591" s="184" t="s">
        <v>37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</row>
    <row r="592" ht="15.75" customHeight="1">
      <c r="A592" s="424">
        <v>4.1301471E7</v>
      </c>
      <c r="B592" s="195" t="s">
        <v>500</v>
      </c>
      <c r="C592" s="203" t="s">
        <v>149</v>
      </c>
      <c r="D592" s="183">
        <v>120.0</v>
      </c>
      <c r="E592" s="130">
        <v>150.0</v>
      </c>
      <c r="F592" s="131">
        <v>150.0</v>
      </c>
      <c r="G592" s="27" t="str">
        <f t="shared" si="1"/>
        <v>#VALUE!</v>
      </c>
      <c r="H592" s="28" t="str">
        <f t="shared" si="2"/>
        <v>#VALUE!</v>
      </c>
      <c r="I592" s="29">
        <f t="shared" si="3"/>
        <v>20</v>
      </c>
      <c r="J592" s="29">
        <f t="shared" si="4"/>
        <v>20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</row>
    <row r="593" ht="15.75" customHeight="1">
      <c r="A593" s="424">
        <v>4.140136E7</v>
      </c>
      <c r="B593" s="195" t="s">
        <v>501</v>
      </c>
      <c r="C593" s="209">
        <v>250.0</v>
      </c>
      <c r="D593" s="183">
        <v>170.0</v>
      </c>
      <c r="E593" s="130">
        <v>199.9</v>
      </c>
      <c r="F593" s="131">
        <v>212.5</v>
      </c>
      <c r="G593" s="27">
        <f t="shared" si="1"/>
        <v>50.1</v>
      </c>
      <c r="H593" s="28">
        <f t="shared" si="2"/>
        <v>37.5</v>
      </c>
      <c r="I593" s="29">
        <f t="shared" si="3"/>
        <v>14.95747874</v>
      </c>
      <c r="J593" s="29">
        <f t="shared" si="4"/>
        <v>20</v>
      </c>
      <c r="K593" s="184" t="s">
        <v>37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</row>
    <row r="594" ht="15.75" customHeight="1">
      <c r="A594" s="424">
        <v>4.1401379E7</v>
      </c>
      <c r="B594" s="195" t="s">
        <v>502</v>
      </c>
      <c r="C594" s="209">
        <v>250.0</v>
      </c>
      <c r="D594" s="183">
        <v>170.0</v>
      </c>
      <c r="E594" s="130">
        <v>199.9</v>
      </c>
      <c r="F594" s="131">
        <v>212.5</v>
      </c>
      <c r="G594" s="27">
        <f t="shared" si="1"/>
        <v>50.1</v>
      </c>
      <c r="H594" s="28">
        <f t="shared" si="2"/>
        <v>37.5</v>
      </c>
      <c r="I594" s="29">
        <f t="shared" si="3"/>
        <v>14.95747874</v>
      </c>
      <c r="J594" s="29">
        <f t="shared" si="4"/>
        <v>20</v>
      </c>
      <c r="K594" s="184" t="s">
        <v>37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</row>
    <row r="595" ht="15.75" customHeight="1">
      <c r="A595" s="424">
        <v>4.1401387E7</v>
      </c>
      <c r="B595" s="195" t="s">
        <v>503</v>
      </c>
      <c r="C595" s="209">
        <v>250.0</v>
      </c>
      <c r="D595" s="183">
        <v>170.0</v>
      </c>
      <c r="E595" s="130">
        <v>199.9</v>
      </c>
      <c r="F595" s="131">
        <v>212.5</v>
      </c>
      <c r="G595" s="27">
        <f t="shared" si="1"/>
        <v>50.1</v>
      </c>
      <c r="H595" s="28">
        <f t="shared" si="2"/>
        <v>37.5</v>
      </c>
      <c r="I595" s="29">
        <f t="shared" si="3"/>
        <v>14.95747874</v>
      </c>
      <c r="J595" s="29">
        <f t="shared" si="4"/>
        <v>20</v>
      </c>
      <c r="K595" s="184" t="s">
        <v>37</v>
      </c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</row>
    <row r="596" ht="15.75" customHeight="1">
      <c r="A596" s="424">
        <v>4.1401395E7</v>
      </c>
      <c r="B596" s="195" t="s">
        <v>504</v>
      </c>
      <c r="C596" s="209">
        <v>250.0</v>
      </c>
      <c r="D596" s="183">
        <v>170.0</v>
      </c>
      <c r="E596" s="130">
        <v>199.9</v>
      </c>
      <c r="F596" s="131">
        <v>212.5</v>
      </c>
      <c r="G596" s="27">
        <f t="shared" si="1"/>
        <v>50.1</v>
      </c>
      <c r="H596" s="28">
        <f t="shared" si="2"/>
        <v>37.5</v>
      </c>
      <c r="I596" s="29">
        <f t="shared" si="3"/>
        <v>14.95747874</v>
      </c>
      <c r="J596" s="29">
        <f t="shared" si="4"/>
        <v>20</v>
      </c>
      <c r="K596" s="184" t="s">
        <v>37</v>
      </c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</row>
    <row r="597" ht="15.75" customHeight="1">
      <c r="A597" s="424">
        <v>4.1401409E7</v>
      </c>
      <c r="B597" s="195" t="s">
        <v>505</v>
      </c>
      <c r="C597" s="209">
        <v>250.0</v>
      </c>
      <c r="D597" s="183">
        <v>170.0</v>
      </c>
      <c r="E597" s="130">
        <v>199.9</v>
      </c>
      <c r="F597" s="131">
        <v>212.5</v>
      </c>
      <c r="G597" s="27">
        <f t="shared" si="1"/>
        <v>50.1</v>
      </c>
      <c r="H597" s="28">
        <f t="shared" si="2"/>
        <v>37.5</v>
      </c>
      <c r="I597" s="29">
        <f t="shared" si="3"/>
        <v>14.95747874</v>
      </c>
      <c r="J597" s="29">
        <f t="shared" si="4"/>
        <v>20</v>
      </c>
      <c r="K597" s="184" t="s">
        <v>37</v>
      </c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</row>
    <row r="598" ht="15.75" customHeight="1">
      <c r="A598" s="82"/>
      <c r="B598" s="82"/>
      <c r="C598" s="82"/>
      <c r="D598" s="403"/>
      <c r="E598" s="82"/>
      <c r="F598" s="82"/>
      <c r="G598" s="35">
        <f t="shared" si="1"/>
        <v>0</v>
      </c>
      <c r="H598" s="36">
        <f t="shared" si="2"/>
        <v>0</v>
      </c>
      <c r="I598" s="37" t="str">
        <f t="shared" si="3"/>
        <v>#DIV/0!</v>
      </c>
      <c r="J598" s="37" t="str">
        <f t="shared" si="4"/>
        <v>#DIV/0!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</row>
    <row r="599" ht="15.75" customHeight="1">
      <c r="A599" s="82"/>
      <c r="B599" s="82"/>
      <c r="C599" s="82"/>
      <c r="D599" s="403"/>
      <c r="E599" s="82"/>
      <c r="F599" s="82"/>
      <c r="G599" s="35">
        <f t="shared" si="1"/>
        <v>0</v>
      </c>
      <c r="H599" s="36">
        <f t="shared" si="2"/>
        <v>0</v>
      </c>
      <c r="I599" s="37" t="str">
        <f t="shared" si="3"/>
        <v>#DIV/0!</v>
      </c>
      <c r="J599" s="37" t="str">
        <f t="shared" si="4"/>
        <v>#DIV/0!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</row>
    <row r="600" ht="15.75" customHeight="1">
      <c r="A600" s="189" t="s">
        <v>506</v>
      </c>
      <c r="B600" s="190"/>
      <c r="C600" s="190"/>
      <c r="D600" s="190"/>
      <c r="E600" s="190"/>
      <c r="F600" s="191"/>
      <c r="G600" s="35">
        <f t="shared" si="1"/>
        <v>0</v>
      </c>
      <c r="H600" s="36">
        <f t="shared" si="2"/>
        <v>0</v>
      </c>
      <c r="I600" s="29" t="str">
        <f t="shared" si="3"/>
        <v>#DIV/0!</v>
      </c>
      <c r="J600" s="29" t="str">
        <f t="shared" si="4"/>
        <v>#DIV/0!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</row>
    <row r="601" ht="15.75" customHeight="1">
      <c r="A601" s="260" t="s">
        <v>507</v>
      </c>
      <c r="B601" s="15"/>
      <c r="C601" s="15"/>
      <c r="D601" s="15"/>
      <c r="E601" s="15"/>
      <c r="F601" s="16"/>
      <c r="G601" s="35">
        <f t="shared" si="1"/>
        <v>0</v>
      </c>
      <c r="H601" s="36">
        <f t="shared" si="2"/>
        <v>0</v>
      </c>
      <c r="I601" s="29" t="str">
        <f t="shared" si="3"/>
        <v>#DIV/0!</v>
      </c>
      <c r="J601" s="29" t="str">
        <f t="shared" si="4"/>
        <v>#DIV/0!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</row>
    <row r="602" ht="15.75" customHeight="1">
      <c r="A602" s="261" t="s">
        <v>2</v>
      </c>
      <c r="B602" s="262" t="s">
        <v>3</v>
      </c>
      <c r="C602" s="263" t="s">
        <v>4</v>
      </c>
      <c r="D602" s="264" t="s">
        <v>5</v>
      </c>
      <c r="E602" s="262" t="s">
        <v>6</v>
      </c>
      <c r="F602" s="262" t="s">
        <v>7</v>
      </c>
      <c r="G602" s="35" t="str">
        <f t="shared" si="1"/>
        <v>#VALUE!</v>
      </c>
      <c r="H602" s="36" t="str">
        <f t="shared" si="2"/>
        <v>#VALUE!</v>
      </c>
      <c r="I602" s="29" t="str">
        <f t="shared" si="3"/>
        <v>#VALUE!</v>
      </c>
      <c r="J602" s="29" t="str">
        <f t="shared" si="4"/>
        <v>#VALUE!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</row>
    <row r="603" ht="15.75" customHeight="1">
      <c r="A603" s="180">
        <v>1.0101012E7</v>
      </c>
      <c r="B603" s="181" t="s">
        <v>58</v>
      </c>
      <c r="C603" s="186">
        <v>150.0</v>
      </c>
      <c r="D603" s="183">
        <v>45.0</v>
      </c>
      <c r="E603" s="130">
        <v>75.0</v>
      </c>
      <c r="F603" s="131">
        <v>89.0</v>
      </c>
      <c r="G603" s="27">
        <f t="shared" si="1"/>
        <v>75</v>
      </c>
      <c r="H603" s="28">
        <f t="shared" si="2"/>
        <v>61</v>
      </c>
      <c r="I603" s="29">
        <f t="shared" si="3"/>
        <v>40</v>
      </c>
      <c r="J603" s="29">
        <f t="shared" si="4"/>
        <v>49.43820225</v>
      </c>
      <c r="K603" s="63" t="s">
        <v>37</v>
      </c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</row>
    <row r="604" ht="15.75" customHeight="1">
      <c r="A604" s="180">
        <v>1.0101012E7</v>
      </c>
      <c r="B604" s="181" t="s">
        <v>63</v>
      </c>
      <c r="C604" s="186">
        <v>150.0</v>
      </c>
      <c r="D604" s="183">
        <v>60.0</v>
      </c>
      <c r="E604" s="130">
        <v>98.9</v>
      </c>
      <c r="F604" s="131">
        <v>109.9</v>
      </c>
      <c r="G604" s="27">
        <f t="shared" si="1"/>
        <v>51.1</v>
      </c>
      <c r="H604" s="28">
        <f t="shared" si="2"/>
        <v>40.1</v>
      </c>
      <c r="I604" s="29">
        <f t="shared" si="3"/>
        <v>39.33265925</v>
      </c>
      <c r="J604" s="29">
        <f t="shared" si="4"/>
        <v>45.40491356</v>
      </c>
      <c r="K604" s="63" t="s">
        <v>37</v>
      </c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</row>
    <row r="605" ht="15.75" customHeight="1">
      <c r="A605" s="180">
        <v>5.000056E7</v>
      </c>
      <c r="B605" s="181" t="s">
        <v>508</v>
      </c>
      <c r="C605" s="186">
        <v>120.0</v>
      </c>
      <c r="D605" s="183">
        <v>45.0</v>
      </c>
      <c r="E605" s="130">
        <v>70.0</v>
      </c>
      <c r="F605" s="131">
        <v>65.0</v>
      </c>
      <c r="G605" s="27">
        <f t="shared" si="1"/>
        <v>50</v>
      </c>
      <c r="H605" s="28">
        <f t="shared" si="2"/>
        <v>55</v>
      </c>
      <c r="I605" s="29">
        <f t="shared" si="3"/>
        <v>35.71428571</v>
      </c>
      <c r="J605" s="29">
        <f t="shared" si="4"/>
        <v>30.76923077</v>
      </c>
      <c r="K605" s="63" t="s">
        <v>37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</row>
    <row r="606" ht="15.75" customHeight="1">
      <c r="A606" s="82"/>
      <c r="B606" s="82"/>
      <c r="C606" s="82"/>
      <c r="D606" s="403"/>
      <c r="E606" s="82"/>
      <c r="F606" s="82"/>
      <c r="G606" s="35">
        <f t="shared" si="1"/>
        <v>0</v>
      </c>
      <c r="H606" s="36">
        <f t="shared" si="2"/>
        <v>0</v>
      </c>
      <c r="I606" s="37" t="str">
        <f t="shared" si="3"/>
        <v>#DIV/0!</v>
      </c>
      <c r="J606" s="37" t="str">
        <f t="shared" si="4"/>
        <v>#DIV/0!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</row>
    <row r="607" ht="15.75" customHeight="1">
      <c r="A607" s="82"/>
      <c r="B607" s="82"/>
      <c r="C607" s="82"/>
      <c r="D607" s="403"/>
      <c r="E607" s="82"/>
      <c r="F607" s="82"/>
      <c r="G607" s="35">
        <f t="shared" si="1"/>
        <v>0</v>
      </c>
      <c r="H607" s="36">
        <f t="shared" si="2"/>
        <v>0</v>
      </c>
      <c r="I607" s="37" t="str">
        <f t="shared" si="3"/>
        <v>#DIV/0!</v>
      </c>
      <c r="J607" s="37" t="str">
        <f t="shared" si="4"/>
        <v>#DIV/0!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</row>
    <row r="608" ht="15.75" customHeight="1">
      <c r="A608" s="189" t="s">
        <v>509</v>
      </c>
      <c r="B608" s="190"/>
      <c r="C608" s="190"/>
      <c r="D608" s="190"/>
      <c r="E608" s="190"/>
      <c r="F608" s="191"/>
      <c r="G608" s="35">
        <f t="shared" si="1"/>
        <v>0</v>
      </c>
      <c r="H608" s="36">
        <f t="shared" si="2"/>
        <v>0</v>
      </c>
      <c r="I608" s="29" t="str">
        <f t="shared" si="3"/>
        <v>#DIV/0!</v>
      </c>
      <c r="J608" s="29" t="str">
        <f t="shared" si="4"/>
        <v>#DIV/0!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</row>
    <row r="609" ht="15.75" customHeight="1">
      <c r="A609" s="260" t="s">
        <v>510</v>
      </c>
      <c r="B609" s="15"/>
      <c r="C609" s="15"/>
      <c r="D609" s="15"/>
      <c r="E609" s="15"/>
      <c r="F609" s="16"/>
      <c r="G609" s="35">
        <f t="shared" si="1"/>
        <v>0</v>
      </c>
      <c r="H609" s="36">
        <f t="shared" si="2"/>
        <v>0</v>
      </c>
      <c r="I609" s="29" t="str">
        <f t="shared" si="3"/>
        <v>#DIV/0!</v>
      </c>
      <c r="J609" s="29" t="str">
        <f t="shared" si="4"/>
        <v>#DIV/0!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</row>
    <row r="610" ht="15.75" customHeight="1">
      <c r="A610" s="261" t="s">
        <v>2</v>
      </c>
      <c r="B610" s="262" t="s">
        <v>3</v>
      </c>
      <c r="C610" s="263" t="s">
        <v>4</v>
      </c>
      <c r="D610" s="264" t="s">
        <v>5</v>
      </c>
      <c r="E610" s="262" t="s">
        <v>6</v>
      </c>
      <c r="F610" s="262" t="s">
        <v>7</v>
      </c>
      <c r="G610" s="35" t="str">
        <f t="shared" si="1"/>
        <v>#VALUE!</v>
      </c>
      <c r="H610" s="36" t="str">
        <f t="shared" si="2"/>
        <v>#VALUE!</v>
      </c>
      <c r="I610" s="29" t="str">
        <f t="shared" si="3"/>
        <v>#VALUE!</v>
      </c>
      <c r="J610" s="29" t="str">
        <f t="shared" si="4"/>
        <v>#VALUE!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</row>
    <row r="611" ht="15.75" customHeight="1">
      <c r="A611" s="180">
        <v>1.0101012E7</v>
      </c>
      <c r="B611" s="181" t="s">
        <v>511</v>
      </c>
      <c r="C611" s="186">
        <v>200.0</v>
      </c>
      <c r="D611" s="183">
        <v>120.0</v>
      </c>
      <c r="E611" s="130">
        <v>165.0</v>
      </c>
      <c r="F611" s="131">
        <v>175.0</v>
      </c>
      <c r="G611" s="27">
        <f t="shared" si="1"/>
        <v>35</v>
      </c>
      <c r="H611" s="28">
        <f t="shared" si="2"/>
        <v>25</v>
      </c>
      <c r="I611" s="29">
        <f t="shared" si="3"/>
        <v>27.27272727</v>
      </c>
      <c r="J611" s="29">
        <f t="shared" si="4"/>
        <v>31.42857143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</row>
    <row r="612" ht="15.75" customHeight="1">
      <c r="A612" s="180">
        <v>1.0101012E7</v>
      </c>
      <c r="B612" s="425" t="s">
        <v>42</v>
      </c>
      <c r="C612" s="426">
        <v>300.0</v>
      </c>
      <c r="D612" s="427">
        <v>200.0</v>
      </c>
      <c r="E612" s="130">
        <v>255.0</v>
      </c>
      <c r="F612" s="131">
        <v>255.0</v>
      </c>
      <c r="G612" s="27">
        <f t="shared" si="1"/>
        <v>45</v>
      </c>
      <c r="H612" s="28">
        <f t="shared" si="2"/>
        <v>45</v>
      </c>
      <c r="I612" s="29">
        <f t="shared" si="3"/>
        <v>21.56862745</v>
      </c>
      <c r="J612" s="29">
        <f t="shared" si="4"/>
        <v>21.56862745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</row>
    <row r="613" ht="15.75" customHeight="1">
      <c r="A613" s="428"/>
      <c r="B613" s="429" t="s">
        <v>512</v>
      </c>
      <c r="C613" s="39"/>
      <c r="D613" s="40"/>
      <c r="E613" s="108"/>
      <c r="F613" s="109"/>
      <c r="G613" s="35">
        <f t="shared" si="1"/>
        <v>0</v>
      </c>
      <c r="H613" s="36">
        <f t="shared" si="2"/>
        <v>0</v>
      </c>
      <c r="I613" s="29" t="str">
        <f t="shared" si="3"/>
        <v>#DIV/0!</v>
      </c>
      <c r="J613" s="29" t="str">
        <f t="shared" si="4"/>
        <v>#DIV/0!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</row>
    <row r="614" ht="15.75" customHeight="1">
      <c r="A614" s="180">
        <v>5.0000144E7</v>
      </c>
      <c r="B614" s="181" t="s">
        <v>513</v>
      </c>
      <c r="C614" s="186">
        <v>50.0</v>
      </c>
      <c r="D614" s="183">
        <v>35.0</v>
      </c>
      <c r="E614" s="130">
        <v>49.9</v>
      </c>
      <c r="F614" s="131">
        <v>49.9</v>
      </c>
      <c r="G614" s="27">
        <f t="shared" si="1"/>
        <v>0.1</v>
      </c>
      <c r="H614" s="28">
        <f t="shared" si="2"/>
        <v>0.1</v>
      </c>
      <c r="I614" s="29">
        <f t="shared" si="3"/>
        <v>29.85971944</v>
      </c>
      <c r="J614" s="29">
        <f t="shared" si="4"/>
        <v>29.85971944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</row>
    <row r="615" ht="15.75" customHeight="1">
      <c r="A615" s="180">
        <v>5.000016E7</v>
      </c>
      <c r="B615" s="181" t="s">
        <v>514</v>
      </c>
      <c r="C615" s="186">
        <v>50.0</v>
      </c>
      <c r="D615" s="183">
        <v>35.0</v>
      </c>
      <c r="E615" s="130">
        <v>49.9</v>
      </c>
      <c r="F615" s="131">
        <v>49.9</v>
      </c>
      <c r="G615" s="27">
        <f t="shared" si="1"/>
        <v>0.1</v>
      </c>
      <c r="H615" s="28">
        <f t="shared" si="2"/>
        <v>0.1</v>
      </c>
      <c r="I615" s="29">
        <f t="shared" si="3"/>
        <v>29.85971944</v>
      </c>
      <c r="J615" s="29">
        <f t="shared" si="4"/>
        <v>29.85971944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</row>
    <row r="616" ht="15.75" customHeight="1">
      <c r="A616" s="180">
        <v>5.0000446E7</v>
      </c>
      <c r="B616" s="181" t="s">
        <v>515</v>
      </c>
      <c r="C616" s="186">
        <v>50.0</v>
      </c>
      <c r="D616" s="183">
        <v>30.0</v>
      </c>
      <c r="E616" s="130">
        <v>49.9</v>
      </c>
      <c r="F616" s="131">
        <v>49.9</v>
      </c>
      <c r="G616" s="27">
        <f t="shared" si="1"/>
        <v>0.1</v>
      </c>
      <c r="H616" s="28">
        <f t="shared" si="2"/>
        <v>0.1</v>
      </c>
      <c r="I616" s="29">
        <f t="shared" si="3"/>
        <v>39.87975952</v>
      </c>
      <c r="J616" s="29">
        <f t="shared" si="4"/>
        <v>39.87975952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</row>
    <row r="617" ht="15.75" customHeight="1">
      <c r="A617" s="180"/>
      <c r="B617" s="181" t="s">
        <v>516</v>
      </c>
      <c r="C617" s="186">
        <v>350.0</v>
      </c>
      <c r="D617" s="183">
        <v>130.0</v>
      </c>
      <c r="E617" s="130">
        <v>190.0</v>
      </c>
      <c r="F617" s="131">
        <v>190.0</v>
      </c>
      <c r="G617" s="27">
        <f t="shared" si="1"/>
        <v>160</v>
      </c>
      <c r="H617" s="28">
        <f t="shared" si="2"/>
        <v>160</v>
      </c>
      <c r="I617" s="29">
        <f t="shared" si="3"/>
        <v>31.57894737</v>
      </c>
      <c r="J617" s="29">
        <f t="shared" si="4"/>
        <v>31.57894737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</row>
    <row r="618" ht="15.75" customHeight="1">
      <c r="A618" s="180"/>
      <c r="B618" s="430" t="s">
        <v>517</v>
      </c>
      <c r="C618" s="207"/>
      <c r="D618" s="183"/>
      <c r="E618" s="108"/>
      <c r="F618" s="109"/>
      <c r="G618" s="35">
        <f t="shared" si="1"/>
        <v>0</v>
      </c>
      <c r="H618" s="36">
        <f t="shared" si="2"/>
        <v>0</v>
      </c>
      <c r="I618" s="37" t="str">
        <f t="shared" si="3"/>
        <v>#DIV/0!</v>
      </c>
      <c r="J618" s="37" t="str">
        <f t="shared" si="4"/>
        <v>#DIV/0!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</row>
    <row r="619" ht="15.75" customHeight="1">
      <c r="A619" s="180">
        <v>4.0803104E7</v>
      </c>
      <c r="B619" s="181" t="s">
        <v>381</v>
      </c>
      <c r="C619" s="186">
        <v>50.0</v>
      </c>
      <c r="D619" s="183">
        <v>40.0</v>
      </c>
      <c r="E619" s="130">
        <v>47.9</v>
      </c>
      <c r="F619" s="131">
        <v>45.0</v>
      </c>
      <c r="G619" s="27">
        <f t="shared" si="1"/>
        <v>2.1</v>
      </c>
      <c r="H619" s="28">
        <f t="shared" si="2"/>
        <v>5</v>
      </c>
      <c r="I619" s="29">
        <f t="shared" si="3"/>
        <v>16.49269311</v>
      </c>
      <c r="J619" s="29">
        <f t="shared" si="4"/>
        <v>11.11111111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</row>
    <row r="620" ht="15.75" customHeight="1">
      <c r="A620" s="180">
        <v>4.0803074E7</v>
      </c>
      <c r="B620" s="181" t="s">
        <v>518</v>
      </c>
      <c r="C620" s="186">
        <v>50.0</v>
      </c>
      <c r="D620" s="183">
        <v>40.0</v>
      </c>
      <c r="E620" s="130">
        <v>47.9</v>
      </c>
      <c r="F620" s="131">
        <v>45.0</v>
      </c>
      <c r="G620" s="27">
        <f t="shared" si="1"/>
        <v>2.1</v>
      </c>
      <c r="H620" s="28">
        <f t="shared" si="2"/>
        <v>5</v>
      </c>
      <c r="I620" s="29">
        <f t="shared" si="3"/>
        <v>16.49269311</v>
      </c>
      <c r="J620" s="29">
        <f t="shared" si="4"/>
        <v>11.11111111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</row>
    <row r="621" ht="15.75" customHeight="1">
      <c r="A621" s="180">
        <v>4.0803082E7</v>
      </c>
      <c r="B621" s="181" t="s">
        <v>389</v>
      </c>
      <c r="C621" s="186">
        <v>50.0</v>
      </c>
      <c r="D621" s="183">
        <v>40.0</v>
      </c>
      <c r="E621" s="130">
        <v>47.9</v>
      </c>
      <c r="F621" s="131">
        <v>45.0</v>
      </c>
      <c r="G621" s="27">
        <f t="shared" si="1"/>
        <v>2.1</v>
      </c>
      <c r="H621" s="28">
        <f t="shared" si="2"/>
        <v>5</v>
      </c>
      <c r="I621" s="29">
        <f t="shared" si="3"/>
        <v>16.49269311</v>
      </c>
      <c r="J621" s="29">
        <f t="shared" si="4"/>
        <v>11.11111111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</row>
    <row r="622" ht="15.75" customHeight="1">
      <c r="A622" s="180">
        <v>4.080304E7</v>
      </c>
      <c r="B622" s="181" t="s">
        <v>391</v>
      </c>
      <c r="C622" s="186">
        <v>50.0</v>
      </c>
      <c r="D622" s="183">
        <v>40.0</v>
      </c>
      <c r="E622" s="130">
        <v>47.9</v>
      </c>
      <c r="F622" s="131">
        <v>45.0</v>
      </c>
      <c r="G622" s="27">
        <f t="shared" si="1"/>
        <v>2.1</v>
      </c>
      <c r="H622" s="28">
        <f t="shared" si="2"/>
        <v>5</v>
      </c>
      <c r="I622" s="29">
        <f t="shared" si="3"/>
        <v>16.49269311</v>
      </c>
      <c r="J622" s="29">
        <f t="shared" si="4"/>
        <v>11.11111111</v>
      </c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</row>
    <row r="623" ht="15.75" customHeight="1">
      <c r="A623" s="180">
        <v>4.0803031E7</v>
      </c>
      <c r="B623" s="181" t="s">
        <v>519</v>
      </c>
      <c r="C623" s="186">
        <v>50.0</v>
      </c>
      <c r="D623" s="183">
        <v>40.0</v>
      </c>
      <c r="E623" s="130">
        <v>47.9</v>
      </c>
      <c r="F623" s="131">
        <v>45.0</v>
      </c>
      <c r="G623" s="27">
        <f t="shared" si="1"/>
        <v>2.1</v>
      </c>
      <c r="H623" s="28">
        <f t="shared" si="2"/>
        <v>5</v>
      </c>
      <c r="I623" s="29">
        <f t="shared" si="3"/>
        <v>16.49269311</v>
      </c>
      <c r="J623" s="29">
        <f t="shared" si="4"/>
        <v>11.11111111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</row>
    <row r="624" ht="15.75" customHeight="1">
      <c r="A624" s="180">
        <v>4.080309E7</v>
      </c>
      <c r="B624" s="181" t="s">
        <v>393</v>
      </c>
      <c r="C624" s="186">
        <v>50.0</v>
      </c>
      <c r="D624" s="183">
        <v>40.0</v>
      </c>
      <c r="E624" s="130">
        <v>47.9</v>
      </c>
      <c r="F624" s="131">
        <v>45.0</v>
      </c>
      <c r="G624" s="27">
        <f t="shared" si="1"/>
        <v>2.1</v>
      </c>
      <c r="H624" s="28">
        <f t="shared" si="2"/>
        <v>5</v>
      </c>
      <c r="I624" s="29">
        <f t="shared" si="3"/>
        <v>16.49269311</v>
      </c>
      <c r="J624" s="29">
        <f t="shared" si="4"/>
        <v>11.11111111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</row>
    <row r="625" ht="15.75" customHeight="1">
      <c r="A625" s="180">
        <v>4.080312E7</v>
      </c>
      <c r="B625" s="181" t="s">
        <v>395</v>
      </c>
      <c r="C625" s="186">
        <v>50.0</v>
      </c>
      <c r="D625" s="183">
        <v>40.0</v>
      </c>
      <c r="E625" s="130">
        <v>47.9</v>
      </c>
      <c r="F625" s="131">
        <v>45.0</v>
      </c>
      <c r="G625" s="27">
        <f t="shared" si="1"/>
        <v>2.1</v>
      </c>
      <c r="H625" s="28">
        <f t="shared" si="2"/>
        <v>5</v>
      </c>
      <c r="I625" s="29">
        <f t="shared" si="3"/>
        <v>16.49269311</v>
      </c>
      <c r="J625" s="29">
        <f t="shared" si="4"/>
        <v>11.11111111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</row>
    <row r="626" ht="15.75" customHeight="1">
      <c r="A626" s="180">
        <v>4.0803112E7</v>
      </c>
      <c r="B626" s="181" t="s">
        <v>401</v>
      </c>
      <c r="C626" s="186">
        <v>50.0</v>
      </c>
      <c r="D626" s="183">
        <v>40.0</v>
      </c>
      <c r="E626" s="130">
        <v>47.9</v>
      </c>
      <c r="F626" s="131">
        <v>45.0</v>
      </c>
      <c r="G626" s="27">
        <f t="shared" si="1"/>
        <v>2.1</v>
      </c>
      <c r="H626" s="28">
        <f t="shared" si="2"/>
        <v>5</v>
      </c>
      <c r="I626" s="29">
        <f t="shared" si="3"/>
        <v>16.49269311</v>
      </c>
      <c r="J626" s="29">
        <f t="shared" si="4"/>
        <v>11.11111111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</row>
    <row r="627" ht="15.75" customHeight="1">
      <c r="A627" s="180">
        <v>4.0804038E7</v>
      </c>
      <c r="B627" s="181" t="s">
        <v>405</v>
      </c>
      <c r="C627" s="186">
        <v>50.0</v>
      </c>
      <c r="D627" s="183">
        <v>40.0</v>
      </c>
      <c r="E627" s="130">
        <v>47.9</v>
      </c>
      <c r="F627" s="131">
        <v>45.0</v>
      </c>
      <c r="G627" s="27">
        <f t="shared" si="1"/>
        <v>2.1</v>
      </c>
      <c r="H627" s="28">
        <f t="shared" si="2"/>
        <v>5</v>
      </c>
      <c r="I627" s="29">
        <f t="shared" si="3"/>
        <v>16.49269311</v>
      </c>
      <c r="J627" s="29">
        <f t="shared" si="4"/>
        <v>11.11111111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</row>
    <row r="628" ht="15.75" customHeight="1">
      <c r="A628" s="180">
        <v>4.0804089E7</v>
      </c>
      <c r="B628" s="181" t="s">
        <v>407</v>
      </c>
      <c r="C628" s="186">
        <v>50.0</v>
      </c>
      <c r="D628" s="183">
        <v>40.0</v>
      </c>
      <c r="E628" s="130">
        <v>47.9</v>
      </c>
      <c r="F628" s="131">
        <v>45.0</v>
      </c>
      <c r="G628" s="27">
        <f t="shared" si="1"/>
        <v>2.1</v>
      </c>
      <c r="H628" s="28">
        <f t="shared" si="2"/>
        <v>5</v>
      </c>
      <c r="I628" s="29">
        <f t="shared" si="3"/>
        <v>16.49269311</v>
      </c>
      <c r="J628" s="29">
        <f t="shared" si="4"/>
        <v>11.11111111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</row>
    <row r="629" ht="15.75" customHeight="1">
      <c r="A629" s="180">
        <v>4.0804011E7</v>
      </c>
      <c r="B629" s="181" t="s">
        <v>411</v>
      </c>
      <c r="C629" s="186">
        <v>50.0</v>
      </c>
      <c r="D629" s="183">
        <v>40.0</v>
      </c>
      <c r="E629" s="130">
        <v>47.9</v>
      </c>
      <c r="F629" s="131">
        <v>45.0</v>
      </c>
      <c r="G629" s="27">
        <f t="shared" si="1"/>
        <v>2.1</v>
      </c>
      <c r="H629" s="28">
        <f t="shared" si="2"/>
        <v>5</v>
      </c>
      <c r="I629" s="29">
        <f t="shared" si="3"/>
        <v>16.49269311</v>
      </c>
      <c r="J629" s="29">
        <f t="shared" si="4"/>
        <v>11.11111111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</row>
    <row r="630" ht="15.75" customHeight="1">
      <c r="A630" s="180">
        <v>4.08041E7</v>
      </c>
      <c r="B630" s="181" t="s">
        <v>413</v>
      </c>
      <c r="C630" s="186">
        <v>50.0</v>
      </c>
      <c r="D630" s="183">
        <v>40.0</v>
      </c>
      <c r="E630" s="130">
        <v>47.9</v>
      </c>
      <c r="F630" s="131">
        <v>45.0</v>
      </c>
      <c r="G630" s="27">
        <f t="shared" si="1"/>
        <v>2.1</v>
      </c>
      <c r="H630" s="28">
        <f t="shared" si="2"/>
        <v>5</v>
      </c>
      <c r="I630" s="29">
        <f t="shared" si="3"/>
        <v>16.49269311</v>
      </c>
      <c r="J630" s="29">
        <f t="shared" si="4"/>
        <v>11.11111111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</row>
    <row r="631" ht="15.75" customHeight="1">
      <c r="A631" s="180">
        <v>4.0804046E7</v>
      </c>
      <c r="B631" s="181" t="s">
        <v>415</v>
      </c>
      <c r="C631" s="186">
        <v>50.0</v>
      </c>
      <c r="D631" s="183">
        <v>40.0</v>
      </c>
      <c r="E631" s="130">
        <v>47.9</v>
      </c>
      <c r="F631" s="131">
        <v>45.0</v>
      </c>
      <c r="G631" s="27">
        <f t="shared" si="1"/>
        <v>2.1</v>
      </c>
      <c r="H631" s="28">
        <f t="shared" si="2"/>
        <v>5</v>
      </c>
      <c r="I631" s="29">
        <f t="shared" si="3"/>
        <v>16.49269311</v>
      </c>
      <c r="J631" s="29">
        <f t="shared" si="4"/>
        <v>11.11111111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</row>
    <row r="632" ht="15.75" customHeight="1">
      <c r="A632" s="180">
        <v>4.0804054E7</v>
      </c>
      <c r="B632" s="181" t="s">
        <v>417</v>
      </c>
      <c r="C632" s="186">
        <v>50.0</v>
      </c>
      <c r="D632" s="183">
        <v>40.0</v>
      </c>
      <c r="E632" s="130">
        <v>47.9</v>
      </c>
      <c r="F632" s="131">
        <v>45.0</v>
      </c>
      <c r="G632" s="27">
        <f t="shared" si="1"/>
        <v>2.1</v>
      </c>
      <c r="H632" s="28">
        <f t="shared" si="2"/>
        <v>5</v>
      </c>
      <c r="I632" s="29">
        <f t="shared" si="3"/>
        <v>16.49269311</v>
      </c>
      <c r="J632" s="29">
        <f t="shared" si="4"/>
        <v>11.11111111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</row>
    <row r="633" ht="15.75" customHeight="1">
      <c r="A633" s="180">
        <v>4.0804062E7</v>
      </c>
      <c r="B633" s="181" t="s">
        <v>419</v>
      </c>
      <c r="C633" s="186">
        <v>50.0</v>
      </c>
      <c r="D633" s="183">
        <v>40.0</v>
      </c>
      <c r="E633" s="130">
        <v>47.9</v>
      </c>
      <c r="F633" s="131">
        <v>45.0</v>
      </c>
      <c r="G633" s="27">
        <f t="shared" si="1"/>
        <v>2.1</v>
      </c>
      <c r="H633" s="28">
        <f t="shared" si="2"/>
        <v>5</v>
      </c>
      <c r="I633" s="29">
        <f t="shared" si="3"/>
        <v>16.49269311</v>
      </c>
      <c r="J633" s="29">
        <f t="shared" si="4"/>
        <v>11.11111111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</row>
    <row r="634" ht="15.75" customHeight="1">
      <c r="A634" s="180">
        <v>4.0804097E7</v>
      </c>
      <c r="B634" s="181" t="s">
        <v>421</v>
      </c>
      <c r="C634" s="186">
        <v>50.0</v>
      </c>
      <c r="D634" s="183">
        <v>40.0</v>
      </c>
      <c r="E634" s="130">
        <v>47.9</v>
      </c>
      <c r="F634" s="131">
        <v>45.0</v>
      </c>
      <c r="G634" s="27">
        <f t="shared" si="1"/>
        <v>2.1</v>
      </c>
      <c r="H634" s="28">
        <f t="shared" si="2"/>
        <v>5</v>
      </c>
      <c r="I634" s="29">
        <f t="shared" si="3"/>
        <v>16.49269311</v>
      </c>
      <c r="J634" s="29">
        <f t="shared" si="4"/>
        <v>11.11111111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</row>
    <row r="635" ht="15.75" customHeight="1">
      <c r="A635" s="180">
        <v>4.080407E7</v>
      </c>
      <c r="B635" s="181" t="s">
        <v>423</v>
      </c>
      <c r="C635" s="186">
        <v>50.0</v>
      </c>
      <c r="D635" s="183">
        <v>40.0</v>
      </c>
      <c r="E635" s="130">
        <v>47.9</v>
      </c>
      <c r="F635" s="131">
        <v>45.0</v>
      </c>
      <c r="G635" s="27">
        <f t="shared" si="1"/>
        <v>2.1</v>
      </c>
      <c r="H635" s="28">
        <f t="shared" si="2"/>
        <v>5</v>
      </c>
      <c r="I635" s="29">
        <f t="shared" si="3"/>
        <v>16.49269311</v>
      </c>
      <c r="J635" s="29">
        <f t="shared" si="4"/>
        <v>11.11111111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</row>
    <row r="636" ht="15.75" customHeight="1">
      <c r="A636" s="180">
        <v>4.0805018E7</v>
      </c>
      <c r="B636" s="181" t="s">
        <v>520</v>
      </c>
      <c r="C636" s="186">
        <v>50.0</v>
      </c>
      <c r="D636" s="183">
        <v>40.0</v>
      </c>
      <c r="E636" s="130">
        <v>47.9</v>
      </c>
      <c r="F636" s="131">
        <v>45.0</v>
      </c>
      <c r="G636" s="27">
        <f t="shared" si="1"/>
        <v>2.1</v>
      </c>
      <c r="H636" s="28">
        <f t="shared" si="2"/>
        <v>5</v>
      </c>
      <c r="I636" s="29">
        <f t="shared" si="3"/>
        <v>16.49269311</v>
      </c>
      <c r="J636" s="29">
        <f t="shared" si="4"/>
        <v>11.11111111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</row>
    <row r="637" ht="15.75" customHeight="1">
      <c r="A637" s="180">
        <v>4.0805026E7</v>
      </c>
      <c r="B637" s="181" t="s">
        <v>521</v>
      </c>
      <c r="C637" s="186">
        <v>50.0</v>
      </c>
      <c r="D637" s="183">
        <v>40.0</v>
      </c>
      <c r="E637" s="130">
        <v>47.9</v>
      </c>
      <c r="F637" s="131">
        <v>45.0</v>
      </c>
      <c r="G637" s="27">
        <f t="shared" si="1"/>
        <v>2.1</v>
      </c>
      <c r="H637" s="28">
        <f t="shared" si="2"/>
        <v>5</v>
      </c>
      <c r="I637" s="29">
        <f t="shared" si="3"/>
        <v>16.49269311</v>
      </c>
      <c r="J637" s="29">
        <f t="shared" si="4"/>
        <v>11.11111111</v>
      </c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</row>
    <row r="638" ht="15.75" customHeight="1">
      <c r="A638" s="180">
        <v>4.0801128E7</v>
      </c>
      <c r="B638" s="181" t="s">
        <v>340</v>
      </c>
      <c r="C638" s="186">
        <v>50.0</v>
      </c>
      <c r="D638" s="183">
        <v>40.0</v>
      </c>
      <c r="E638" s="130">
        <v>47.9</v>
      </c>
      <c r="F638" s="131">
        <v>45.0</v>
      </c>
      <c r="G638" s="27">
        <f t="shared" si="1"/>
        <v>2.1</v>
      </c>
      <c r="H638" s="28">
        <f t="shared" si="2"/>
        <v>5</v>
      </c>
      <c r="I638" s="29">
        <f t="shared" si="3"/>
        <v>16.49269311</v>
      </c>
      <c r="J638" s="29">
        <f t="shared" si="4"/>
        <v>11.11111111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</row>
    <row r="639" ht="15.75" customHeight="1">
      <c r="A639" s="180">
        <v>4.0801012E7</v>
      </c>
      <c r="B639" s="181" t="s">
        <v>522</v>
      </c>
      <c r="C639" s="186">
        <v>50.0</v>
      </c>
      <c r="D639" s="183">
        <v>40.0</v>
      </c>
      <c r="E639" s="130">
        <v>47.9</v>
      </c>
      <c r="F639" s="131">
        <v>45.0</v>
      </c>
      <c r="G639" s="27">
        <f t="shared" si="1"/>
        <v>2.1</v>
      </c>
      <c r="H639" s="28">
        <f t="shared" si="2"/>
        <v>5</v>
      </c>
      <c r="I639" s="29">
        <f t="shared" si="3"/>
        <v>16.49269311</v>
      </c>
      <c r="J639" s="29">
        <f t="shared" si="4"/>
        <v>11.11111111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</row>
    <row r="640" ht="15.75" customHeight="1">
      <c r="A640" s="180">
        <v>4.080102E7</v>
      </c>
      <c r="B640" s="181" t="s">
        <v>523</v>
      </c>
      <c r="C640" s="186">
        <v>50.0</v>
      </c>
      <c r="D640" s="183">
        <v>40.0</v>
      </c>
      <c r="E640" s="130">
        <v>47.9</v>
      </c>
      <c r="F640" s="131">
        <v>45.0</v>
      </c>
      <c r="G640" s="27">
        <f t="shared" si="1"/>
        <v>2.1</v>
      </c>
      <c r="H640" s="28">
        <f t="shared" si="2"/>
        <v>5</v>
      </c>
      <c r="I640" s="29">
        <f t="shared" si="3"/>
        <v>16.49269311</v>
      </c>
      <c r="J640" s="29">
        <f t="shared" si="4"/>
        <v>11.11111111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</row>
    <row r="641" ht="15.75" customHeight="1">
      <c r="A641" s="180">
        <v>4.0801039E7</v>
      </c>
      <c r="B641" s="181" t="s">
        <v>524</v>
      </c>
      <c r="C641" s="186">
        <v>50.0</v>
      </c>
      <c r="D641" s="183">
        <v>40.0</v>
      </c>
      <c r="E641" s="130">
        <v>47.9</v>
      </c>
      <c r="F641" s="131">
        <v>45.0</v>
      </c>
      <c r="G641" s="27">
        <f t="shared" si="1"/>
        <v>2.1</v>
      </c>
      <c r="H641" s="28">
        <f t="shared" si="2"/>
        <v>5</v>
      </c>
      <c r="I641" s="29">
        <f t="shared" si="3"/>
        <v>16.49269311</v>
      </c>
      <c r="J641" s="29">
        <f t="shared" si="4"/>
        <v>11.11111111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</row>
    <row r="642" ht="15.75" customHeight="1">
      <c r="A642" s="180">
        <v>4.0802019E7</v>
      </c>
      <c r="B642" s="181" t="s">
        <v>525</v>
      </c>
      <c r="C642" s="186">
        <v>50.0</v>
      </c>
      <c r="D642" s="183">
        <v>40.0</v>
      </c>
      <c r="E642" s="130">
        <v>47.9</v>
      </c>
      <c r="F642" s="131">
        <v>45.0</v>
      </c>
      <c r="G642" s="27">
        <f t="shared" si="1"/>
        <v>2.1</v>
      </c>
      <c r="H642" s="28">
        <f t="shared" si="2"/>
        <v>5</v>
      </c>
      <c r="I642" s="29">
        <f t="shared" si="3"/>
        <v>16.49269311</v>
      </c>
      <c r="J642" s="29">
        <f t="shared" si="4"/>
        <v>11.11111111</v>
      </c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</row>
    <row r="643" ht="15.75" customHeight="1">
      <c r="A643" s="180">
        <v>4.0802027E7</v>
      </c>
      <c r="B643" s="181" t="s">
        <v>526</v>
      </c>
      <c r="C643" s="186">
        <v>50.0</v>
      </c>
      <c r="D643" s="183">
        <v>40.0</v>
      </c>
      <c r="E643" s="130">
        <v>47.9</v>
      </c>
      <c r="F643" s="131">
        <v>45.0</v>
      </c>
      <c r="G643" s="27">
        <f t="shared" si="1"/>
        <v>2.1</v>
      </c>
      <c r="H643" s="28">
        <f t="shared" si="2"/>
        <v>5</v>
      </c>
      <c r="I643" s="29">
        <f t="shared" si="3"/>
        <v>16.49269311</v>
      </c>
      <c r="J643" s="29">
        <f t="shared" si="4"/>
        <v>11.11111111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</row>
    <row r="644" ht="15.75" customHeight="1">
      <c r="A644" s="180">
        <v>4.0802035E7</v>
      </c>
      <c r="B644" s="181" t="s">
        <v>527</v>
      </c>
      <c r="C644" s="186">
        <v>50.0</v>
      </c>
      <c r="D644" s="183">
        <v>40.0</v>
      </c>
      <c r="E644" s="130">
        <v>47.9</v>
      </c>
      <c r="F644" s="131">
        <v>45.0</v>
      </c>
      <c r="G644" s="27">
        <f t="shared" si="1"/>
        <v>2.1</v>
      </c>
      <c r="H644" s="28">
        <f t="shared" si="2"/>
        <v>5</v>
      </c>
      <c r="I644" s="29">
        <f t="shared" si="3"/>
        <v>16.49269311</v>
      </c>
      <c r="J644" s="29">
        <f t="shared" si="4"/>
        <v>11.11111111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</row>
    <row r="645" ht="15.75" customHeight="1">
      <c r="A645" s="180">
        <v>4.0802043E7</v>
      </c>
      <c r="B645" s="181" t="s">
        <v>528</v>
      </c>
      <c r="C645" s="186">
        <v>50.0</v>
      </c>
      <c r="D645" s="183">
        <v>40.0</v>
      </c>
      <c r="E645" s="130">
        <v>47.9</v>
      </c>
      <c r="F645" s="131">
        <v>45.0</v>
      </c>
      <c r="G645" s="27">
        <f t="shared" si="1"/>
        <v>2.1</v>
      </c>
      <c r="H645" s="28">
        <f t="shared" si="2"/>
        <v>5</v>
      </c>
      <c r="I645" s="29">
        <f t="shared" si="3"/>
        <v>16.49269311</v>
      </c>
      <c r="J645" s="29">
        <f t="shared" si="4"/>
        <v>11.11111111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</row>
    <row r="646" ht="15.75" customHeight="1">
      <c r="A646" s="180">
        <v>4.080206E7</v>
      </c>
      <c r="B646" s="181" t="s">
        <v>529</v>
      </c>
      <c r="C646" s="186">
        <v>50.0</v>
      </c>
      <c r="D646" s="183">
        <v>40.0</v>
      </c>
      <c r="E646" s="130">
        <v>47.9</v>
      </c>
      <c r="F646" s="131">
        <v>45.0</v>
      </c>
      <c r="G646" s="27">
        <f t="shared" si="1"/>
        <v>2.1</v>
      </c>
      <c r="H646" s="28">
        <f t="shared" si="2"/>
        <v>5</v>
      </c>
      <c r="I646" s="29">
        <f t="shared" si="3"/>
        <v>16.49269311</v>
      </c>
      <c r="J646" s="29">
        <f t="shared" si="4"/>
        <v>11.11111111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</row>
    <row r="647" ht="15.75" customHeight="1">
      <c r="A647" s="180">
        <v>4.0802051E7</v>
      </c>
      <c r="B647" s="181" t="s">
        <v>530</v>
      </c>
      <c r="C647" s="186">
        <v>50.0</v>
      </c>
      <c r="D647" s="183">
        <v>40.0</v>
      </c>
      <c r="E647" s="130">
        <v>47.9</v>
      </c>
      <c r="F647" s="131">
        <v>45.0</v>
      </c>
      <c r="G647" s="27">
        <f t="shared" si="1"/>
        <v>2.1</v>
      </c>
      <c r="H647" s="28">
        <f t="shared" si="2"/>
        <v>5</v>
      </c>
      <c r="I647" s="29">
        <f t="shared" si="3"/>
        <v>16.49269311</v>
      </c>
      <c r="J647" s="29">
        <f t="shared" si="4"/>
        <v>11.11111111</v>
      </c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</row>
    <row r="648" ht="15.75" customHeight="1">
      <c r="A648" s="180">
        <v>4.0802078E7</v>
      </c>
      <c r="B648" s="181" t="s">
        <v>531</v>
      </c>
      <c r="C648" s="186">
        <v>50.0</v>
      </c>
      <c r="D648" s="183">
        <v>40.0</v>
      </c>
      <c r="E648" s="130">
        <v>47.9</v>
      </c>
      <c r="F648" s="131">
        <v>45.0</v>
      </c>
      <c r="G648" s="27">
        <f t="shared" si="1"/>
        <v>2.1</v>
      </c>
      <c r="H648" s="28">
        <f t="shared" si="2"/>
        <v>5</v>
      </c>
      <c r="I648" s="29">
        <f t="shared" si="3"/>
        <v>16.49269311</v>
      </c>
      <c r="J648" s="29">
        <f t="shared" si="4"/>
        <v>11.11111111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</row>
    <row r="649" ht="15.75" customHeight="1">
      <c r="A649" s="180">
        <v>4.0805034E7</v>
      </c>
      <c r="B649" s="181" t="s">
        <v>532</v>
      </c>
      <c r="C649" s="186">
        <v>50.0</v>
      </c>
      <c r="D649" s="183">
        <v>40.0</v>
      </c>
      <c r="E649" s="130">
        <v>47.9</v>
      </c>
      <c r="F649" s="131">
        <v>45.0</v>
      </c>
      <c r="G649" s="27">
        <f t="shared" si="1"/>
        <v>2.1</v>
      </c>
      <c r="H649" s="28">
        <f t="shared" si="2"/>
        <v>5</v>
      </c>
      <c r="I649" s="29">
        <f t="shared" si="3"/>
        <v>16.49269311</v>
      </c>
      <c r="J649" s="29">
        <f t="shared" si="4"/>
        <v>11.11111111</v>
      </c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</row>
    <row r="650" ht="15.75" customHeight="1">
      <c r="A650" s="180">
        <v>4.0805042E7</v>
      </c>
      <c r="B650" s="181" t="s">
        <v>533</v>
      </c>
      <c r="C650" s="186">
        <v>50.0</v>
      </c>
      <c r="D650" s="183">
        <v>40.0</v>
      </c>
      <c r="E650" s="130">
        <v>47.9</v>
      </c>
      <c r="F650" s="131">
        <v>45.0</v>
      </c>
      <c r="G650" s="27">
        <f t="shared" si="1"/>
        <v>2.1</v>
      </c>
      <c r="H650" s="28">
        <f t="shared" si="2"/>
        <v>5</v>
      </c>
      <c r="I650" s="29">
        <f t="shared" si="3"/>
        <v>16.49269311</v>
      </c>
      <c r="J650" s="29">
        <f t="shared" si="4"/>
        <v>11.11111111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</row>
    <row r="651" ht="15.75" customHeight="1">
      <c r="A651" s="180">
        <v>4.0808025E7</v>
      </c>
      <c r="B651" s="181" t="s">
        <v>435</v>
      </c>
      <c r="C651" s="186">
        <v>50.0</v>
      </c>
      <c r="D651" s="183">
        <v>40.0</v>
      </c>
      <c r="E651" s="130">
        <v>47.9</v>
      </c>
      <c r="F651" s="131">
        <v>45.0</v>
      </c>
      <c r="G651" s="27">
        <f t="shared" si="1"/>
        <v>2.1</v>
      </c>
      <c r="H651" s="28">
        <f t="shared" si="2"/>
        <v>5</v>
      </c>
      <c r="I651" s="29">
        <f t="shared" si="3"/>
        <v>16.49269311</v>
      </c>
      <c r="J651" s="29">
        <f t="shared" si="4"/>
        <v>11.11111111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</row>
    <row r="652" ht="15.75" customHeight="1">
      <c r="A652" s="180">
        <v>4.0808017E7</v>
      </c>
      <c r="B652" s="425" t="s">
        <v>437</v>
      </c>
      <c r="C652" s="426">
        <v>50.0</v>
      </c>
      <c r="D652" s="427">
        <v>40.0</v>
      </c>
      <c r="E652" s="130">
        <v>47.9</v>
      </c>
      <c r="F652" s="131">
        <v>45.0</v>
      </c>
      <c r="G652" s="27">
        <f t="shared" si="1"/>
        <v>2.1</v>
      </c>
      <c r="H652" s="28">
        <f t="shared" si="2"/>
        <v>5</v>
      </c>
      <c r="I652" s="29">
        <f t="shared" si="3"/>
        <v>16.49269311</v>
      </c>
      <c r="J652" s="29">
        <f t="shared" si="4"/>
        <v>11.11111111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</row>
    <row r="653" ht="15.75" customHeight="1">
      <c r="A653" s="428"/>
      <c r="B653" s="429" t="s">
        <v>534</v>
      </c>
      <c r="C653" s="39"/>
      <c r="D653" s="40"/>
      <c r="E653" s="108"/>
      <c r="F653" s="109"/>
      <c r="G653" s="35">
        <f t="shared" si="1"/>
        <v>0</v>
      </c>
      <c r="H653" s="36">
        <f t="shared" si="2"/>
        <v>0</v>
      </c>
      <c r="I653" s="29" t="str">
        <f t="shared" si="3"/>
        <v>#DIV/0!</v>
      </c>
      <c r="J653" s="29" t="str">
        <f t="shared" si="4"/>
        <v>#DIV/0!</v>
      </c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</row>
    <row r="654" ht="15.75" customHeight="1">
      <c r="A654" s="180">
        <v>3.0709024E7</v>
      </c>
      <c r="B654" s="181" t="s">
        <v>535</v>
      </c>
      <c r="C654" s="186">
        <v>100.0</v>
      </c>
      <c r="D654" s="183">
        <v>45.0</v>
      </c>
      <c r="E654" s="130">
        <v>55.0</v>
      </c>
      <c r="F654" s="131">
        <v>55.0</v>
      </c>
      <c r="G654" s="27">
        <f t="shared" si="1"/>
        <v>45</v>
      </c>
      <c r="H654" s="28">
        <f t="shared" si="2"/>
        <v>45</v>
      </c>
      <c r="I654" s="29">
        <f t="shared" si="3"/>
        <v>18.18181818</v>
      </c>
      <c r="J654" s="29">
        <f t="shared" si="4"/>
        <v>18.18181818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</row>
    <row r="655" ht="15.75" customHeight="1">
      <c r="A655" s="180">
        <v>3.0710014E7</v>
      </c>
      <c r="B655" s="181" t="s">
        <v>536</v>
      </c>
      <c r="C655" s="186">
        <v>300.0</v>
      </c>
      <c r="D655" s="183">
        <v>122.85</v>
      </c>
      <c r="E655" s="130">
        <v>132.85</v>
      </c>
      <c r="F655" s="131">
        <v>132.85</v>
      </c>
      <c r="G655" s="27">
        <f t="shared" si="1"/>
        <v>167.15</v>
      </c>
      <c r="H655" s="28">
        <f t="shared" si="2"/>
        <v>167.15</v>
      </c>
      <c r="I655" s="29">
        <f t="shared" si="3"/>
        <v>7.527286413</v>
      </c>
      <c r="J655" s="29">
        <f t="shared" si="4"/>
        <v>7.527286413</v>
      </c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</row>
    <row r="656" ht="15.75" customHeight="1">
      <c r="A656" s="180">
        <v>3.071101E7</v>
      </c>
      <c r="B656" s="181" t="s">
        <v>537</v>
      </c>
      <c r="C656" s="186">
        <v>100.0</v>
      </c>
      <c r="D656" s="183">
        <v>39.0</v>
      </c>
      <c r="E656" s="130">
        <v>49.0</v>
      </c>
      <c r="F656" s="131">
        <v>49.0</v>
      </c>
      <c r="G656" s="27">
        <f t="shared" si="1"/>
        <v>51</v>
      </c>
      <c r="H656" s="28">
        <f t="shared" si="2"/>
        <v>51</v>
      </c>
      <c r="I656" s="29">
        <f t="shared" si="3"/>
        <v>20.40816327</v>
      </c>
      <c r="J656" s="29">
        <f t="shared" si="4"/>
        <v>20.40816327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</row>
    <row r="657" ht="15.75" customHeight="1">
      <c r="A657" s="180">
        <v>3.0711029E7</v>
      </c>
      <c r="B657" s="181" t="s">
        <v>538</v>
      </c>
      <c r="C657" s="186">
        <v>100.0</v>
      </c>
      <c r="D657" s="183">
        <v>26.37</v>
      </c>
      <c r="E657" s="130">
        <v>36.37</v>
      </c>
      <c r="F657" s="131">
        <v>36.37</v>
      </c>
      <c r="G657" s="27">
        <f t="shared" si="1"/>
        <v>63.63</v>
      </c>
      <c r="H657" s="28">
        <f t="shared" si="2"/>
        <v>63.63</v>
      </c>
      <c r="I657" s="29">
        <f t="shared" si="3"/>
        <v>27.49518834</v>
      </c>
      <c r="J657" s="29">
        <f t="shared" si="4"/>
        <v>27.49518834</v>
      </c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</row>
    <row r="658" ht="15.75" customHeight="1">
      <c r="A658" s="180">
        <v>3.0711037E7</v>
      </c>
      <c r="B658" s="181" t="s">
        <v>539</v>
      </c>
      <c r="C658" s="186">
        <v>100.0</v>
      </c>
      <c r="D658" s="183">
        <v>38.0</v>
      </c>
      <c r="E658" s="130">
        <v>48.0</v>
      </c>
      <c r="F658" s="131">
        <v>48.0</v>
      </c>
      <c r="G658" s="27">
        <f t="shared" si="1"/>
        <v>52</v>
      </c>
      <c r="H658" s="28">
        <f t="shared" si="2"/>
        <v>52</v>
      </c>
      <c r="I658" s="29">
        <f t="shared" si="3"/>
        <v>20.83333333</v>
      </c>
      <c r="J658" s="29">
        <f t="shared" si="4"/>
        <v>20.83333333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</row>
    <row r="659" ht="15.75" customHeight="1">
      <c r="A659" s="180">
        <v>3.0712017E7</v>
      </c>
      <c r="B659" s="181" t="s">
        <v>540</v>
      </c>
      <c r="C659" s="186">
        <v>100.0</v>
      </c>
      <c r="D659" s="183">
        <v>34.0</v>
      </c>
      <c r="E659" s="130">
        <v>44.0</v>
      </c>
      <c r="F659" s="131">
        <v>44.0</v>
      </c>
      <c r="G659" s="27">
        <f t="shared" si="1"/>
        <v>56</v>
      </c>
      <c r="H659" s="28">
        <f t="shared" si="2"/>
        <v>56</v>
      </c>
      <c r="I659" s="29">
        <f t="shared" si="3"/>
        <v>22.72727273</v>
      </c>
      <c r="J659" s="29">
        <f t="shared" si="4"/>
        <v>22.72727273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</row>
    <row r="660" ht="15.75" customHeight="1">
      <c r="A660" s="180">
        <v>3.0712025E7</v>
      </c>
      <c r="B660" s="181" t="s">
        <v>541</v>
      </c>
      <c r="C660" s="186">
        <v>100.0</v>
      </c>
      <c r="D660" s="183">
        <v>45.0</v>
      </c>
      <c r="E660" s="130">
        <v>55.0</v>
      </c>
      <c r="F660" s="131">
        <v>55.0</v>
      </c>
      <c r="G660" s="27">
        <f t="shared" si="1"/>
        <v>45</v>
      </c>
      <c r="H660" s="28">
        <f t="shared" si="2"/>
        <v>45</v>
      </c>
      <c r="I660" s="29">
        <f t="shared" si="3"/>
        <v>18.18181818</v>
      </c>
      <c r="J660" s="29">
        <f t="shared" si="4"/>
        <v>18.18181818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</row>
    <row r="661" ht="15.75" customHeight="1">
      <c r="A661" s="180">
        <v>3.0712033E7</v>
      </c>
      <c r="B661" s="181" t="s">
        <v>542</v>
      </c>
      <c r="C661" s="186">
        <v>100.0</v>
      </c>
      <c r="D661" s="183">
        <v>30.0</v>
      </c>
      <c r="E661" s="130">
        <v>40.0</v>
      </c>
      <c r="F661" s="131">
        <v>40.0</v>
      </c>
      <c r="G661" s="27">
        <f t="shared" si="1"/>
        <v>60</v>
      </c>
      <c r="H661" s="28">
        <f t="shared" si="2"/>
        <v>60</v>
      </c>
      <c r="I661" s="29">
        <f t="shared" si="3"/>
        <v>25</v>
      </c>
      <c r="J661" s="29">
        <f t="shared" si="4"/>
        <v>25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</row>
    <row r="662" ht="15.75" customHeight="1">
      <c r="A662" s="180">
        <v>3.0712041E7</v>
      </c>
      <c r="B662" s="181" t="s">
        <v>543</v>
      </c>
      <c r="C662" s="186">
        <v>100.0</v>
      </c>
      <c r="D662" s="183">
        <v>45.0</v>
      </c>
      <c r="E662" s="130">
        <v>55.0</v>
      </c>
      <c r="F662" s="131">
        <v>55.0</v>
      </c>
      <c r="G662" s="27">
        <f t="shared" si="1"/>
        <v>45</v>
      </c>
      <c r="H662" s="28">
        <f t="shared" si="2"/>
        <v>45</v>
      </c>
      <c r="I662" s="29">
        <f t="shared" si="3"/>
        <v>18.18181818</v>
      </c>
      <c r="J662" s="29">
        <f t="shared" si="4"/>
        <v>18.18181818</v>
      </c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</row>
    <row r="663" ht="15.75" customHeight="1">
      <c r="A663" s="180">
        <v>3.071205E7</v>
      </c>
      <c r="B663" s="181" t="s">
        <v>544</v>
      </c>
      <c r="C663" s="186">
        <v>100.0</v>
      </c>
      <c r="D663" s="183">
        <v>45.21</v>
      </c>
      <c r="E663" s="130">
        <v>55.21</v>
      </c>
      <c r="F663" s="131">
        <v>55.21</v>
      </c>
      <c r="G663" s="27">
        <f t="shared" si="1"/>
        <v>44.79</v>
      </c>
      <c r="H663" s="28">
        <f t="shared" si="2"/>
        <v>44.79</v>
      </c>
      <c r="I663" s="29">
        <f t="shared" si="3"/>
        <v>18.11266075</v>
      </c>
      <c r="J663" s="29">
        <f t="shared" si="4"/>
        <v>18.11266075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</row>
    <row r="664" ht="15.75" customHeight="1">
      <c r="A664" s="180">
        <v>3.0712076E7</v>
      </c>
      <c r="B664" s="181" t="s">
        <v>545</v>
      </c>
      <c r="C664" s="186">
        <v>350.0</v>
      </c>
      <c r="D664" s="183">
        <v>168.0</v>
      </c>
      <c r="E664" s="130">
        <v>178.0</v>
      </c>
      <c r="F664" s="131">
        <v>178.0</v>
      </c>
      <c r="G664" s="27">
        <f t="shared" si="1"/>
        <v>172</v>
      </c>
      <c r="H664" s="28">
        <f t="shared" si="2"/>
        <v>172</v>
      </c>
      <c r="I664" s="29">
        <f t="shared" si="3"/>
        <v>5.617977528</v>
      </c>
      <c r="J664" s="29">
        <f t="shared" si="4"/>
        <v>5.617977528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</row>
    <row r="665" ht="15.75" customHeight="1">
      <c r="A665" s="180">
        <v>3.0712084E7</v>
      </c>
      <c r="B665" s="181" t="s">
        <v>546</v>
      </c>
      <c r="C665" s="186">
        <v>100.0</v>
      </c>
      <c r="D665" s="183">
        <v>46.0</v>
      </c>
      <c r="E665" s="130">
        <v>56.0</v>
      </c>
      <c r="F665" s="131">
        <v>56.0</v>
      </c>
      <c r="G665" s="27">
        <f t="shared" si="1"/>
        <v>44</v>
      </c>
      <c r="H665" s="28">
        <f t="shared" si="2"/>
        <v>44</v>
      </c>
      <c r="I665" s="29">
        <f t="shared" si="3"/>
        <v>17.85714286</v>
      </c>
      <c r="J665" s="29">
        <f t="shared" si="4"/>
        <v>17.85714286</v>
      </c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</row>
    <row r="666" ht="15.75" customHeight="1">
      <c r="A666" s="180">
        <v>3.0712092E7</v>
      </c>
      <c r="B666" s="181" t="s">
        <v>547</v>
      </c>
      <c r="C666" s="186">
        <v>100.0</v>
      </c>
      <c r="D666" s="183">
        <v>32.0</v>
      </c>
      <c r="E666" s="130">
        <v>42.0</v>
      </c>
      <c r="F666" s="131">
        <v>42.0</v>
      </c>
      <c r="G666" s="27">
        <f t="shared" si="1"/>
        <v>58</v>
      </c>
      <c r="H666" s="28">
        <f t="shared" si="2"/>
        <v>58</v>
      </c>
      <c r="I666" s="29">
        <f t="shared" si="3"/>
        <v>23.80952381</v>
      </c>
      <c r="J666" s="29">
        <f t="shared" si="4"/>
        <v>23.80952381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</row>
    <row r="667" ht="15.75" customHeight="1">
      <c r="A667" s="180">
        <v>3.0712149E7</v>
      </c>
      <c r="B667" s="181" t="s">
        <v>548</v>
      </c>
      <c r="C667" s="186">
        <v>100.0</v>
      </c>
      <c r="D667" s="183">
        <v>35.0</v>
      </c>
      <c r="E667" s="130">
        <v>45.0</v>
      </c>
      <c r="F667" s="131">
        <v>45.0</v>
      </c>
      <c r="G667" s="27">
        <f t="shared" si="1"/>
        <v>55</v>
      </c>
      <c r="H667" s="28">
        <f t="shared" si="2"/>
        <v>55</v>
      </c>
      <c r="I667" s="29">
        <f t="shared" si="3"/>
        <v>22.22222222</v>
      </c>
      <c r="J667" s="29">
        <f t="shared" si="4"/>
        <v>22.22222222</v>
      </c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</row>
    <row r="668" ht="15.75" customHeight="1">
      <c r="A668" s="180">
        <v>3.0713137E7</v>
      </c>
      <c r="B668" s="181" t="s">
        <v>549</v>
      </c>
      <c r="C668" s="186">
        <v>150.0</v>
      </c>
      <c r="D668" s="183">
        <v>61.18</v>
      </c>
      <c r="E668" s="130">
        <v>99.9</v>
      </c>
      <c r="F668" s="131">
        <v>99.9</v>
      </c>
      <c r="G668" s="27">
        <f t="shared" si="1"/>
        <v>50.1</v>
      </c>
      <c r="H668" s="28">
        <f t="shared" si="2"/>
        <v>50.1</v>
      </c>
      <c r="I668" s="29">
        <f t="shared" si="3"/>
        <v>38.75875876</v>
      </c>
      <c r="J668" s="29">
        <f t="shared" si="4"/>
        <v>38.75875876</v>
      </c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</row>
    <row r="669" ht="15.75" customHeight="1">
      <c r="A669" s="180">
        <v>3.071513E7</v>
      </c>
      <c r="B669" s="181" t="s">
        <v>550</v>
      </c>
      <c r="C669" s="186">
        <v>150.0</v>
      </c>
      <c r="D669" s="183">
        <v>96.6</v>
      </c>
      <c r="E669" s="130">
        <v>106.6</v>
      </c>
      <c r="F669" s="131">
        <v>106.6</v>
      </c>
      <c r="G669" s="27">
        <f t="shared" si="1"/>
        <v>43.4</v>
      </c>
      <c r="H669" s="28">
        <f t="shared" si="2"/>
        <v>43.4</v>
      </c>
      <c r="I669" s="29">
        <f t="shared" si="3"/>
        <v>9.380863039</v>
      </c>
      <c r="J669" s="29">
        <f t="shared" si="4"/>
        <v>9.380863039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</row>
    <row r="670" ht="15.75" customHeight="1">
      <c r="A670" s="180">
        <v>3.0715156E7</v>
      </c>
      <c r="B670" s="181" t="s">
        <v>551</v>
      </c>
      <c r="C670" s="186">
        <v>450.0</v>
      </c>
      <c r="D670" s="183">
        <v>241.5</v>
      </c>
      <c r="E670" s="130">
        <v>252.0</v>
      </c>
      <c r="F670" s="131">
        <v>252.0</v>
      </c>
      <c r="G670" s="27">
        <f t="shared" si="1"/>
        <v>198</v>
      </c>
      <c r="H670" s="28">
        <f t="shared" si="2"/>
        <v>198</v>
      </c>
      <c r="I670" s="29">
        <f t="shared" si="3"/>
        <v>4.166666667</v>
      </c>
      <c r="J670" s="29">
        <f t="shared" si="4"/>
        <v>4.166666667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</row>
    <row r="671" ht="15.75" customHeight="1">
      <c r="A671" s="180">
        <v>3.0715237E7</v>
      </c>
      <c r="B671" s="181" t="s">
        <v>552</v>
      </c>
      <c r="C671" s="186">
        <v>350.0</v>
      </c>
      <c r="D671" s="183">
        <v>122.85</v>
      </c>
      <c r="E671" s="130">
        <v>132.85</v>
      </c>
      <c r="F671" s="131">
        <v>132.85</v>
      </c>
      <c r="G671" s="27">
        <f t="shared" si="1"/>
        <v>217.15</v>
      </c>
      <c r="H671" s="28">
        <f t="shared" si="2"/>
        <v>217.15</v>
      </c>
      <c r="I671" s="29">
        <f t="shared" si="3"/>
        <v>7.527286413</v>
      </c>
      <c r="J671" s="29">
        <f t="shared" si="4"/>
        <v>7.527286413</v>
      </c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</row>
    <row r="672" ht="15.75" customHeight="1">
      <c r="A672" s="180">
        <v>3.0717094E7</v>
      </c>
      <c r="B672" s="181" t="s">
        <v>553</v>
      </c>
      <c r="C672" s="186">
        <v>250.0</v>
      </c>
      <c r="D672" s="183">
        <v>96.6</v>
      </c>
      <c r="E672" s="130">
        <v>106.6</v>
      </c>
      <c r="F672" s="131">
        <v>106.6</v>
      </c>
      <c r="G672" s="27">
        <f t="shared" si="1"/>
        <v>143.4</v>
      </c>
      <c r="H672" s="28">
        <f t="shared" si="2"/>
        <v>143.4</v>
      </c>
      <c r="I672" s="29">
        <f t="shared" si="3"/>
        <v>9.380863039</v>
      </c>
      <c r="J672" s="29">
        <f t="shared" si="4"/>
        <v>9.380863039</v>
      </c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</row>
    <row r="673" ht="15.75" customHeight="1">
      <c r="A673" s="180">
        <v>3.071804E7</v>
      </c>
      <c r="B673" s="181" t="s">
        <v>554</v>
      </c>
      <c r="C673" s="186">
        <v>250.0</v>
      </c>
      <c r="D673" s="183">
        <v>122.85</v>
      </c>
      <c r="E673" s="130">
        <v>132.85</v>
      </c>
      <c r="F673" s="131">
        <v>132.85</v>
      </c>
      <c r="G673" s="27">
        <f t="shared" si="1"/>
        <v>117.15</v>
      </c>
      <c r="H673" s="28">
        <f t="shared" si="2"/>
        <v>117.15</v>
      </c>
      <c r="I673" s="29">
        <f t="shared" si="3"/>
        <v>7.527286413</v>
      </c>
      <c r="J673" s="29">
        <f t="shared" si="4"/>
        <v>7.527286413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</row>
    <row r="674" ht="15.75" customHeight="1">
      <c r="A674" s="180">
        <v>3.0719097E7</v>
      </c>
      <c r="B674" s="181" t="s">
        <v>555</v>
      </c>
      <c r="C674" s="186">
        <v>250.0</v>
      </c>
      <c r="D674" s="183">
        <v>168.0</v>
      </c>
      <c r="E674" s="130">
        <v>178.0</v>
      </c>
      <c r="F674" s="131">
        <v>178.0</v>
      </c>
      <c r="G674" s="27">
        <f t="shared" si="1"/>
        <v>72</v>
      </c>
      <c r="H674" s="28">
        <f t="shared" si="2"/>
        <v>72</v>
      </c>
      <c r="I674" s="29">
        <f t="shared" si="3"/>
        <v>5.617977528</v>
      </c>
      <c r="J674" s="29">
        <f t="shared" si="4"/>
        <v>5.617977528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</row>
    <row r="675" ht="15.75" customHeight="1">
      <c r="A675" s="180">
        <v>3.0719119E7</v>
      </c>
      <c r="B675" s="181" t="s">
        <v>556</v>
      </c>
      <c r="C675" s="186">
        <v>200.0</v>
      </c>
      <c r="D675" s="183">
        <v>96.6</v>
      </c>
      <c r="E675" s="130">
        <v>106.6</v>
      </c>
      <c r="F675" s="131">
        <v>106.6</v>
      </c>
      <c r="G675" s="27">
        <f t="shared" si="1"/>
        <v>93.4</v>
      </c>
      <c r="H675" s="28">
        <f t="shared" si="2"/>
        <v>93.4</v>
      </c>
      <c r="I675" s="29">
        <f t="shared" si="3"/>
        <v>9.380863039</v>
      </c>
      <c r="J675" s="29">
        <f t="shared" si="4"/>
        <v>9.380863039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</row>
    <row r="676" ht="15.75" customHeight="1">
      <c r="A676" s="180">
        <v>3.0720109E7</v>
      </c>
      <c r="B676" s="181" t="s">
        <v>557</v>
      </c>
      <c r="C676" s="186">
        <v>350.0</v>
      </c>
      <c r="D676" s="183">
        <v>168.0</v>
      </c>
      <c r="E676" s="130">
        <v>178.0</v>
      </c>
      <c r="F676" s="131">
        <v>178.0</v>
      </c>
      <c r="G676" s="27">
        <f t="shared" si="1"/>
        <v>172</v>
      </c>
      <c r="H676" s="28">
        <f t="shared" si="2"/>
        <v>172</v>
      </c>
      <c r="I676" s="29">
        <f t="shared" si="3"/>
        <v>5.617977528</v>
      </c>
      <c r="J676" s="29">
        <f t="shared" si="4"/>
        <v>5.617977528</v>
      </c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</row>
    <row r="677" ht="15.75" customHeight="1">
      <c r="A677" s="180">
        <v>3.0721156E7</v>
      </c>
      <c r="B677" s="181" t="s">
        <v>558</v>
      </c>
      <c r="C677" s="186">
        <v>150.0</v>
      </c>
      <c r="D677" s="183">
        <v>70.35</v>
      </c>
      <c r="E677" s="130">
        <v>80.35</v>
      </c>
      <c r="F677" s="131">
        <v>80.35</v>
      </c>
      <c r="G677" s="27">
        <f t="shared" si="1"/>
        <v>69.65</v>
      </c>
      <c r="H677" s="28">
        <f t="shared" si="2"/>
        <v>69.65</v>
      </c>
      <c r="I677" s="29">
        <f t="shared" si="3"/>
        <v>12.44555072</v>
      </c>
      <c r="J677" s="29">
        <f t="shared" si="4"/>
        <v>12.44555072</v>
      </c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</row>
    <row r="678" ht="15.75" customHeight="1">
      <c r="A678" s="180">
        <v>3.072118E7</v>
      </c>
      <c r="B678" s="181" t="s">
        <v>559</v>
      </c>
      <c r="C678" s="186">
        <v>350.0</v>
      </c>
      <c r="D678" s="183">
        <v>168.0</v>
      </c>
      <c r="E678" s="130">
        <v>178.0</v>
      </c>
      <c r="F678" s="131">
        <v>178.0</v>
      </c>
      <c r="G678" s="27">
        <f t="shared" si="1"/>
        <v>172</v>
      </c>
      <c r="H678" s="28">
        <f t="shared" si="2"/>
        <v>172</v>
      </c>
      <c r="I678" s="29">
        <f t="shared" si="3"/>
        <v>5.617977528</v>
      </c>
      <c r="J678" s="29">
        <f t="shared" si="4"/>
        <v>5.617977528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</row>
    <row r="679" ht="15.75" customHeight="1">
      <c r="A679" s="180">
        <v>3.0721202E7</v>
      </c>
      <c r="B679" s="181" t="s">
        <v>560</v>
      </c>
      <c r="C679" s="186">
        <v>150.0</v>
      </c>
      <c r="D679" s="183">
        <v>59.32</v>
      </c>
      <c r="E679" s="130">
        <v>69.32</v>
      </c>
      <c r="F679" s="131">
        <v>69.32</v>
      </c>
      <c r="G679" s="27">
        <f t="shared" si="1"/>
        <v>80.68</v>
      </c>
      <c r="H679" s="28">
        <f t="shared" si="2"/>
        <v>80.68</v>
      </c>
      <c r="I679" s="29">
        <f t="shared" si="3"/>
        <v>14.42585113</v>
      </c>
      <c r="J679" s="29">
        <f t="shared" si="4"/>
        <v>14.42585113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</row>
    <row r="680" ht="15.75" customHeight="1">
      <c r="A680" s="180">
        <v>3.0722403E7</v>
      </c>
      <c r="B680" s="181" t="s">
        <v>561</v>
      </c>
      <c r="C680" s="186">
        <v>150.0</v>
      </c>
      <c r="D680" s="183">
        <v>33.07</v>
      </c>
      <c r="E680" s="130">
        <v>43.07</v>
      </c>
      <c r="F680" s="131">
        <v>43.07</v>
      </c>
      <c r="G680" s="27">
        <f t="shared" si="1"/>
        <v>106.93</v>
      </c>
      <c r="H680" s="28">
        <f t="shared" si="2"/>
        <v>106.93</v>
      </c>
      <c r="I680" s="29">
        <f t="shared" si="3"/>
        <v>23.21801718</v>
      </c>
      <c r="J680" s="29">
        <f t="shared" si="4"/>
        <v>23.21801718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</row>
    <row r="681" ht="15.75" customHeight="1">
      <c r="A681" s="180">
        <v>3.072242E7</v>
      </c>
      <c r="B681" s="181" t="s">
        <v>562</v>
      </c>
      <c r="C681" s="186">
        <v>150.0</v>
      </c>
      <c r="D681" s="183">
        <v>59.32</v>
      </c>
      <c r="E681" s="130">
        <v>69.32</v>
      </c>
      <c r="F681" s="131">
        <v>69.32</v>
      </c>
      <c r="G681" s="27">
        <f t="shared" si="1"/>
        <v>80.68</v>
      </c>
      <c r="H681" s="28">
        <f t="shared" si="2"/>
        <v>80.68</v>
      </c>
      <c r="I681" s="29">
        <f t="shared" si="3"/>
        <v>14.42585113</v>
      </c>
      <c r="J681" s="29">
        <f t="shared" si="4"/>
        <v>14.42585113</v>
      </c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</row>
    <row r="682" ht="15.75" customHeight="1">
      <c r="A682" s="180">
        <v>3.0722446E7</v>
      </c>
      <c r="B682" s="181" t="s">
        <v>563</v>
      </c>
      <c r="C682" s="186">
        <v>150.0</v>
      </c>
      <c r="D682" s="183">
        <v>59.32</v>
      </c>
      <c r="E682" s="130">
        <v>69.32</v>
      </c>
      <c r="F682" s="131">
        <v>69.32</v>
      </c>
      <c r="G682" s="27">
        <f t="shared" si="1"/>
        <v>80.68</v>
      </c>
      <c r="H682" s="28">
        <f t="shared" si="2"/>
        <v>80.68</v>
      </c>
      <c r="I682" s="29">
        <f t="shared" si="3"/>
        <v>14.42585113</v>
      </c>
      <c r="J682" s="29">
        <f t="shared" si="4"/>
        <v>14.42585113</v>
      </c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</row>
    <row r="683" ht="15.75" customHeight="1">
      <c r="A683" s="180">
        <v>3.0722497E7</v>
      </c>
      <c r="B683" s="181" t="s">
        <v>564</v>
      </c>
      <c r="C683" s="186">
        <v>150.0</v>
      </c>
      <c r="D683" s="183">
        <v>70.35</v>
      </c>
      <c r="E683" s="130">
        <v>80.35</v>
      </c>
      <c r="F683" s="131">
        <v>80.35</v>
      </c>
      <c r="G683" s="27">
        <f t="shared" si="1"/>
        <v>69.65</v>
      </c>
      <c r="H683" s="28">
        <f t="shared" si="2"/>
        <v>69.65</v>
      </c>
      <c r="I683" s="29">
        <f t="shared" si="3"/>
        <v>12.44555072</v>
      </c>
      <c r="J683" s="29">
        <f t="shared" si="4"/>
        <v>12.44555072</v>
      </c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</row>
    <row r="684" ht="15.75" customHeight="1">
      <c r="A684" s="180">
        <v>3.0722764E7</v>
      </c>
      <c r="B684" s="181" t="s">
        <v>565</v>
      </c>
      <c r="C684" s="186">
        <v>150.0</v>
      </c>
      <c r="D684" s="183">
        <v>33.07</v>
      </c>
      <c r="E684" s="130">
        <v>43.07</v>
      </c>
      <c r="F684" s="131">
        <v>43.07</v>
      </c>
      <c r="G684" s="27">
        <f t="shared" si="1"/>
        <v>106.93</v>
      </c>
      <c r="H684" s="28">
        <f t="shared" si="2"/>
        <v>106.93</v>
      </c>
      <c r="I684" s="29">
        <f t="shared" si="3"/>
        <v>23.21801718</v>
      </c>
      <c r="J684" s="29">
        <f t="shared" si="4"/>
        <v>23.21801718</v>
      </c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</row>
    <row r="685" ht="15.75" customHeight="1">
      <c r="A685" s="180">
        <v>3.072306E7</v>
      </c>
      <c r="B685" s="181" t="s">
        <v>566</v>
      </c>
      <c r="C685" s="186">
        <v>150.0</v>
      </c>
      <c r="D685" s="183">
        <v>70.35</v>
      </c>
      <c r="E685" s="130">
        <v>80.35</v>
      </c>
      <c r="F685" s="131">
        <v>80.35</v>
      </c>
      <c r="G685" s="27">
        <f t="shared" si="1"/>
        <v>69.65</v>
      </c>
      <c r="H685" s="28">
        <f t="shared" si="2"/>
        <v>69.65</v>
      </c>
      <c r="I685" s="29">
        <f t="shared" si="3"/>
        <v>12.44555072</v>
      </c>
      <c r="J685" s="29">
        <f t="shared" si="4"/>
        <v>12.44555072</v>
      </c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</row>
    <row r="686" ht="15.75" customHeight="1">
      <c r="A686" s="180">
        <v>3.0724163E7</v>
      </c>
      <c r="B686" s="181" t="s">
        <v>567</v>
      </c>
      <c r="C686" s="186">
        <v>450.0</v>
      </c>
      <c r="D686" s="183">
        <v>207.37</v>
      </c>
      <c r="E686" s="130">
        <v>217.37</v>
      </c>
      <c r="F686" s="131">
        <v>217.37</v>
      </c>
      <c r="G686" s="27">
        <f t="shared" si="1"/>
        <v>232.63</v>
      </c>
      <c r="H686" s="28">
        <f t="shared" si="2"/>
        <v>232.63</v>
      </c>
      <c r="I686" s="29">
        <f t="shared" si="3"/>
        <v>4.600450844</v>
      </c>
      <c r="J686" s="29">
        <f t="shared" si="4"/>
        <v>4.600450844</v>
      </c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</row>
    <row r="687" ht="15.75" customHeight="1">
      <c r="A687" s="180">
        <v>3.0724171E7</v>
      </c>
      <c r="B687" s="181" t="s">
        <v>568</v>
      </c>
      <c r="C687" s="186">
        <v>350.0</v>
      </c>
      <c r="D687" s="183">
        <v>122.85</v>
      </c>
      <c r="E687" s="130">
        <v>132.85</v>
      </c>
      <c r="F687" s="131">
        <v>132.85</v>
      </c>
      <c r="G687" s="27">
        <f t="shared" si="1"/>
        <v>217.15</v>
      </c>
      <c r="H687" s="28">
        <f t="shared" si="2"/>
        <v>217.15</v>
      </c>
      <c r="I687" s="29">
        <f t="shared" si="3"/>
        <v>7.527286413</v>
      </c>
      <c r="J687" s="29">
        <f t="shared" si="4"/>
        <v>7.527286413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</row>
    <row r="688" ht="15.75" customHeight="1">
      <c r="A688" s="180">
        <v>3.0725062E7</v>
      </c>
      <c r="B688" s="181" t="s">
        <v>569</v>
      </c>
      <c r="C688" s="186">
        <v>200.0</v>
      </c>
      <c r="D688" s="183">
        <v>96.6</v>
      </c>
      <c r="E688" s="130">
        <v>106.6</v>
      </c>
      <c r="F688" s="131">
        <v>106.6</v>
      </c>
      <c r="G688" s="27">
        <f t="shared" si="1"/>
        <v>93.4</v>
      </c>
      <c r="H688" s="28">
        <f t="shared" si="2"/>
        <v>93.4</v>
      </c>
      <c r="I688" s="29">
        <f t="shared" si="3"/>
        <v>9.380863039</v>
      </c>
      <c r="J688" s="29">
        <f t="shared" si="4"/>
        <v>9.380863039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</row>
    <row r="689" ht="15.75" customHeight="1">
      <c r="A689" s="180">
        <v>3.0725119E7</v>
      </c>
      <c r="B689" s="181" t="s">
        <v>570</v>
      </c>
      <c r="C689" s="186">
        <v>450.0</v>
      </c>
      <c r="D689" s="183">
        <v>287.37</v>
      </c>
      <c r="E689" s="130">
        <v>300.0</v>
      </c>
      <c r="F689" s="131">
        <v>300.0</v>
      </c>
      <c r="G689" s="27">
        <f t="shared" si="1"/>
        <v>150</v>
      </c>
      <c r="H689" s="28">
        <f t="shared" si="2"/>
        <v>150</v>
      </c>
      <c r="I689" s="29">
        <f t="shared" si="3"/>
        <v>4.21</v>
      </c>
      <c r="J689" s="29">
        <f t="shared" si="4"/>
        <v>4.21</v>
      </c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</row>
    <row r="690" ht="15.75" customHeight="1">
      <c r="A690" s="180">
        <v>3.0726093E7</v>
      </c>
      <c r="B690" s="181" t="s">
        <v>571</v>
      </c>
      <c r="C690" s="186">
        <v>200.0</v>
      </c>
      <c r="D690" s="183">
        <v>96.6</v>
      </c>
      <c r="E690" s="130">
        <v>106.6</v>
      </c>
      <c r="F690" s="131">
        <v>106.6</v>
      </c>
      <c r="G690" s="27">
        <f t="shared" si="1"/>
        <v>93.4</v>
      </c>
      <c r="H690" s="28">
        <f t="shared" si="2"/>
        <v>93.4</v>
      </c>
      <c r="I690" s="29">
        <f t="shared" si="3"/>
        <v>9.380863039</v>
      </c>
      <c r="J690" s="29">
        <f t="shared" si="4"/>
        <v>9.380863039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</row>
    <row r="691" ht="15.75" customHeight="1">
      <c r="A691" s="180">
        <v>3.0726115E7</v>
      </c>
      <c r="B691" s="181" t="s">
        <v>572</v>
      </c>
      <c r="C691" s="186">
        <v>150.0</v>
      </c>
      <c r="D691" s="183">
        <v>70.35</v>
      </c>
      <c r="E691" s="130">
        <v>80.35</v>
      </c>
      <c r="F691" s="131">
        <v>80.35</v>
      </c>
      <c r="G691" s="27">
        <f t="shared" si="1"/>
        <v>69.65</v>
      </c>
      <c r="H691" s="28">
        <f t="shared" si="2"/>
        <v>69.65</v>
      </c>
      <c r="I691" s="29">
        <f t="shared" si="3"/>
        <v>12.44555072</v>
      </c>
      <c r="J691" s="29">
        <f t="shared" si="4"/>
        <v>12.44555072</v>
      </c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</row>
    <row r="692" ht="15.75" customHeight="1">
      <c r="A692" s="180">
        <v>3.0726174E7</v>
      </c>
      <c r="B692" s="181" t="s">
        <v>573</v>
      </c>
      <c r="C692" s="186">
        <v>150.0</v>
      </c>
      <c r="D692" s="183">
        <v>70.35</v>
      </c>
      <c r="E692" s="130">
        <v>80.35</v>
      </c>
      <c r="F692" s="131">
        <v>80.35</v>
      </c>
      <c r="G692" s="27">
        <f t="shared" si="1"/>
        <v>69.65</v>
      </c>
      <c r="H692" s="28">
        <f t="shared" si="2"/>
        <v>69.65</v>
      </c>
      <c r="I692" s="29">
        <f t="shared" si="3"/>
        <v>12.44555072</v>
      </c>
      <c r="J692" s="29">
        <f t="shared" si="4"/>
        <v>12.44555072</v>
      </c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</row>
    <row r="693" ht="15.75" customHeight="1">
      <c r="A693" s="180">
        <v>3.072712E7</v>
      </c>
      <c r="B693" s="181" t="s">
        <v>574</v>
      </c>
      <c r="C693" s="186">
        <v>200.0</v>
      </c>
      <c r="D693" s="183">
        <v>96.6</v>
      </c>
      <c r="E693" s="130">
        <v>106.6</v>
      </c>
      <c r="F693" s="131">
        <v>106.6</v>
      </c>
      <c r="G693" s="27">
        <f t="shared" si="1"/>
        <v>93.4</v>
      </c>
      <c r="H693" s="28">
        <f t="shared" si="2"/>
        <v>93.4</v>
      </c>
      <c r="I693" s="29">
        <f t="shared" si="3"/>
        <v>9.380863039</v>
      </c>
      <c r="J693" s="29">
        <f t="shared" si="4"/>
        <v>9.380863039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</row>
    <row r="694" ht="15.75" customHeight="1">
      <c r="A694" s="180">
        <v>3.0727146E7</v>
      </c>
      <c r="B694" s="181" t="s">
        <v>575</v>
      </c>
      <c r="C694" s="186">
        <v>350.0</v>
      </c>
      <c r="D694" s="183">
        <v>103.5</v>
      </c>
      <c r="E694" s="130">
        <v>113.5</v>
      </c>
      <c r="F694" s="131">
        <v>113.5</v>
      </c>
      <c r="G694" s="27">
        <f t="shared" si="1"/>
        <v>236.5</v>
      </c>
      <c r="H694" s="28">
        <f t="shared" si="2"/>
        <v>236.5</v>
      </c>
      <c r="I694" s="29">
        <f t="shared" si="3"/>
        <v>8.810572687</v>
      </c>
      <c r="J694" s="29">
        <f t="shared" si="4"/>
        <v>8.810572687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</row>
    <row r="695" ht="15.75" customHeight="1">
      <c r="A695" s="180">
        <v>3.0728118E7</v>
      </c>
      <c r="B695" s="181" t="s">
        <v>576</v>
      </c>
      <c r="C695" s="186">
        <v>350.0</v>
      </c>
      <c r="D695" s="183">
        <v>103.5</v>
      </c>
      <c r="E695" s="130">
        <v>113.5</v>
      </c>
      <c r="F695" s="131">
        <v>113.5</v>
      </c>
      <c r="G695" s="27">
        <f t="shared" si="1"/>
        <v>236.5</v>
      </c>
      <c r="H695" s="28">
        <f t="shared" si="2"/>
        <v>236.5</v>
      </c>
      <c r="I695" s="29">
        <f t="shared" si="3"/>
        <v>8.810572687</v>
      </c>
      <c r="J695" s="29">
        <f t="shared" si="4"/>
        <v>8.810572687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</row>
    <row r="696" ht="15.75" customHeight="1">
      <c r="A696" s="180">
        <v>3.0728134E7</v>
      </c>
      <c r="B696" s="181" t="s">
        <v>577</v>
      </c>
      <c r="C696" s="186">
        <v>200.0</v>
      </c>
      <c r="D696" s="183">
        <v>96.6</v>
      </c>
      <c r="E696" s="130">
        <v>106.6</v>
      </c>
      <c r="F696" s="131">
        <v>106.6</v>
      </c>
      <c r="G696" s="27">
        <f t="shared" si="1"/>
        <v>93.4</v>
      </c>
      <c r="H696" s="28">
        <f t="shared" si="2"/>
        <v>93.4</v>
      </c>
      <c r="I696" s="29">
        <f t="shared" si="3"/>
        <v>9.380863039</v>
      </c>
      <c r="J696" s="29">
        <f t="shared" si="4"/>
        <v>9.380863039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</row>
    <row r="697" ht="15.75" customHeight="1">
      <c r="A697" s="180">
        <v>3.0729149E7</v>
      </c>
      <c r="B697" s="181" t="s">
        <v>578</v>
      </c>
      <c r="C697" s="186">
        <v>350.0</v>
      </c>
      <c r="D697" s="183">
        <v>103.5</v>
      </c>
      <c r="E697" s="130">
        <v>113.5</v>
      </c>
      <c r="F697" s="131">
        <v>113.5</v>
      </c>
      <c r="G697" s="27">
        <f t="shared" si="1"/>
        <v>236.5</v>
      </c>
      <c r="H697" s="28">
        <f t="shared" si="2"/>
        <v>236.5</v>
      </c>
      <c r="I697" s="29">
        <f t="shared" si="3"/>
        <v>8.810572687</v>
      </c>
      <c r="J697" s="29">
        <f t="shared" si="4"/>
        <v>8.810572687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</row>
    <row r="698" ht="15.75" customHeight="1">
      <c r="A698" s="180">
        <v>3.0729165E7</v>
      </c>
      <c r="B698" s="181" t="s">
        <v>579</v>
      </c>
      <c r="C698" s="186">
        <v>150.0</v>
      </c>
      <c r="D698" s="183">
        <v>59.32</v>
      </c>
      <c r="E698" s="130">
        <v>69.32</v>
      </c>
      <c r="F698" s="131">
        <v>69.32</v>
      </c>
      <c r="G698" s="27">
        <f t="shared" si="1"/>
        <v>80.68</v>
      </c>
      <c r="H698" s="28">
        <f t="shared" si="2"/>
        <v>80.68</v>
      </c>
      <c r="I698" s="29">
        <f t="shared" si="3"/>
        <v>14.42585113</v>
      </c>
      <c r="J698" s="29">
        <f t="shared" si="4"/>
        <v>14.42585113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</row>
    <row r="699" ht="15.75" customHeight="1">
      <c r="A699" s="180">
        <v>3.0729262E7</v>
      </c>
      <c r="B699" s="181" t="s">
        <v>580</v>
      </c>
      <c r="C699" s="186">
        <v>150.0</v>
      </c>
      <c r="D699" s="183">
        <v>70.35</v>
      </c>
      <c r="E699" s="130">
        <v>80.35</v>
      </c>
      <c r="F699" s="131">
        <v>80.35</v>
      </c>
      <c r="G699" s="27">
        <f t="shared" si="1"/>
        <v>69.65</v>
      </c>
      <c r="H699" s="28">
        <f t="shared" si="2"/>
        <v>69.65</v>
      </c>
      <c r="I699" s="29">
        <f t="shared" si="3"/>
        <v>12.44555072</v>
      </c>
      <c r="J699" s="29">
        <f t="shared" si="4"/>
        <v>12.44555072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</row>
    <row r="700" ht="15.75" customHeight="1">
      <c r="A700" s="180">
        <v>2.0104103E7</v>
      </c>
      <c r="B700" s="181" t="s">
        <v>581</v>
      </c>
      <c r="C700" s="186">
        <v>150.0</v>
      </c>
      <c r="D700" s="183">
        <v>50.0</v>
      </c>
      <c r="E700" s="130">
        <v>60.0</v>
      </c>
      <c r="F700" s="131">
        <v>60.0</v>
      </c>
      <c r="G700" s="27">
        <f t="shared" si="1"/>
        <v>90</v>
      </c>
      <c r="H700" s="28">
        <f t="shared" si="2"/>
        <v>90</v>
      </c>
      <c r="I700" s="29">
        <f t="shared" si="3"/>
        <v>16.66666667</v>
      </c>
      <c r="J700" s="29">
        <f t="shared" si="4"/>
        <v>16.66666667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</row>
    <row r="701" ht="15.75" customHeight="1">
      <c r="A701" s="82"/>
      <c r="B701" s="82"/>
      <c r="C701" s="82"/>
      <c r="D701" s="403"/>
      <c r="E701" s="82"/>
      <c r="F701" s="82"/>
      <c r="G701" s="35">
        <f t="shared" si="1"/>
        <v>0</v>
      </c>
      <c r="H701" s="36">
        <f t="shared" si="2"/>
        <v>0</v>
      </c>
      <c r="I701" s="37" t="str">
        <f t="shared" si="3"/>
        <v>#DIV/0!</v>
      </c>
      <c r="J701" s="37" t="str">
        <f t="shared" si="4"/>
        <v>#DIV/0!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</row>
    <row r="702" ht="15.75" customHeight="1">
      <c r="A702" s="82"/>
      <c r="B702" s="82"/>
      <c r="C702" s="82"/>
      <c r="D702" s="403"/>
      <c r="E702" s="82"/>
      <c r="F702" s="82"/>
      <c r="G702" s="35">
        <f t="shared" si="1"/>
        <v>0</v>
      </c>
      <c r="H702" s="36">
        <f t="shared" si="2"/>
        <v>0</v>
      </c>
      <c r="I702" s="37" t="str">
        <f t="shared" si="3"/>
        <v>#DIV/0!</v>
      </c>
      <c r="J702" s="37" t="str">
        <f t="shared" si="4"/>
        <v>#DIV/0!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</row>
    <row r="703" ht="15.75" customHeight="1">
      <c r="A703" s="189" t="s">
        <v>582</v>
      </c>
      <c r="B703" s="190"/>
      <c r="C703" s="190"/>
      <c r="D703" s="190"/>
      <c r="E703" s="190"/>
      <c r="F703" s="191"/>
      <c r="G703" s="35">
        <f t="shared" si="1"/>
        <v>0</v>
      </c>
      <c r="H703" s="36">
        <f t="shared" si="2"/>
        <v>0</v>
      </c>
      <c r="I703" s="29" t="str">
        <f t="shared" si="3"/>
        <v>#DIV/0!</v>
      </c>
      <c r="J703" s="29" t="str">
        <f t="shared" si="4"/>
        <v>#DIV/0!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</row>
    <row r="704" ht="15.75" customHeight="1">
      <c r="A704" s="220" t="s">
        <v>583</v>
      </c>
      <c r="B704" s="15"/>
      <c r="C704" s="15"/>
      <c r="D704" s="15"/>
      <c r="E704" s="15"/>
      <c r="F704" s="16"/>
      <c r="G704" s="35">
        <f t="shared" si="1"/>
        <v>0</v>
      </c>
      <c r="H704" s="36">
        <f t="shared" si="2"/>
        <v>0</v>
      </c>
      <c r="I704" s="29" t="str">
        <f t="shared" si="3"/>
        <v>#DIV/0!</v>
      </c>
      <c r="J704" s="29" t="str">
        <f t="shared" si="4"/>
        <v>#DIV/0!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</row>
    <row r="705" ht="15.75" customHeight="1">
      <c r="A705" s="220" t="s">
        <v>584</v>
      </c>
      <c r="B705" s="15"/>
      <c r="C705" s="15"/>
      <c r="D705" s="15"/>
      <c r="E705" s="15"/>
      <c r="F705" s="16"/>
      <c r="G705" s="35">
        <f t="shared" si="1"/>
        <v>0</v>
      </c>
      <c r="H705" s="36">
        <f t="shared" si="2"/>
        <v>0</v>
      </c>
      <c r="I705" s="29" t="str">
        <f t="shared" si="3"/>
        <v>#DIV/0!</v>
      </c>
      <c r="J705" s="29" t="str">
        <f t="shared" si="4"/>
        <v>#DIV/0!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</row>
    <row r="706" ht="15.75" customHeight="1">
      <c r="A706" s="220" t="s">
        <v>585</v>
      </c>
      <c r="B706" s="15"/>
      <c r="C706" s="15"/>
      <c r="D706" s="15"/>
      <c r="E706" s="15"/>
      <c r="F706" s="16"/>
      <c r="G706" s="35">
        <f t="shared" si="1"/>
        <v>0</v>
      </c>
      <c r="H706" s="36">
        <f t="shared" si="2"/>
        <v>0</v>
      </c>
      <c r="I706" s="29" t="str">
        <f t="shared" si="3"/>
        <v>#DIV/0!</v>
      </c>
      <c r="J706" s="29" t="str">
        <f t="shared" si="4"/>
        <v>#DIV/0!</v>
      </c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</row>
    <row r="707" ht="15.75" customHeight="1">
      <c r="A707" s="220" t="s">
        <v>586</v>
      </c>
      <c r="B707" s="15"/>
      <c r="C707" s="15"/>
      <c r="D707" s="15"/>
      <c r="E707" s="15"/>
      <c r="F707" s="16"/>
      <c r="G707" s="35">
        <f t="shared" si="1"/>
        <v>0</v>
      </c>
      <c r="H707" s="36">
        <f t="shared" si="2"/>
        <v>0</v>
      </c>
      <c r="I707" s="29" t="str">
        <f t="shared" si="3"/>
        <v>#DIV/0!</v>
      </c>
      <c r="J707" s="29" t="str">
        <f t="shared" si="4"/>
        <v>#DIV/0!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</row>
    <row r="708" ht="15.75" customHeight="1">
      <c r="A708" s="261" t="s">
        <v>2</v>
      </c>
      <c r="B708" s="262" t="s">
        <v>3</v>
      </c>
      <c r="C708" s="263" t="s">
        <v>4</v>
      </c>
      <c r="D708" s="264" t="s">
        <v>5</v>
      </c>
      <c r="E708" s="262" t="s">
        <v>6</v>
      </c>
      <c r="F708" s="262" t="s">
        <v>7</v>
      </c>
      <c r="G708" s="35" t="str">
        <f t="shared" si="1"/>
        <v>#VALUE!</v>
      </c>
      <c r="H708" s="36" t="str">
        <f t="shared" si="2"/>
        <v>#VALUE!</v>
      </c>
      <c r="I708" s="29" t="str">
        <f t="shared" si="3"/>
        <v>#VALUE!</v>
      </c>
      <c r="J708" s="29" t="str">
        <f t="shared" si="4"/>
        <v>#VALUE!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</row>
    <row r="709" ht="15.75" customHeight="1">
      <c r="A709" s="50"/>
      <c r="B709" s="22" t="s">
        <v>587</v>
      </c>
      <c r="C709" s="52">
        <v>400.0</v>
      </c>
      <c r="D709" s="24">
        <v>240.0</v>
      </c>
      <c r="E709" s="25">
        <v>320.0</v>
      </c>
      <c r="F709" s="112">
        <v>320.0</v>
      </c>
      <c r="G709" s="27">
        <f t="shared" si="1"/>
        <v>80</v>
      </c>
      <c r="H709" s="28">
        <f t="shared" si="2"/>
        <v>80</v>
      </c>
      <c r="I709" s="29">
        <f t="shared" si="3"/>
        <v>25</v>
      </c>
      <c r="J709" s="29">
        <f t="shared" si="4"/>
        <v>25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</row>
    <row r="710" ht="15.75" customHeight="1">
      <c r="A710" s="50"/>
      <c r="B710" s="22" t="s">
        <v>588</v>
      </c>
      <c r="C710" s="52">
        <v>120.0</v>
      </c>
      <c r="D710" s="24">
        <v>72.0</v>
      </c>
      <c r="E710" s="25">
        <v>95.0</v>
      </c>
      <c r="F710" s="112">
        <v>95.0</v>
      </c>
      <c r="G710" s="27">
        <f t="shared" si="1"/>
        <v>25</v>
      </c>
      <c r="H710" s="28">
        <f t="shared" si="2"/>
        <v>25</v>
      </c>
      <c r="I710" s="29">
        <f t="shared" si="3"/>
        <v>24.21052632</v>
      </c>
      <c r="J710" s="29">
        <f t="shared" si="4"/>
        <v>24.21052632</v>
      </c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</row>
    <row r="711" ht="15.75" customHeight="1">
      <c r="A711" s="50"/>
      <c r="B711" s="22" t="s">
        <v>589</v>
      </c>
      <c r="C711" s="52">
        <v>200.0</v>
      </c>
      <c r="D711" s="24">
        <v>120.0</v>
      </c>
      <c r="E711" s="25">
        <v>158.9</v>
      </c>
      <c r="F711" s="112">
        <v>158.9</v>
      </c>
      <c r="G711" s="27">
        <f t="shared" si="1"/>
        <v>41.1</v>
      </c>
      <c r="H711" s="28">
        <f t="shared" si="2"/>
        <v>41.1</v>
      </c>
      <c r="I711" s="29">
        <f t="shared" si="3"/>
        <v>24.48080554</v>
      </c>
      <c r="J711" s="29">
        <f t="shared" si="4"/>
        <v>24.48080554</v>
      </c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</row>
    <row r="712" ht="15.75" customHeight="1">
      <c r="A712" s="50"/>
      <c r="B712" s="22" t="s">
        <v>590</v>
      </c>
      <c r="C712" s="52">
        <v>200.0</v>
      </c>
      <c r="D712" s="24">
        <v>120.0</v>
      </c>
      <c r="E712" s="25">
        <v>149.9</v>
      </c>
      <c r="F712" s="112">
        <v>150.0</v>
      </c>
      <c r="G712" s="27">
        <f t="shared" si="1"/>
        <v>50.1</v>
      </c>
      <c r="H712" s="28">
        <f t="shared" si="2"/>
        <v>50</v>
      </c>
      <c r="I712" s="29">
        <f t="shared" si="3"/>
        <v>19.94663109</v>
      </c>
      <c r="J712" s="29">
        <f t="shared" si="4"/>
        <v>20</v>
      </c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</row>
    <row r="713" ht="15.75" customHeight="1">
      <c r="A713" s="22"/>
      <c r="B713" s="314" t="s">
        <v>591</v>
      </c>
      <c r="C713" s="52">
        <v>400.0</v>
      </c>
      <c r="D713" s="24" t="s">
        <v>592</v>
      </c>
      <c r="E713" s="108"/>
      <c r="F713" s="109"/>
      <c r="G713" s="27">
        <f t="shared" si="1"/>
        <v>400</v>
      </c>
      <c r="H713" s="28">
        <f t="shared" si="2"/>
        <v>400</v>
      </c>
      <c r="I713" s="29" t="str">
        <f t="shared" si="3"/>
        <v>#VALUE!</v>
      </c>
      <c r="J713" s="29" t="str">
        <f t="shared" si="4"/>
        <v>#VALUE!</v>
      </c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</row>
    <row r="714" ht="15.75" customHeight="1">
      <c r="A714" s="431" t="s">
        <v>593</v>
      </c>
      <c r="B714" s="22" t="s">
        <v>594</v>
      </c>
      <c r="C714" s="52">
        <v>70.0</v>
      </c>
      <c r="D714" s="24">
        <v>49.9</v>
      </c>
      <c r="E714" s="25">
        <v>59.0</v>
      </c>
      <c r="F714" s="112">
        <v>59.0</v>
      </c>
      <c r="G714" s="27">
        <f t="shared" si="1"/>
        <v>11</v>
      </c>
      <c r="H714" s="28">
        <f t="shared" si="2"/>
        <v>11</v>
      </c>
      <c r="I714" s="29">
        <f t="shared" si="3"/>
        <v>15.42372881</v>
      </c>
      <c r="J714" s="29">
        <f t="shared" si="4"/>
        <v>15.42372881</v>
      </c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</row>
    <row r="715" ht="15.75" customHeight="1">
      <c r="A715" s="50"/>
      <c r="B715" s="22" t="s">
        <v>595</v>
      </c>
      <c r="C715" s="52">
        <v>150.0</v>
      </c>
      <c r="D715" s="24">
        <v>89.9</v>
      </c>
      <c r="E715" s="25">
        <v>119.9</v>
      </c>
      <c r="F715" s="112">
        <v>130.0</v>
      </c>
      <c r="G715" s="27">
        <f t="shared" si="1"/>
        <v>30.1</v>
      </c>
      <c r="H715" s="28">
        <f t="shared" si="2"/>
        <v>20</v>
      </c>
      <c r="I715" s="29">
        <f t="shared" si="3"/>
        <v>25.02085071</v>
      </c>
      <c r="J715" s="29">
        <f t="shared" si="4"/>
        <v>30.84615385</v>
      </c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</row>
    <row r="716" ht="15.75" customHeight="1">
      <c r="A716" s="22"/>
      <c r="B716" s="314" t="s">
        <v>596</v>
      </c>
      <c r="C716" s="207"/>
      <c r="D716" s="24"/>
      <c r="E716" s="108"/>
      <c r="F716" s="109"/>
      <c r="G716" s="35">
        <f t="shared" si="1"/>
        <v>0</v>
      </c>
      <c r="H716" s="36">
        <f t="shared" si="2"/>
        <v>0</v>
      </c>
      <c r="I716" s="37" t="str">
        <f t="shared" si="3"/>
        <v>#DIV/0!</v>
      </c>
      <c r="J716" s="37" t="str">
        <f t="shared" si="4"/>
        <v>#DIV/0!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</row>
    <row r="717" ht="15.75" customHeight="1">
      <c r="A717" s="50"/>
      <c r="B717" s="22" t="s">
        <v>597</v>
      </c>
      <c r="C717" s="52">
        <v>450.0</v>
      </c>
      <c r="D717" s="24">
        <v>270.0</v>
      </c>
      <c r="E717" s="25">
        <v>345.9</v>
      </c>
      <c r="F717" s="112">
        <v>360.0</v>
      </c>
      <c r="G717" s="27">
        <f t="shared" si="1"/>
        <v>104.1</v>
      </c>
      <c r="H717" s="28">
        <f t="shared" si="2"/>
        <v>90</v>
      </c>
      <c r="I717" s="29">
        <f t="shared" si="3"/>
        <v>21.94275802</v>
      </c>
      <c r="J717" s="29">
        <f t="shared" si="4"/>
        <v>25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</row>
    <row r="718" ht="15.75" customHeight="1">
      <c r="A718" s="50"/>
      <c r="B718" s="22" t="s">
        <v>598</v>
      </c>
      <c r="C718" s="52">
        <v>600.0</v>
      </c>
      <c r="D718" s="24">
        <v>360.0</v>
      </c>
      <c r="E718" s="25">
        <v>465.9</v>
      </c>
      <c r="F718" s="112">
        <v>490.0</v>
      </c>
      <c r="G718" s="27">
        <f t="shared" si="1"/>
        <v>134.1</v>
      </c>
      <c r="H718" s="28">
        <f t="shared" si="2"/>
        <v>110</v>
      </c>
      <c r="I718" s="29">
        <f t="shared" si="3"/>
        <v>22.73019961</v>
      </c>
      <c r="J718" s="29">
        <f t="shared" si="4"/>
        <v>26.53061224</v>
      </c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</row>
    <row r="719" ht="15.75" customHeight="1">
      <c r="A719" s="22"/>
      <c r="B719" s="314" t="s">
        <v>599</v>
      </c>
      <c r="C719" s="207"/>
      <c r="D719" s="24"/>
      <c r="E719" s="108"/>
      <c r="F719" s="109"/>
      <c r="G719" s="35">
        <f t="shared" si="1"/>
        <v>0</v>
      </c>
      <c r="H719" s="36">
        <f t="shared" si="2"/>
        <v>0</v>
      </c>
      <c r="I719" s="37" t="str">
        <f t="shared" si="3"/>
        <v>#DIV/0!</v>
      </c>
      <c r="J719" s="37" t="str">
        <f t="shared" si="4"/>
        <v>#DIV/0!</v>
      </c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</row>
    <row r="720" ht="15.75" customHeight="1">
      <c r="A720" s="50"/>
      <c r="B720" s="22" t="s">
        <v>597</v>
      </c>
      <c r="C720" s="52">
        <v>550.0</v>
      </c>
      <c r="D720" s="24">
        <v>330.0</v>
      </c>
      <c r="E720" s="25">
        <v>435.9</v>
      </c>
      <c r="F720" s="112">
        <v>450.0</v>
      </c>
      <c r="G720" s="27">
        <f t="shared" si="1"/>
        <v>114.1</v>
      </c>
      <c r="H720" s="28">
        <f t="shared" si="2"/>
        <v>100</v>
      </c>
      <c r="I720" s="29">
        <f t="shared" si="3"/>
        <v>24.29456297</v>
      </c>
      <c r="J720" s="29">
        <f t="shared" si="4"/>
        <v>26.66666667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</row>
    <row r="721" ht="15.75" customHeight="1">
      <c r="A721" s="50"/>
      <c r="B721" s="22" t="s">
        <v>598</v>
      </c>
      <c r="C721" s="52">
        <v>600.0</v>
      </c>
      <c r="D721" s="24">
        <v>480.0</v>
      </c>
      <c r="E721" s="25">
        <v>540.0</v>
      </c>
      <c r="F721" s="112">
        <v>540.0</v>
      </c>
      <c r="G721" s="27">
        <f t="shared" si="1"/>
        <v>60</v>
      </c>
      <c r="H721" s="28">
        <f t="shared" si="2"/>
        <v>60</v>
      </c>
      <c r="I721" s="29">
        <f t="shared" si="3"/>
        <v>11.11111111</v>
      </c>
      <c r="J721" s="29">
        <f t="shared" si="4"/>
        <v>11.11111111</v>
      </c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</row>
    <row r="722" ht="15.75" customHeight="1">
      <c r="A722" s="22"/>
      <c r="B722" s="314" t="s">
        <v>600</v>
      </c>
      <c r="C722" s="207"/>
      <c r="D722" s="24"/>
      <c r="E722" s="108"/>
      <c r="F722" s="109"/>
      <c r="G722" s="35">
        <f t="shared" si="1"/>
        <v>0</v>
      </c>
      <c r="H722" s="36">
        <f t="shared" si="2"/>
        <v>0</v>
      </c>
      <c r="I722" s="37" t="str">
        <f t="shared" si="3"/>
        <v>#DIV/0!</v>
      </c>
      <c r="J722" s="37" t="str">
        <f t="shared" si="4"/>
        <v>#DIV/0!</v>
      </c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</row>
    <row r="723" ht="15.75" customHeight="1">
      <c r="A723" s="50"/>
      <c r="B723" s="22" t="s">
        <v>601</v>
      </c>
      <c r="C723" s="52">
        <v>600.0</v>
      </c>
      <c r="D723" s="24">
        <v>360.0</v>
      </c>
      <c r="E723" s="25">
        <v>479.9</v>
      </c>
      <c r="F723" s="112">
        <v>490.0</v>
      </c>
      <c r="G723" s="27">
        <f t="shared" si="1"/>
        <v>120.1</v>
      </c>
      <c r="H723" s="28">
        <f t="shared" si="2"/>
        <v>110</v>
      </c>
      <c r="I723" s="29">
        <f t="shared" si="3"/>
        <v>24.98437174</v>
      </c>
      <c r="J723" s="29">
        <f t="shared" si="4"/>
        <v>26.53061224</v>
      </c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</row>
    <row r="724" ht="15.75" customHeight="1">
      <c r="A724" s="50"/>
      <c r="B724" s="22" t="s">
        <v>602</v>
      </c>
      <c r="C724" s="52">
        <v>250.0</v>
      </c>
      <c r="D724" s="24">
        <v>150.0</v>
      </c>
      <c r="E724" s="25">
        <v>199.9</v>
      </c>
      <c r="F724" s="112">
        <v>219.9</v>
      </c>
      <c r="G724" s="27">
        <f t="shared" si="1"/>
        <v>50.1</v>
      </c>
      <c r="H724" s="28">
        <f t="shared" si="2"/>
        <v>30.1</v>
      </c>
      <c r="I724" s="29">
        <f t="shared" si="3"/>
        <v>24.96248124</v>
      </c>
      <c r="J724" s="29">
        <f t="shared" si="4"/>
        <v>31.78717599</v>
      </c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</row>
    <row r="725" ht="15.75" customHeight="1">
      <c r="A725" s="50"/>
      <c r="B725" s="22" t="s">
        <v>603</v>
      </c>
      <c r="C725" s="52">
        <v>500.0</v>
      </c>
      <c r="D725" s="24">
        <v>300.0</v>
      </c>
      <c r="E725" s="25">
        <v>379.9</v>
      </c>
      <c r="F725" s="112">
        <v>399.9</v>
      </c>
      <c r="G725" s="27">
        <f t="shared" si="1"/>
        <v>120.1</v>
      </c>
      <c r="H725" s="28">
        <f t="shared" si="2"/>
        <v>100.1</v>
      </c>
      <c r="I725" s="29">
        <f t="shared" si="3"/>
        <v>21.03185049</v>
      </c>
      <c r="J725" s="29">
        <f t="shared" si="4"/>
        <v>24.98124531</v>
      </c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</row>
    <row r="726" ht="15.75" customHeight="1">
      <c r="A726" s="82"/>
      <c r="B726" s="82"/>
      <c r="C726" s="82"/>
      <c r="D726" s="403"/>
      <c r="E726" s="82"/>
      <c r="F726" s="82"/>
      <c r="G726" s="35">
        <f t="shared" si="1"/>
        <v>0</v>
      </c>
      <c r="H726" s="36">
        <f t="shared" si="2"/>
        <v>0</v>
      </c>
      <c r="I726" s="37" t="str">
        <f t="shared" si="3"/>
        <v>#DIV/0!</v>
      </c>
      <c r="J726" s="37" t="str">
        <f t="shared" si="4"/>
        <v>#DIV/0!</v>
      </c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</row>
    <row r="727" ht="15.75" customHeight="1">
      <c r="A727" s="82"/>
      <c r="B727" s="82"/>
      <c r="C727" s="82"/>
      <c r="D727" s="403"/>
      <c r="E727" s="82"/>
      <c r="F727" s="82"/>
      <c r="G727" s="35">
        <f t="shared" si="1"/>
        <v>0</v>
      </c>
      <c r="H727" s="36">
        <f t="shared" si="2"/>
        <v>0</v>
      </c>
      <c r="I727" s="37" t="str">
        <f t="shared" si="3"/>
        <v>#DIV/0!</v>
      </c>
      <c r="J727" s="37" t="str">
        <f t="shared" si="4"/>
        <v>#DIV/0!</v>
      </c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</row>
    <row r="728" ht="15.75" customHeight="1">
      <c r="A728" s="189" t="s">
        <v>604</v>
      </c>
      <c r="B728" s="190"/>
      <c r="C728" s="190"/>
      <c r="D728" s="190"/>
      <c r="E728" s="190"/>
      <c r="F728" s="191"/>
      <c r="G728" s="35">
        <f t="shared" si="1"/>
        <v>0</v>
      </c>
      <c r="H728" s="36">
        <f t="shared" si="2"/>
        <v>0</v>
      </c>
      <c r="I728" s="29" t="str">
        <f t="shared" si="3"/>
        <v>#DIV/0!</v>
      </c>
      <c r="J728" s="29" t="str">
        <f t="shared" si="4"/>
        <v>#DIV/0!</v>
      </c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</row>
    <row r="729" ht="15.75" customHeight="1">
      <c r="A729" s="220" t="s">
        <v>605</v>
      </c>
      <c r="B729" s="15"/>
      <c r="C729" s="15"/>
      <c r="D729" s="15"/>
      <c r="E729" s="15"/>
      <c r="F729" s="16"/>
      <c r="G729" s="35">
        <f t="shared" si="1"/>
        <v>0</v>
      </c>
      <c r="H729" s="36">
        <f t="shared" si="2"/>
        <v>0</v>
      </c>
      <c r="I729" s="29" t="str">
        <f t="shared" si="3"/>
        <v>#DIV/0!</v>
      </c>
      <c r="J729" s="29" t="str">
        <f t="shared" si="4"/>
        <v>#DIV/0!</v>
      </c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</row>
    <row r="730" ht="15.75" customHeight="1">
      <c r="A730" s="261" t="s">
        <v>2</v>
      </c>
      <c r="B730" s="262" t="s">
        <v>3</v>
      </c>
      <c r="C730" s="263" t="s">
        <v>4</v>
      </c>
      <c r="D730" s="264" t="s">
        <v>5</v>
      </c>
      <c r="E730" s="262" t="s">
        <v>6</v>
      </c>
      <c r="F730" s="262" t="s">
        <v>7</v>
      </c>
      <c r="G730" s="35" t="str">
        <f t="shared" si="1"/>
        <v>#VALUE!</v>
      </c>
      <c r="H730" s="36" t="str">
        <f t="shared" si="2"/>
        <v>#VALUE!</v>
      </c>
      <c r="I730" s="29" t="str">
        <f t="shared" si="3"/>
        <v>#VALUE!</v>
      </c>
      <c r="J730" s="29" t="str">
        <f t="shared" si="4"/>
        <v>#VALUE!</v>
      </c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</row>
    <row r="731" ht="15.75" customHeight="1">
      <c r="A731" s="194">
        <v>1.0101012E7</v>
      </c>
      <c r="B731" s="432" t="s">
        <v>606</v>
      </c>
      <c r="C731" s="433">
        <v>300.0</v>
      </c>
      <c r="D731" s="434">
        <v>160.0</v>
      </c>
      <c r="E731" s="435">
        <v>185.0</v>
      </c>
      <c r="F731" s="436">
        <v>230.0</v>
      </c>
      <c r="G731" s="27">
        <f t="shared" si="1"/>
        <v>115</v>
      </c>
      <c r="H731" s="28">
        <f t="shared" si="2"/>
        <v>70</v>
      </c>
      <c r="I731" s="29">
        <f t="shared" si="3"/>
        <v>13.51351351</v>
      </c>
      <c r="J731" s="29">
        <f t="shared" si="4"/>
        <v>30.43478261</v>
      </c>
      <c r="K731" s="63" t="s">
        <v>37</v>
      </c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</row>
    <row r="732" ht="15.75" customHeight="1">
      <c r="A732" s="437">
        <v>1.0101012E7</v>
      </c>
      <c r="B732" s="438" t="s">
        <v>607</v>
      </c>
      <c r="C732" s="439">
        <v>350.0</v>
      </c>
      <c r="D732" s="434">
        <v>100.0</v>
      </c>
      <c r="E732" s="435">
        <v>155.0</v>
      </c>
      <c r="F732" s="436">
        <v>155.0</v>
      </c>
      <c r="G732" s="27">
        <f t="shared" si="1"/>
        <v>195</v>
      </c>
      <c r="H732" s="28">
        <f t="shared" si="2"/>
        <v>195</v>
      </c>
      <c r="I732" s="29">
        <f t="shared" si="3"/>
        <v>35.48387097</v>
      </c>
      <c r="J732" s="29">
        <f t="shared" si="4"/>
        <v>35.48387097</v>
      </c>
      <c r="K732" s="63" t="s">
        <v>37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</row>
    <row r="733" ht="15.75" customHeight="1">
      <c r="A733" s="194">
        <v>4.0901114E7</v>
      </c>
      <c r="B733" s="195" t="s">
        <v>128</v>
      </c>
      <c r="C733" s="440">
        <v>140.0</v>
      </c>
      <c r="D733" s="434">
        <v>80.0</v>
      </c>
      <c r="E733" s="435">
        <v>109.9</v>
      </c>
      <c r="F733" s="436">
        <v>119.0</v>
      </c>
      <c r="G733" s="27">
        <f t="shared" si="1"/>
        <v>30.1</v>
      </c>
      <c r="H733" s="28">
        <f t="shared" si="2"/>
        <v>21</v>
      </c>
      <c r="I733" s="29">
        <f t="shared" si="3"/>
        <v>27.20655141</v>
      </c>
      <c r="J733" s="29">
        <f t="shared" si="4"/>
        <v>32.77310924</v>
      </c>
      <c r="K733" s="63" t="s">
        <v>37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</row>
    <row r="734" ht="15.75" customHeight="1">
      <c r="A734" s="194">
        <v>4.0901122E7</v>
      </c>
      <c r="B734" s="195" t="s">
        <v>129</v>
      </c>
      <c r="C734" s="440">
        <v>280.0</v>
      </c>
      <c r="D734" s="434">
        <v>120.0</v>
      </c>
      <c r="E734" s="435">
        <v>149.9</v>
      </c>
      <c r="F734" s="436">
        <v>160.0</v>
      </c>
      <c r="G734" s="27">
        <f t="shared" si="1"/>
        <v>130.1</v>
      </c>
      <c r="H734" s="28">
        <f t="shared" si="2"/>
        <v>120</v>
      </c>
      <c r="I734" s="29">
        <f t="shared" si="3"/>
        <v>19.94663109</v>
      </c>
      <c r="J734" s="29">
        <f t="shared" si="4"/>
        <v>25</v>
      </c>
      <c r="K734" s="63" t="s">
        <v>37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</row>
    <row r="735" ht="15.75" customHeight="1">
      <c r="A735" s="194">
        <v>4.090113E7</v>
      </c>
      <c r="B735" s="195" t="s">
        <v>608</v>
      </c>
      <c r="C735" s="440">
        <v>180.0</v>
      </c>
      <c r="D735" s="434">
        <v>95.0</v>
      </c>
      <c r="E735" s="435">
        <v>139.9</v>
      </c>
      <c r="F735" s="436">
        <v>139.9</v>
      </c>
      <c r="G735" s="27">
        <f t="shared" si="1"/>
        <v>40.1</v>
      </c>
      <c r="H735" s="28">
        <f t="shared" si="2"/>
        <v>40.1</v>
      </c>
      <c r="I735" s="29">
        <f t="shared" si="3"/>
        <v>32.09435311</v>
      </c>
      <c r="J735" s="29">
        <f t="shared" si="4"/>
        <v>32.09435311</v>
      </c>
      <c r="K735" s="63" t="s">
        <v>37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</row>
    <row r="736" ht="15.75" customHeight="1">
      <c r="A736" s="194">
        <v>4.0901149E7</v>
      </c>
      <c r="B736" s="195" t="s">
        <v>609</v>
      </c>
      <c r="C736" s="441">
        <v>140.0</v>
      </c>
      <c r="D736" s="442">
        <v>110.0</v>
      </c>
      <c r="E736" s="435">
        <v>128.9</v>
      </c>
      <c r="F736" s="436">
        <v>128.9</v>
      </c>
      <c r="G736" s="27">
        <f t="shared" si="1"/>
        <v>11.1</v>
      </c>
      <c r="H736" s="28">
        <f t="shared" si="2"/>
        <v>11.1</v>
      </c>
      <c r="I736" s="29">
        <f t="shared" si="3"/>
        <v>14.66252909</v>
      </c>
      <c r="J736" s="29">
        <f t="shared" si="4"/>
        <v>14.66252909</v>
      </c>
      <c r="K736" s="63" t="s">
        <v>37</v>
      </c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</row>
    <row r="737" ht="15.75" customHeight="1">
      <c r="A737" s="194">
        <v>4.0901157E7</v>
      </c>
      <c r="B737" s="195" t="s">
        <v>610</v>
      </c>
      <c r="C737" s="440">
        <v>140.0</v>
      </c>
      <c r="D737" s="434">
        <v>80.0</v>
      </c>
      <c r="E737" s="435">
        <v>118.9</v>
      </c>
      <c r="F737" s="436">
        <v>118.9</v>
      </c>
      <c r="G737" s="27">
        <f t="shared" si="1"/>
        <v>21.1</v>
      </c>
      <c r="H737" s="28">
        <f t="shared" si="2"/>
        <v>21.1</v>
      </c>
      <c r="I737" s="29">
        <f t="shared" si="3"/>
        <v>32.71656854</v>
      </c>
      <c r="J737" s="29">
        <f t="shared" si="4"/>
        <v>32.71656854</v>
      </c>
      <c r="K737" s="63" t="s">
        <v>37</v>
      </c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</row>
    <row r="738" ht="15.75" customHeight="1">
      <c r="A738" s="194">
        <v>4.0901165E7</v>
      </c>
      <c r="B738" s="195" t="s">
        <v>611</v>
      </c>
      <c r="C738" s="440">
        <v>140.0</v>
      </c>
      <c r="D738" s="434">
        <v>115.0</v>
      </c>
      <c r="E738" s="435">
        <v>127.9</v>
      </c>
      <c r="F738" s="436">
        <v>127.0</v>
      </c>
      <c r="G738" s="27">
        <f t="shared" si="1"/>
        <v>12.1</v>
      </c>
      <c r="H738" s="28">
        <f t="shared" si="2"/>
        <v>13</v>
      </c>
      <c r="I738" s="29">
        <f t="shared" si="3"/>
        <v>10.08600469</v>
      </c>
      <c r="J738" s="29">
        <f t="shared" si="4"/>
        <v>9.448818898</v>
      </c>
      <c r="K738" s="63" t="s">
        <v>37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</row>
    <row r="739" ht="15.75" customHeight="1">
      <c r="A739" s="194">
        <v>4.0901181E7</v>
      </c>
      <c r="B739" s="195" t="s">
        <v>130</v>
      </c>
      <c r="C739" s="440">
        <v>140.0</v>
      </c>
      <c r="D739" s="434">
        <v>85.0</v>
      </c>
      <c r="E739" s="435">
        <v>118.9</v>
      </c>
      <c r="F739" s="436">
        <v>129.9</v>
      </c>
      <c r="G739" s="27">
        <f t="shared" si="1"/>
        <v>21.1</v>
      </c>
      <c r="H739" s="28">
        <f t="shared" si="2"/>
        <v>10.1</v>
      </c>
      <c r="I739" s="29">
        <f t="shared" si="3"/>
        <v>28.51135408</v>
      </c>
      <c r="J739" s="29">
        <f t="shared" si="4"/>
        <v>34.56505004</v>
      </c>
      <c r="K739" s="63" t="s">
        <v>37</v>
      </c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</row>
    <row r="740" ht="15.75" customHeight="1">
      <c r="A740" s="194">
        <v>4.0901173E7</v>
      </c>
      <c r="B740" s="195" t="s">
        <v>131</v>
      </c>
      <c r="C740" s="440">
        <v>140.0</v>
      </c>
      <c r="D740" s="434">
        <v>85.0</v>
      </c>
      <c r="E740" s="435">
        <v>118.9</v>
      </c>
      <c r="F740" s="436">
        <v>129.9</v>
      </c>
      <c r="G740" s="27">
        <f t="shared" si="1"/>
        <v>21.1</v>
      </c>
      <c r="H740" s="28">
        <f t="shared" si="2"/>
        <v>10.1</v>
      </c>
      <c r="I740" s="29">
        <f t="shared" si="3"/>
        <v>28.51135408</v>
      </c>
      <c r="J740" s="29">
        <f t="shared" si="4"/>
        <v>34.56505004</v>
      </c>
      <c r="K740" s="63" t="s">
        <v>37</v>
      </c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</row>
    <row r="741" ht="15.75" customHeight="1">
      <c r="A741" s="194">
        <v>4.0901203E7</v>
      </c>
      <c r="B741" s="195" t="s">
        <v>132</v>
      </c>
      <c r="C741" s="440">
        <v>140.0</v>
      </c>
      <c r="D741" s="434">
        <v>70.0</v>
      </c>
      <c r="E741" s="435">
        <v>118.9</v>
      </c>
      <c r="F741" s="436">
        <v>129.9</v>
      </c>
      <c r="G741" s="27">
        <f t="shared" si="1"/>
        <v>21.1</v>
      </c>
      <c r="H741" s="28">
        <f t="shared" si="2"/>
        <v>10.1</v>
      </c>
      <c r="I741" s="29">
        <f t="shared" si="3"/>
        <v>41.12699748</v>
      </c>
      <c r="J741" s="29">
        <f t="shared" si="4"/>
        <v>46.11239415</v>
      </c>
      <c r="K741" s="63" t="s">
        <v>37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</row>
    <row r="742" ht="15.75" customHeight="1">
      <c r="A742" s="194">
        <v>4.0901211E7</v>
      </c>
      <c r="B742" s="195" t="s">
        <v>133</v>
      </c>
      <c r="C742" s="440">
        <v>140.0</v>
      </c>
      <c r="D742" s="434">
        <v>66.0</v>
      </c>
      <c r="E742" s="435">
        <v>118.9</v>
      </c>
      <c r="F742" s="436">
        <v>129.9</v>
      </c>
      <c r="G742" s="27">
        <f t="shared" si="1"/>
        <v>21.1</v>
      </c>
      <c r="H742" s="28">
        <f t="shared" si="2"/>
        <v>10.1</v>
      </c>
      <c r="I742" s="29">
        <f t="shared" si="3"/>
        <v>44.49116905</v>
      </c>
      <c r="J742" s="29">
        <f t="shared" si="4"/>
        <v>49.19168591</v>
      </c>
      <c r="K742" s="63" t="s">
        <v>37</v>
      </c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</row>
    <row r="743" ht="15.75" customHeight="1">
      <c r="A743" s="194">
        <v>4.090122E7</v>
      </c>
      <c r="B743" s="195" t="s">
        <v>134</v>
      </c>
      <c r="C743" s="440">
        <v>140.0</v>
      </c>
      <c r="D743" s="434">
        <v>100.0</v>
      </c>
      <c r="E743" s="435">
        <v>128.0</v>
      </c>
      <c r="F743" s="436">
        <v>128.0</v>
      </c>
      <c r="G743" s="27">
        <f t="shared" si="1"/>
        <v>12</v>
      </c>
      <c r="H743" s="28">
        <f t="shared" si="2"/>
        <v>12</v>
      </c>
      <c r="I743" s="29">
        <f t="shared" si="3"/>
        <v>21.875</v>
      </c>
      <c r="J743" s="29">
        <f t="shared" si="4"/>
        <v>21.875</v>
      </c>
      <c r="K743" s="63" t="s">
        <v>37</v>
      </c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</row>
    <row r="744" ht="15.75" customHeight="1">
      <c r="A744" s="194">
        <v>4.09013E7</v>
      </c>
      <c r="B744" s="195" t="s">
        <v>612</v>
      </c>
      <c r="C744" s="440">
        <v>140.0</v>
      </c>
      <c r="D744" s="434">
        <v>82.0</v>
      </c>
      <c r="E744" s="435">
        <v>119.9</v>
      </c>
      <c r="F744" s="436">
        <v>123.0</v>
      </c>
      <c r="G744" s="27">
        <f t="shared" si="1"/>
        <v>20.1</v>
      </c>
      <c r="H744" s="28">
        <f t="shared" si="2"/>
        <v>17</v>
      </c>
      <c r="I744" s="29">
        <f t="shared" si="3"/>
        <v>31.60967473</v>
      </c>
      <c r="J744" s="29">
        <f t="shared" si="4"/>
        <v>33.33333333</v>
      </c>
      <c r="K744" s="63" t="s">
        <v>37</v>
      </c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</row>
    <row r="745" ht="15.75" customHeight="1">
      <c r="A745" s="194">
        <v>4.090175E7</v>
      </c>
      <c r="B745" s="195" t="s">
        <v>613</v>
      </c>
      <c r="C745" s="440">
        <v>140.0</v>
      </c>
      <c r="D745" s="434">
        <v>82.0</v>
      </c>
      <c r="E745" s="435">
        <v>128.9</v>
      </c>
      <c r="F745" s="436">
        <v>128.9</v>
      </c>
      <c r="G745" s="27">
        <f t="shared" si="1"/>
        <v>11.1</v>
      </c>
      <c r="H745" s="28">
        <f t="shared" si="2"/>
        <v>11.1</v>
      </c>
      <c r="I745" s="29">
        <f t="shared" si="3"/>
        <v>36.38479441</v>
      </c>
      <c r="J745" s="29">
        <f t="shared" si="4"/>
        <v>36.38479441</v>
      </c>
      <c r="K745" s="63" t="s">
        <v>37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</row>
    <row r="746" ht="15.75" customHeight="1">
      <c r="A746" s="194">
        <v>4.0901769E7</v>
      </c>
      <c r="B746" s="195" t="s">
        <v>614</v>
      </c>
      <c r="C746" s="440">
        <v>140.0</v>
      </c>
      <c r="D746" s="434">
        <v>89.0</v>
      </c>
      <c r="E746" s="435">
        <v>128.9</v>
      </c>
      <c r="F746" s="436">
        <v>129.9</v>
      </c>
      <c r="G746" s="27">
        <f t="shared" si="1"/>
        <v>11.1</v>
      </c>
      <c r="H746" s="28">
        <f t="shared" si="2"/>
        <v>10.1</v>
      </c>
      <c r="I746" s="29">
        <f t="shared" si="3"/>
        <v>30.95422808</v>
      </c>
      <c r="J746" s="29">
        <f t="shared" si="4"/>
        <v>31.48575828</v>
      </c>
      <c r="K746" s="63" t="s">
        <v>37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</row>
    <row r="747" ht="15.75" customHeight="1">
      <c r="A747" s="194">
        <v>4.0901238E7</v>
      </c>
      <c r="B747" s="195" t="s">
        <v>140</v>
      </c>
      <c r="C747" s="440">
        <v>140.0</v>
      </c>
      <c r="D747" s="434">
        <v>60.0</v>
      </c>
      <c r="E747" s="435">
        <v>107.0</v>
      </c>
      <c r="F747" s="436">
        <v>115.0</v>
      </c>
      <c r="G747" s="27">
        <f t="shared" si="1"/>
        <v>33</v>
      </c>
      <c r="H747" s="28">
        <f t="shared" si="2"/>
        <v>25</v>
      </c>
      <c r="I747" s="29">
        <f t="shared" si="3"/>
        <v>43.92523364</v>
      </c>
      <c r="J747" s="29">
        <f t="shared" si="4"/>
        <v>47.82608696</v>
      </c>
      <c r="K747" s="63" t="s">
        <v>37</v>
      </c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</row>
    <row r="748" ht="15.75" customHeight="1">
      <c r="A748" s="194">
        <v>4.0901246E7</v>
      </c>
      <c r="B748" s="195" t="s">
        <v>141</v>
      </c>
      <c r="C748" s="440">
        <v>140.0</v>
      </c>
      <c r="D748" s="434">
        <v>130.0</v>
      </c>
      <c r="E748" s="435">
        <v>135.9</v>
      </c>
      <c r="F748" s="436">
        <v>135.9</v>
      </c>
      <c r="G748" s="27">
        <f t="shared" si="1"/>
        <v>4.1</v>
      </c>
      <c r="H748" s="28">
        <f t="shared" si="2"/>
        <v>4.1</v>
      </c>
      <c r="I748" s="29">
        <f t="shared" si="3"/>
        <v>4.34142752</v>
      </c>
      <c r="J748" s="29">
        <f t="shared" si="4"/>
        <v>4.34142752</v>
      </c>
      <c r="K748" s="63" t="s">
        <v>37</v>
      </c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</row>
    <row r="749" ht="15.75" customHeight="1">
      <c r="A749" s="194">
        <v>4.0901254E7</v>
      </c>
      <c r="B749" s="195" t="s">
        <v>142</v>
      </c>
      <c r="C749" s="441">
        <v>180.0</v>
      </c>
      <c r="D749" s="442">
        <v>150.0</v>
      </c>
      <c r="E749" s="435">
        <v>168.0</v>
      </c>
      <c r="F749" s="436">
        <v>170.0</v>
      </c>
      <c r="G749" s="27">
        <f t="shared" si="1"/>
        <v>12</v>
      </c>
      <c r="H749" s="28">
        <f t="shared" si="2"/>
        <v>10</v>
      </c>
      <c r="I749" s="29">
        <f t="shared" si="3"/>
        <v>10.71428571</v>
      </c>
      <c r="J749" s="29">
        <f t="shared" si="4"/>
        <v>11.76470588</v>
      </c>
      <c r="K749" s="63" t="s">
        <v>37</v>
      </c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</row>
    <row r="750" ht="15.75" customHeight="1">
      <c r="A750" s="194">
        <v>4.0901289E7</v>
      </c>
      <c r="B750" s="195" t="s">
        <v>144</v>
      </c>
      <c r="C750" s="441">
        <v>160.0</v>
      </c>
      <c r="D750" s="442">
        <v>76.0</v>
      </c>
      <c r="E750" s="435">
        <v>99.9</v>
      </c>
      <c r="F750" s="436">
        <v>120.0</v>
      </c>
      <c r="G750" s="27">
        <f t="shared" si="1"/>
        <v>60.1</v>
      </c>
      <c r="H750" s="28">
        <f t="shared" si="2"/>
        <v>40</v>
      </c>
      <c r="I750" s="29">
        <f t="shared" si="3"/>
        <v>23.92392392</v>
      </c>
      <c r="J750" s="29">
        <f t="shared" si="4"/>
        <v>36.66666667</v>
      </c>
      <c r="K750" s="63" t="s">
        <v>37</v>
      </c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</row>
    <row r="751" ht="15.75" customHeight="1">
      <c r="A751" s="194">
        <v>4.0901297E7</v>
      </c>
      <c r="B751" s="195" t="s">
        <v>145</v>
      </c>
      <c r="C751" s="443">
        <v>180.0</v>
      </c>
      <c r="D751" s="444">
        <v>144.0</v>
      </c>
      <c r="E751" s="445">
        <v>164.9</v>
      </c>
      <c r="F751" s="446">
        <v>168.9</v>
      </c>
      <c r="G751" s="27">
        <f t="shared" si="1"/>
        <v>15.1</v>
      </c>
      <c r="H751" s="28">
        <f t="shared" si="2"/>
        <v>11.1</v>
      </c>
      <c r="I751" s="29">
        <f t="shared" si="3"/>
        <v>12.67434809</v>
      </c>
      <c r="J751" s="29">
        <f t="shared" si="4"/>
        <v>14.74245115</v>
      </c>
      <c r="K751" s="63" t="s">
        <v>37</v>
      </c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</row>
    <row r="752" ht="15.75" customHeight="1">
      <c r="A752" s="194">
        <v>4.0901505E7</v>
      </c>
      <c r="B752" s="202" t="s">
        <v>147</v>
      </c>
      <c r="C752" s="441">
        <v>180.0</v>
      </c>
      <c r="D752" s="442">
        <v>155.0</v>
      </c>
      <c r="E752" s="435">
        <v>167.9</v>
      </c>
      <c r="F752" s="436">
        <v>169.9</v>
      </c>
      <c r="G752" s="27">
        <f t="shared" si="1"/>
        <v>12.1</v>
      </c>
      <c r="H752" s="28">
        <f t="shared" si="2"/>
        <v>10.1</v>
      </c>
      <c r="I752" s="29">
        <f t="shared" si="3"/>
        <v>7.683144729</v>
      </c>
      <c r="J752" s="29">
        <f t="shared" si="4"/>
        <v>8.769864626</v>
      </c>
      <c r="K752" s="63" t="s">
        <v>37</v>
      </c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</row>
    <row r="753" ht="15.75" customHeight="1">
      <c r="A753" s="194">
        <v>4.090136E7</v>
      </c>
      <c r="B753" s="195" t="s">
        <v>27</v>
      </c>
      <c r="C753" s="440">
        <v>400.0</v>
      </c>
      <c r="D753" s="434">
        <v>215.0</v>
      </c>
      <c r="E753" s="435">
        <v>267.9</v>
      </c>
      <c r="F753" s="436">
        <v>299.9</v>
      </c>
      <c r="G753" s="27">
        <f t="shared" si="1"/>
        <v>132.1</v>
      </c>
      <c r="H753" s="28">
        <f t="shared" si="2"/>
        <v>100.1</v>
      </c>
      <c r="I753" s="29">
        <f t="shared" si="3"/>
        <v>19.74617395</v>
      </c>
      <c r="J753" s="29">
        <f t="shared" si="4"/>
        <v>28.30943648</v>
      </c>
      <c r="K753" s="63" t="s">
        <v>37</v>
      </c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</row>
    <row r="754" ht="15.75" customHeight="1">
      <c r="A754" s="194">
        <v>4.0901378E7</v>
      </c>
      <c r="B754" s="195" t="s">
        <v>285</v>
      </c>
      <c r="C754" s="440">
        <v>400.0</v>
      </c>
      <c r="D754" s="434">
        <v>215.0</v>
      </c>
      <c r="E754" s="435">
        <v>267.9</v>
      </c>
      <c r="F754" s="436">
        <v>299.9</v>
      </c>
      <c r="G754" s="27">
        <f t="shared" si="1"/>
        <v>132.1</v>
      </c>
      <c r="H754" s="28">
        <f t="shared" si="2"/>
        <v>100.1</v>
      </c>
      <c r="I754" s="29">
        <f t="shared" si="3"/>
        <v>19.74617395</v>
      </c>
      <c r="J754" s="29">
        <f t="shared" si="4"/>
        <v>28.30943648</v>
      </c>
      <c r="K754" s="63" t="s">
        <v>37</v>
      </c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</row>
    <row r="755" ht="15.75" customHeight="1">
      <c r="A755" s="194">
        <v>4.0901386E7</v>
      </c>
      <c r="B755" s="195" t="s">
        <v>28</v>
      </c>
      <c r="C755" s="440">
        <v>140.0</v>
      </c>
      <c r="D755" s="434">
        <v>120.0</v>
      </c>
      <c r="E755" s="435">
        <v>129.9</v>
      </c>
      <c r="F755" s="436">
        <v>132.0</v>
      </c>
      <c r="G755" s="27">
        <f t="shared" si="1"/>
        <v>10.1</v>
      </c>
      <c r="H755" s="28">
        <f t="shared" si="2"/>
        <v>8</v>
      </c>
      <c r="I755" s="29">
        <f t="shared" si="3"/>
        <v>7.621247113</v>
      </c>
      <c r="J755" s="29">
        <f t="shared" si="4"/>
        <v>9.090909091</v>
      </c>
      <c r="K755" s="63" t="s">
        <v>37</v>
      </c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</row>
    <row r="756" ht="15.75" customHeight="1">
      <c r="A756" s="194">
        <v>4.0901394E7</v>
      </c>
      <c r="B756" s="195" t="s">
        <v>284</v>
      </c>
      <c r="C756" s="440">
        <v>220.0</v>
      </c>
      <c r="D756" s="434">
        <v>185.0</v>
      </c>
      <c r="E756" s="435">
        <v>199.9</v>
      </c>
      <c r="F756" s="436">
        <v>199.9</v>
      </c>
      <c r="G756" s="27">
        <f t="shared" si="1"/>
        <v>20.1</v>
      </c>
      <c r="H756" s="28">
        <f t="shared" si="2"/>
        <v>20.1</v>
      </c>
      <c r="I756" s="29">
        <f t="shared" si="3"/>
        <v>7.453726863</v>
      </c>
      <c r="J756" s="29">
        <f t="shared" si="4"/>
        <v>7.453726863</v>
      </c>
      <c r="K756" s="63" t="s">
        <v>37</v>
      </c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</row>
    <row r="757" ht="15.75" customHeight="1">
      <c r="A757" s="194">
        <v>4.0901408E7</v>
      </c>
      <c r="B757" s="195" t="s">
        <v>30</v>
      </c>
      <c r="C757" s="440">
        <v>220.0</v>
      </c>
      <c r="D757" s="434">
        <v>185.0</v>
      </c>
      <c r="E757" s="435">
        <v>199.9</v>
      </c>
      <c r="F757" s="436">
        <v>199.9</v>
      </c>
      <c r="G757" s="27">
        <f t="shared" si="1"/>
        <v>20.1</v>
      </c>
      <c r="H757" s="28">
        <f t="shared" si="2"/>
        <v>20.1</v>
      </c>
      <c r="I757" s="29">
        <f t="shared" si="3"/>
        <v>7.453726863</v>
      </c>
      <c r="J757" s="29">
        <f t="shared" si="4"/>
        <v>7.453726863</v>
      </c>
      <c r="K757" s="63" t="s">
        <v>37</v>
      </c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</row>
    <row r="758" ht="15.75" customHeight="1">
      <c r="A758" s="194">
        <v>4.0901416E7</v>
      </c>
      <c r="B758" s="195" t="s">
        <v>615</v>
      </c>
      <c r="C758" s="440">
        <v>220.0</v>
      </c>
      <c r="D758" s="434">
        <v>182.0</v>
      </c>
      <c r="E758" s="435">
        <v>199.9</v>
      </c>
      <c r="F758" s="436">
        <v>199.9</v>
      </c>
      <c r="G758" s="27">
        <f t="shared" si="1"/>
        <v>20.1</v>
      </c>
      <c r="H758" s="28">
        <f t="shared" si="2"/>
        <v>20.1</v>
      </c>
      <c r="I758" s="29">
        <f t="shared" si="3"/>
        <v>8.954477239</v>
      </c>
      <c r="J758" s="29">
        <f t="shared" si="4"/>
        <v>8.954477239</v>
      </c>
      <c r="K758" s="63" t="s">
        <v>37</v>
      </c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</row>
    <row r="759" ht="15.75" customHeight="1">
      <c r="A759" s="194">
        <v>4.0901424E7</v>
      </c>
      <c r="B759" s="195" t="s">
        <v>616</v>
      </c>
      <c r="C759" s="440">
        <v>220.0</v>
      </c>
      <c r="D759" s="434">
        <v>185.0</v>
      </c>
      <c r="E759" s="435">
        <v>199.9</v>
      </c>
      <c r="F759" s="436">
        <v>199.9</v>
      </c>
      <c r="G759" s="27">
        <f t="shared" si="1"/>
        <v>20.1</v>
      </c>
      <c r="H759" s="28">
        <f t="shared" si="2"/>
        <v>20.1</v>
      </c>
      <c r="I759" s="29">
        <f t="shared" si="3"/>
        <v>7.453726863</v>
      </c>
      <c r="J759" s="29">
        <f t="shared" si="4"/>
        <v>7.453726863</v>
      </c>
      <c r="K759" s="63" t="s">
        <v>37</v>
      </c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</row>
    <row r="760" ht="15.75" customHeight="1">
      <c r="A760" s="194">
        <v>4.0901432E7</v>
      </c>
      <c r="B760" s="195" t="s">
        <v>617</v>
      </c>
      <c r="C760" s="440">
        <v>220.0</v>
      </c>
      <c r="D760" s="434">
        <v>185.0</v>
      </c>
      <c r="E760" s="435">
        <v>199.9</v>
      </c>
      <c r="F760" s="436">
        <v>199.9</v>
      </c>
      <c r="G760" s="27">
        <f t="shared" si="1"/>
        <v>20.1</v>
      </c>
      <c r="H760" s="28">
        <f t="shared" si="2"/>
        <v>20.1</v>
      </c>
      <c r="I760" s="29">
        <f t="shared" si="3"/>
        <v>7.453726863</v>
      </c>
      <c r="J760" s="29">
        <f t="shared" si="4"/>
        <v>7.453726863</v>
      </c>
      <c r="K760" s="63" t="s">
        <v>37</v>
      </c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</row>
    <row r="761" ht="15.75" customHeight="1">
      <c r="A761" s="194">
        <v>4.0901106E7</v>
      </c>
      <c r="B761" s="195" t="s">
        <v>618</v>
      </c>
      <c r="C761" s="440">
        <v>250.0</v>
      </c>
      <c r="D761" s="434">
        <v>200.0</v>
      </c>
      <c r="E761" s="435">
        <v>238.9</v>
      </c>
      <c r="F761" s="436">
        <v>238.9</v>
      </c>
      <c r="G761" s="27">
        <f t="shared" si="1"/>
        <v>11.1</v>
      </c>
      <c r="H761" s="28">
        <f t="shared" si="2"/>
        <v>11.1</v>
      </c>
      <c r="I761" s="29">
        <f t="shared" si="3"/>
        <v>16.28296358</v>
      </c>
      <c r="J761" s="29">
        <f t="shared" si="4"/>
        <v>16.28296358</v>
      </c>
      <c r="K761" s="63" t="s">
        <v>37</v>
      </c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</row>
    <row r="762" ht="15.75" customHeight="1">
      <c r="A762" s="194">
        <v>4.0808033E7</v>
      </c>
      <c r="B762" s="195" t="s">
        <v>619</v>
      </c>
      <c r="C762" s="440">
        <v>190.0</v>
      </c>
      <c r="D762" s="434">
        <v>95.0</v>
      </c>
      <c r="E762" s="435">
        <v>150.0</v>
      </c>
      <c r="F762" s="436">
        <v>155.0</v>
      </c>
      <c r="G762" s="27">
        <f t="shared" si="1"/>
        <v>40</v>
      </c>
      <c r="H762" s="28">
        <f t="shared" si="2"/>
        <v>35</v>
      </c>
      <c r="I762" s="29">
        <f t="shared" si="3"/>
        <v>36.66666667</v>
      </c>
      <c r="J762" s="29">
        <f t="shared" si="4"/>
        <v>38.70967742</v>
      </c>
      <c r="K762" s="63" t="s">
        <v>37</v>
      </c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</row>
    <row r="763" ht="15.75" customHeight="1">
      <c r="A763" s="194">
        <v>4.100101E7</v>
      </c>
      <c r="B763" s="195" t="s">
        <v>620</v>
      </c>
      <c r="C763" s="440">
        <v>340.0</v>
      </c>
      <c r="D763" s="434">
        <v>280.0</v>
      </c>
      <c r="E763" s="435">
        <v>320.0</v>
      </c>
      <c r="F763" s="436">
        <v>320.0</v>
      </c>
      <c r="G763" s="27">
        <f t="shared" si="1"/>
        <v>20</v>
      </c>
      <c r="H763" s="28">
        <f t="shared" si="2"/>
        <v>20</v>
      </c>
      <c r="I763" s="29">
        <f t="shared" si="3"/>
        <v>12.5</v>
      </c>
      <c r="J763" s="29">
        <f t="shared" si="4"/>
        <v>12.5</v>
      </c>
      <c r="K763" s="63" t="s">
        <v>37</v>
      </c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</row>
    <row r="764" ht="15.75" customHeight="1">
      <c r="A764" s="194">
        <v>4.1001028E7</v>
      </c>
      <c r="B764" s="195" t="s">
        <v>621</v>
      </c>
      <c r="C764" s="440">
        <v>350.0</v>
      </c>
      <c r="D764" s="434">
        <v>280.0</v>
      </c>
      <c r="E764" s="435">
        <v>320.0</v>
      </c>
      <c r="F764" s="436">
        <v>320.0</v>
      </c>
      <c r="G764" s="27">
        <f t="shared" si="1"/>
        <v>30</v>
      </c>
      <c r="H764" s="28">
        <f t="shared" si="2"/>
        <v>30</v>
      </c>
      <c r="I764" s="29">
        <f t="shared" si="3"/>
        <v>12.5</v>
      </c>
      <c r="J764" s="29">
        <f t="shared" si="4"/>
        <v>12.5</v>
      </c>
      <c r="K764" s="63" t="s">
        <v>37</v>
      </c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</row>
    <row r="765" ht="15.75" customHeight="1">
      <c r="A765" s="194">
        <v>4.1001036E7</v>
      </c>
      <c r="B765" s="195" t="s">
        <v>622</v>
      </c>
      <c r="C765" s="440">
        <v>350.0</v>
      </c>
      <c r="D765" s="434">
        <v>280.0</v>
      </c>
      <c r="E765" s="435">
        <v>320.0</v>
      </c>
      <c r="F765" s="436">
        <v>320.0</v>
      </c>
      <c r="G765" s="27">
        <f t="shared" si="1"/>
        <v>30</v>
      </c>
      <c r="H765" s="28">
        <f t="shared" si="2"/>
        <v>30</v>
      </c>
      <c r="I765" s="29">
        <f t="shared" si="3"/>
        <v>12.5</v>
      </c>
      <c r="J765" s="29">
        <f t="shared" si="4"/>
        <v>12.5</v>
      </c>
      <c r="K765" s="63" t="s">
        <v>37</v>
      </c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</row>
    <row r="766" ht="15.75" customHeight="1">
      <c r="A766" s="194">
        <v>4.1001044E7</v>
      </c>
      <c r="B766" s="195" t="s">
        <v>623</v>
      </c>
      <c r="C766" s="440">
        <v>350.0</v>
      </c>
      <c r="D766" s="434">
        <v>280.0</v>
      </c>
      <c r="E766" s="435">
        <v>320.0</v>
      </c>
      <c r="F766" s="436">
        <v>320.0</v>
      </c>
      <c r="G766" s="27">
        <f t="shared" si="1"/>
        <v>30</v>
      </c>
      <c r="H766" s="28">
        <f t="shared" si="2"/>
        <v>30</v>
      </c>
      <c r="I766" s="29">
        <f t="shared" si="3"/>
        <v>12.5</v>
      </c>
      <c r="J766" s="29">
        <f t="shared" si="4"/>
        <v>12.5</v>
      </c>
      <c r="K766" s="63" t="s">
        <v>37</v>
      </c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</row>
    <row r="767" ht="15.75" customHeight="1">
      <c r="A767" s="194">
        <v>4.100106E7</v>
      </c>
      <c r="B767" s="195" t="s">
        <v>624</v>
      </c>
      <c r="C767" s="440">
        <v>370.0</v>
      </c>
      <c r="D767" s="434">
        <v>280.0</v>
      </c>
      <c r="E767" s="435">
        <v>320.0</v>
      </c>
      <c r="F767" s="436">
        <v>320.0</v>
      </c>
      <c r="G767" s="27">
        <f t="shared" si="1"/>
        <v>50</v>
      </c>
      <c r="H767" s="28">
        <f t="shared" si="2"/>
        <v>50</v>
      </c>
      <c r="I767" s="29">
        <f t="shared" si="3"/>
        <v>12.5</v>
      </c>
      <c r="J767" s="29">
        <f t="shared" si="4"/>
        <v>12.5</v>
      </c>
      <c r="K767" s="63" t="s">
        <v>37</v>
      </c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</row>
    <row r="768" ht="15.75" customHeight="1">
      <c r="A768" s="194">
        <v>4.1001079E7</v>
      </c>
      <c r="B768" s="195" t="s">
        <v>625</v>
      </c>
      <c r="C768" s="440">
        <v>360.0</v>
      </c>
      <c r="D768" s="434">
        <v>280.0</v>
      </c>
      <c r="E768" s="435">
        <v>320.0</v>
      </c>
      <c r="F768" s="436">
        <v>320.0</v>
      </c>
      <c r="G768" s="27">
        <f t="shared" si="1"/>
        <v>40</v>
      </c>
      <c r="H768" s="28">
        <f t="shared" si="2"/>
        <v>40</v>
      </c>
      <c r="I768" s="29">
        <f t="shared" si="3"/>
        <v>12.5</v>
      </c>
      <c r="J768" s="29">
        <f t="shared" si="4"/>
        <v>12.5</v>
      </c>
      <c r="K768" s="63" t="s">
        <v>37</v>
      </c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</row>
    <row r="769" ht="15.75" customHeight="1">
      <c r="A769" s="194">
        <v>4.1001095E7</v>
      </c>
      <c r="B769" s="195" t="s">
        <v>626</v>
      </c>
      <c r="C769" s="440">
        <v>550.0</v>
      </c>
      <c r="D769" s="434">
        <v>420.0</v>
      </c>
      <c r="E769" s="435">
        <v>470.0</v>
      </c>
      <c r="F769" s="436">
        <v>485.0</v>
      </c>
      <c r="G769" s="27">
        <f t="shared" si="1"/>
        <v>80</v>
      </c>
      <c r="H769" s="28">
        <f t="shared" si="2"/>
        <v>65</v>
      </c>
      <c r="I769" s="29">
        <f t="shared" si="3"/>
        <v>10.63829787</v>
      </c>
      <c r="J769" s="29">
        <f t="shared" si="4"/>
        <v>13.40206186</v>
      </c>
      <c r="K769" s="63" t="s">
        <v>37</v>
      </c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</row>
    <row r="770" ht="15.75" customHeight="1">
      <c r="A770" s="194">
        <v>4.1001109E7</v>
      </c>
      <c r="B770" s="195" t="s">
        <v>627</v>
      </c>
      <c r="C770" s="440">
        <v>380.0</v>
      </c>
      <c r="D770" s="434">
        <v>280.0</v>
      </c>
      <c r="E770" s="435">
        <v>320.0</v>
      </c>
      <c r="F770" s="436">
        <v>320.0</v>
      </c>
      <c r="G770" s="27">
        <f t="shared" si="1"/>
        <v>60</v>
      </c>
      <c r="H770" s="28">
        <f t="shared" si="2"/>
        <v>60</v>
      </c>
      <c r="I770" s="29">
        <f t="shared" si="3"/>
        <v>12.5</v>
      </c>
      <c r="J770" s="29">
        <f t="shared" si="4"/>
        <v>12.5</v>
      </c>
      <c r="K770" s="63" t="s">
        <v>37</v>
      </c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</row>
    <row r="771" ht="15.75" customHeight="1">
      <c r="A771" s="194">
        <v>4.1001117E7</v>
      </c>
      <c r="B771" s="195" t="s">
        <v>628</v>
      </c>
      <c r="C771" s="440">
        <v>370.0</v>
      </c>
      <c r="D771" s="434">
        <v>280.0</v>
      </c>
      <c r="E771" s="445">
        <v>320.0</v>
      </c>
      <c r="F771" s="446">
        <v>320.0</v>
      </c>
      <c r="G771" s="27">
        <f t="shared" si="1"/>
        <v>50</v>
      </c>
      <c r="H771" s="28">
        <f t="shared" si="2"/>
        <v>50</v>
      </c>
      <c r="I771" s="29">
        <f t="shared" si="3"/>
        <v>12.5</v>
      </c>
      <c r="J771" s="29">
        <f t="shared" si="4"/>
        <v>12.5</v>
      </c>
      <c r="K771" s="63" t="s">
        <v>37</v>
      </c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</row>
    <row r="772" ht="15.75" customHeight="1">
      <c r="A772" s="194">
        <v>4.1001125E7</v>
      </c>
      <c r="B772" s="195" t="s">
        <v>629</v>
      </c>
      <c r="C772" s="440">
        <v>370.0</v>
      </c>
      <c r="D772" s="434">
        <v>280.0</v>
      </c>
      <c r="E772" s="435">
        <v>320.0</v>
      </c>
      <c r="F772" s="436">
        <v>320.0</v>
      </c>
      <c r="G772" s="27">
        <f t="shared" si="1"/>
        <v>50</v>
      </c>
      <c r="H772" s="28">
        <f t="shared" si="2"/>
        <v>50</v>
      </c>
      <c r="I772" s="29">
        <f t="shared" si="3"/>
        <v>12.5</v>
      </c>
      <c r="J772" s="29">
        <f t="shared" si="4"/>
        <v>12.5</v>
      </c>
      <c r="K772" s="63" t="s">
        <v>37</v>
      </c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</row>
    <row r="773" ht="15.75" customHeight="1">
      <c r="A773" s="194">
        <v>4.1001133E7</v>
      </c>
      <c r="B773" s="195" t="s">
        <v>630</v>
      </c>
      <c r="C773" s="440">
        <v>70.0</v>
      </c>
      <c r="D773" s="434">
        <v>40.0</v>
      </c>
      <c r="E773" s="435">
        <v>50.0</v>
      </c>
      <c r="F773" s="436">
        <v>57.0</v>
      </c>
      <c r="G773" s="27">
        <f t="shared" si="1"/>
        <v>20</v>
      </c>
      <c r="H773" s="28">
        <f t="shared" si="2"/>
        <v>13</v>
      </c>
      <c r="I773" s="29">
        <f t="shared" si="3"/>
        <v>20</v>
      </c>
      <c r="J773" s="29">
        <f t="shared" si="4"/>
        <v>29.8245614</v>
      </c>
      <c r="K773" s="63" t="s">
        <v>37</v>
      </c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</row>
    <row r="774" ht="15.75" customHeight="1">
      <c r="A774" s="194">
        <v>4.1001141E7</v>
      </c>
      <c r="B774" s="195" t="s">
        <v>631</v>
      </c>
      <c r="C774" s="440">
        <v>350.0</v>
      </c>
      <c r="D774" s="434">
        <v>280.0</v>
      </c>
      <c r="E774" s="435">
        <v>320.0</v>
      </c>
      <c r="F774" s="436">
        <v>320.0</v>
      </c>
      <c r="G774" s="27">
        <f t="shared" si="1"/>
        <v>30</v>
      </c>
      <c r="H774" s="28">
        <f t="shared" si="2"/>
        <v>30</v>
      </c>
      <c r="I774" s="29">
        <f t="shared" si="3"/>
        <v>12.5</v>
      </c>
      <c r="J774" s="29">
        <f t="shared" si="4"/>
        <v>12.5</v>
      </c>
      <c r="K774" s="63" t="s">
        <v>37</v>
      </c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</row>
    <row r="775" ht="15.75" customHeight="1">
      <c r="A775" s="194">
        <v>4.100115E7</v>
      </c>
      <c r="B775" s="195" t="s">
        <v>632</v>
      </c>
      <c r="C775" s="440">
        <v>350.0</v>
      </c>
      <c r="D775" s="434">
        <v>280.0</v>
      </c>
      <c r="E775" s="435">
        <v>320.0</v>
      </c>
      <c r="F775" s="436">
        <v>320.0</v>
      </c>
      <c r="G775" s="27">
        <f t="shared" si="1"/>
        <v>30</v>
      </c>
      <c r="H775" s="28">
        <f t="shared" si="2"/>
        <v>30</v>
      </c>
      <c r="I775" s="29">
        <f t="shared" si="3"/>
        <v>12.5</v>
      </c>
      <c r="J775" s="29">
        <f t="shared" si="4"/>
        <v>12.5</v>
      </c>
      <c r="K775" s="63" t="s">
        <v>37</v>
      </c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</row>
    <row r="776" ht="15.75" customHeight="1">
      <c r="A776" s="194">
        <v>2.010202E7</v>
      </c>
      <c r="B776" s="195" t="s">
        <v>633</v>
      </c>
      <c r="C776" s="440">
        <v>140.0</v>
      </c>
      <c r="D776" s="434">
        <v>120.0</v>
      </c>
      <c r="E776" s="435">
        <v>135.0</v>
      </c>
      <c r="F776" s="436">
        <v>135.0</v>
      </c>
      <c r="G776" s="27">
        <f t="shared" si="1"/>
        <v>5</v>
      </c>
      <c r="H776" s="28">
        <f t="shared" si="2"/>
        <v>5</v>
      </c>
      <c r="I776" s="29">
        <f t="shared" si="3"/>
        <v>11.11111111</v>
      </c>
      <c r="J776" s="29">
        <f t="shared" si="4"/>
        <v>11.11111111</v>
      </c>
      <c r="K776" s="63" t="s">
        <v>37</v>
      </c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</row>
    <row r="777" ht="15.75" customHeight="1">
      <c r="A777" s="194">
        <v>2.0102038E7</v>
      </c>
      <c r="B777" s="195" t="s">
        <v>634</v>
      </c>
      <c r="C777" s="440">
        <v>130.0</v>
      </c>
      <c r="D777" s="434">
        <v>120.0</v>
      </c>
      <c r="E777" s="435">
        <v>135.0</v>
      </c>
      <c r="F777" s="436">
        <v>135.0</v>
      </c>
      <c r="G777" s="27">
        <f t="shared" si="1"/>
        <v>-5</v>
      </c>
      <c r="H777" s="28">
        <f t="shared" si="2"/>
        <v>-5</v>
      </c>
      <c r="I777" s="29">
        <f t="shared" si="3"/>
        <v>11.11111111</v>
      </c>
      <c r="J777" s="29">
        <f t="shared" si="4"/>
        <v>11.11111111</v>
      </c>
      <c r="K777" s="63" t="s">
        <v>37</v>
      </c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</row>
    <row r="778" ht="15.75" customHeight="1">
      <c r="A778" s="194">
        <v>4.010101E7</v>
      </c>
      <c r="B778" s="195" t="s">
        <v>635</v>
      </c>
      <c r="C778" s="440">
        <v>50.0</v>
      </c>
      <c r="D778" s="434">
        <v>30.0</v>
      </c>
      <c r="E778" s="435">
        <v>39.9</v>
      </c>
      <c r="F778" s="436">
        <v>42.9</v>
      </c>
      <c r="G778" s="27">
        <f t="shared" si="1"/>
        <v>10.1</v>
      </c>
      <c r="H778" s="28">
        <f t="shared" si="2"/>
        <v>7.1</v>
      </c>
      <c r="I778" s="29">
        <f t="shared" si="3"/>
        <v>24.81203008</v>
      </c>
      <c r="J778" s="29">
        <f t="shared" si="4"/>
        <v>30.06993007</v>
      </c>
      <c r="K778" s="63" t="s">
        <v>37</v>
      </c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</row>
    <row r="779" ht="15.75" customHeight="1">
      <c r="A779" s="447">
        <v>4.0101037E7</v>
      </c>
      <c r="B779" s="448" t="s">
        <v>636</v>
      </c>
      <c r="C779" s="433">
        <v>140.0</v>
      </c>
      <c r="D779" s="449">
        <v>123.0</v>
      </c>
      <c r="E779" s="450">
        <v>135.9</v>
      </c>
      <c r="F779" s="451">
        <v>135.9</v>
      </c>
      <c r="G779" s="27">
        <f t="shared" si="1"/>
        <v>4.1</v>
      </c>
      <c r="H779" s="28">
        <f t="shared" si="2"/>
        <v>4.1</v>
      </c>
      <c r="I779" s="29">
        <f t="shared" si="3"/>
        <v>9.492273731</v>
      </c>
      <c r="J779" s="29">
        <f t="shared" si="4"/>
        <v>9.492273731</v>
      </c>
      <c r="K779" s="63" t="s">
        <v>37</v>
      </c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</row>
    <row r="780" ht="15.75" customHeight="1">
      <c r="A780" s="60">
        <v>4.0103315E7</v>
      </c>
      <c r="B780" s="438" t="s">
        <v>637</v>
      </c>
      <c r="C780" s="452">
        <v>550.0</v>
      </c>
      <c r="D780" s="141">
        <v>400.0</v>
      </c>
      <c r="E780" s="453">
        <v>450.0</v>
      </c>
      <c r="F780" s="453">
        <v>450.0</v>
      </c>
      <c r="G780" s="27">
        <f t="shared" si="1"/>
        <v>100</v>
      </c>
      <c r="H780" s="28">
        <f t="shared" si="2"/>
        <v>100</v>
      </c>
      <c r="I780" s="29">
        <f t="shared" si="3"/>
        <v>11.11111111</v>
      </c>
      <c r="J780" s="29">
        <f t="shared" si="4"/>
        <v>11.11111111</v>
      </c>
      <c r="K780" s="63" t="s">
        <v>37</v>
      </c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</row>
    <row r="781" ht="15.75" customHeight="1">
      <c r="A781" s="60">
        <v>4.0103323E7</v>
      </c>
      <c r="B781" s="452" t="s">
        <v>638</v>
      </c>
      <c r="C781" s="452">
        <v>550.0</v>
      </c>
      <c r="D781" s="141">
        <v>400.0</v>
      </c>
      <c r="E781" s="453">
        <v>450.0</v>
      </c>
      <c r="F781" s="453">
        <v>450.0</v>
      </c>
      <c r="G781" s="27">
        <f t="shared" si="1"/>
        <v>100</v>
      </c>
      <c r="H781" s="28">
        <f t="shared" si="2"/>
        <v>100</v>
      </c>
      <c r="I781" s="29">
        <f t="shared" si="3"/>
        <v>11.11111111</v>
      </c>
      <c r="J781" s="29">
        <f t="shared" si="4"/>
        <v>11.11111111</v>
      </c>
      <c r="K781" s="63" t="s">
        <v>37</v>
      </c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</row>
    <row r="782" ht="15.75" customHeight="1">
      <c r="A782" s="82"/>
      <c r="B782" s="82"/>
      <c r="C782" s="82"/>
      <c r="D782" s="403"/>
      <c r="E782" s="82"/>
      <c r="F782" s="82"/>
      <c r="G782" s="35">
        <f t="shared" si="1"/>
        <v>0</v>
      </c>
      <c r="H782" s="36">
        <f t="shared" si="2"/>
        <v>0</v>
      </c>
      <c r="I782" s="37" t="str">
        <f t="shared" si="3"/>
        <v>#DIV/0!</v>
      </c>
      <c r="J782" s="37" t="str">
        <f t="shared" si="4"/>
        <v>#DIV/0!</v>
      </c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</row>
    <row r="783" ht="15.75" customHeight="1">
      <c r="A783" s="82"/>
      <c r="B783" s="82"/>
      <c r="C783" s="82"/>
      <c r="D783" s="403"/>
      <c r="E783" s="82"/>
      <c r="F783" s="82"/>
      <c r="G783" s="35">
        <f t="shared" si="1"/>
        <v>0</v>
      </c>
      <c r="H783" s="36">
        <f t="shared" si="2"/>
        <v>0</v>
      </c>
      <c r="I783" s="37" t="str">
        <f t="shared" si="3"/>
        <v>#DIV/0!</v>
      </c>
      <c r="J783" s="37" t="str">
        <f t="shared" si="4"/>
        <v>#DIV/0!</v>
      </c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</row>
    <row r="784" ht="15.75" customHeight="1">
      <c r="A784" s="189" t="s">
        <v>639</v>
      </c>
      <c r="B784" s="190"/>
      <c r="C784" s="190"/>
      <c r="D784" s="190"/>
      <c r="E784" s="190"/>
      <c r="F784" s="191"/>
      <c r="G784" s="35">
        <f t="shared" si="1"/>
        <v>0</v>
      </c>
      <c r="H784" s="36">
        <f t="shared" si="2"/>
        <v>0</v>
      </c>
      <c r="I784" s="29" t="str">
        <f t="shared" si="3"/>
        <v>#DIV/0!</v>
      </c>
      <c r="J784" s="29" t="str">
        <f t="shared" si="4"/>
        <v>#DIV/0!</v>
      </c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</row>
    <row r="785" ht="15.75" customHeight="1">
      <c r="A785" s="220" t="s">
        <v>640</v>
      </c>
      <c r="B785" s="15"/>
      <c r="C785" s="15"/>
      <c r="D785" s="15"/>
      <c r="E785" s="15"/>
      <c r="F785" s="16"/>
      <c r="G785" s="35">
        <f t="shared" si="1"/>
        <v>0</v>
      </c>
      <c r="H785" s="36">
        <f t="shared" si="2"/>
        <v>0</v>
      </c>
      <c r="I785" s="29" t="str">
        <f t="shared" si="3"/>
        <v>#DIV/0!</v>
      </c>
      <c r="J785" s="29" t="str">
        <f t="shared" si="4"/>
        <v>#DIV/0!</v>
      </c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</row>
    <row r="786" ht="15.75" customHeight="1">
      <c r="A786" s="261" t="s">
        <v>2</v>
      </c>
      <c r="B786" s="262" t="s">
        <v>3</v>
      </c>
      <c r="C786" s="263" t="s">
        <v>4</v>
      </c>
      <c r="D786" s="264" t="s">
        <v>5</v>
      </c>
      <c r="E786" s="262" t="s">
        <v>6</v>
      </c>
      <c r="F786" s="262" t="s">
        <v>7</v>
      </c>
      <c r="G786" s="35" t="str">
        <f t="shared" si="1"/>
        <v>#VALUE!</v>
      </c>
      <c r="H786" s="36" t="str">
        <f t="shared" si="2"/>
        <v>#VALUE!</v>
      </c>
      <c r="I786" s="29" t="str">
        <f t="shared" si="3"/>
        <v>#VALUE!</v>
      </c>
      <c r="J786" s="29" t="str">
        <f t="shared" si="4"/>
        <v>#VALUE!</v>
      </c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</row>
    <row r="787" ht="15.75" customHeight="1">
      <c r="A787" s="454">
        <v>1.0101012E7</v>
      </c>
      <c r="B787" s="455" t="s">
        <v>305</v>
      </c>
      <c r="C787" s="134">
        <v>250.0</v>
      </c>
      <c r="D787" s="196">
        <v>75.0</v>
      </c>
      <c r="E787" s="130">
        <v>135.0</v>
      </c>
      <c r="F787" s="131">
        <v>140.0</v>
      </c>
      <c r="G787" s="27">
        <f t="shared" si="1"/>
        <v>115</v>
      </c>
      <c r="H787" s="28">
        <f t="shared" si="2"/>
        <v>110</v>
      </c>
      <c r="I787" s="29">
        <f t="shared" si="3"/>
        <v>44.44444444</v>
      </c>
      <c r="J787" s="29">
        <f t="shared" si="4"/>
        <v>46.42857143</v>
      </c>
      <c r="K787" s="63" t="s">
        <v>37</v>
      </c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</row>
    <row r="788" ht="15.75" customHeight="1">
      <c r="A788" s="454"/>
      <c r="B788" s="456"/>
      <c r="C788" s="457"/>
      <c r="D788" s="458"/>
      <c r="E788" s="459"/>
      <c r="F788" s="109"/>
      <c r="G788" s="35">
        <f t="shared" si="1"/>
        <v>0</v>
      </c>
      <c r="H788" s="36">
        <f t="shared" si="2"/>
        <v>0</v>
      </c>
      <c r="I788" s="37" t="str">
        <f t="shared" si="3"/>
        <v>#DIV/0!</v>
      </c>
      <c r="J788" s="37" t="str">
        <f t="shared" si="4"/>
        <v>#DIV/0!</v>
      </c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</row>
    <row r="789" ht="15.75" customHeight="1">
      <c r="A789" s="460"/>
      <c r="B789" s="429" t="s">
        <v>319</v>
      </c>
      <c r="C789" s="39"/>
      <c r="D789" s="40"/>
      <c r="E789" s="108"/>
      <c r="F789" s="109"/>
      <c r="G789" s="35">
        <f t="shared" si="1"/>
        <v>0</v>
      </c>
      <c r="H789" s="36">
        <f t="shared" si="2"/>
        <v>0</v>
      </c>
      <c r="I789" s="29" t="str">
        <f t="shared" si="3"/>
        <v>#DIV/0!</v>
      </c>
      <c r="J789" s="29" t="str">
        <f t="shared" si="4"/>
        <v>#DIV/0!</v>
      </c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</row>
    <row r="790" ht="15.75" customHeight="1">
      <c r="A790" s="454">
        <v>4.020121E7</v>
      </c>
      <c r="B790" s="455" t="s">
        <v>641</v>
      </c>
      <c r="C790" s="134">
        <v>250.0</v>
      </c>
      <c r="D790" s="196">
        <v>99.0</v>
      </c>
      <c r="E790" s="130">
        <v>155.0</v>
      </c>
      <c r="F790" s="131">
        <v>160.0</v>
      </c>
      <c r="G790" s="27">
        <f t="shared" si="1"/>
        <v>95</v>
      </c>
      <c r="H790" s="28">
        <f t="shared" si="2"/>
        <v>90</v>
      </c>
      <c r="I790" s="29">
        <f t="shared" si="3"/>
        <v>36.12903226</v>
      </c>
      <c r="J790" s="29">
        <f t="shared" si="4"/>
        <v>38.125</v>
      </c>
      <c r="K790" s="63" t="s">
        <v>37</v>
      </c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</row>
    <row r="791" ht="15.75" customHeight="1">
      <c r="A791" s="454">
        <v>4.0201252E7</v>
      </c>
      <c r="B791" s="455" t="s">
        <v>642</v>
      </c>
      <c r="C791" s="134">
        <v>250.0</v>
      </c>
      <c r="D791" s="196">
        <v>99.0</v>
      </c>
      <c r="E791" s="130">
        <v>150.0</v>
      </c>
      <c r="F791" s="131">
        <v>160.0</v>
      </c>
      <c r="G791" s="27">
        <f t="shared" si="1"/>
        <v>100</v>
      </c>
      <c r="H791" s="28">
        <f t="shared" si="2"/>
        <v>90</v>
      </c>
      <c r="I791" s="29">
        <f t="shared" si="3"/>
        <v>34</v>
      </c>
      <c r="J791" s="29">
        <f t="shared" si="4"/>
        <v>38.125</v>
      </c>
      <c r="K791" s="63" t="s">
        <v>37</v>
      </c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</row>
    <row r="792" ht="15.75" customHeight="1">
      <c r="A792" s="454">
        <v>3.0402042E7</v>
      </c>
      <c r="B792" s="455" t="s">
        <v>643</v>
      </c>
      <c r="C792" s="134">
        <v>250.0</v>
      </c>
      <c r="D792" s="196">
        <v>80.0</v>
      </c>
      <c r="E792" s="130">
        <v>120.0</v>
      </c>
      <c r="F792" s="131">
        <v>120.0</v>
      </c>
      <c r="G792" s="27">
        <f t="shared" si="1"/>
        <v>130</v>
      </c>
      <c r="H792" s="28">
        <f t="shared" si="2"/>
        <v>130</v>
      </c>
      <c r="I792" s="29">
        <f t="shared" si="3"/>
        <v>33.33333333</v>
      </c>
      <c r="J792" s="29">
        <f t="shared" si="4"/>
        <v>33.33333333</v>
      </c>
      <c r="K792" s="63" t="s">
        <v>37</v>
      </c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</row>
    <row r="793" ht="15.75" customHeight="1">
      <c r="A793" s="461">
        <v>2.0104065E7</v>
      </c>
      <c r="B793" s="455" t="s">
        <v>644</v>
      </c>
      <c r="C793" s="134">
        <v>80.0</v>
      </c>
      <c r="D793" s="196">
        <v>25.0</v>
      </c>
      <c r="E793" s="130">
        <v>45.0</v>
      </c>
      <c r="F793" s="131">
        <v>50.0</v>
      </c>
      <c r="G793" s="27">
        <f t="shared" si="1"/>
        <v>35</v>
      </c>
      <c r="H793" s="28">
        <f t="shared" si="2"/>
        <v>30</v>
      </c>
      <c r="I793" s="29">
        <f t="shared" si="3"/>
        <v>44.44444444</v>
      </c>
      <c r="J793" s="29">
        <f t="shared" si="4"/>
        <v>50</v>
      </c>
      <c r="K793" s="63" t="s">
        <v>37</v>
      </c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</row>
    <row r="794" ht="15.75" customHeight="1">
      <c r="A794" s="454">
        <v>3.0501113E7</v>
      </c>
      <c r="B794" s="455" t="s">
        <v>645</v>
      </c>
      <c r="C794" s="134">
        <v>160.0</v>
      </c>
      <c r="D794" s="196">
        <v>50.0</v>
      </c>
      <c r="E794" s="130">
        <v>77.8</v>
      </c>
      <c r="F794" s="131">
        <v>80.0</v>
      </c>
      <c r="G794" s="27">
        <f t="shared" si="1"/>
        <v>82.2</v>
      </c>
      <c r="H794" s="28">
        <f t="shared" si="2"/>
        <v>80</v>
      </c>
      <c r="I794" s="29">
        <f t="shared" si="3"/>
        <v>35.73264781</v>
      </c>
      <c r="J794" s="29">
        <f t="shared" si="4"/>
        <v>37.5</v>
      </c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</row>
    <row r="795" ht="15.75" customHeight="1">
      <c r="A795" s="82"/>
      <c r="B795" s="82"/>
      <c r="C795" s="82"/>
      <c r="D795" s="403"/>
      <c r="E795" s="82"/>
      <c r="F795" s="82"/>
      <c r="G795" s="35">
        <f t="shared" si="1"/>
        <v>0</v>
      </c>
      <c r="H795" s="36">
        <f t="shared" si="2"/>
        <v>0</v>
      </c>
      <c r="I795" s="37" t="str">
        <f t="shared" si="3"/>
        <v>#DIV/0!</v>
      </c>
      <c r="J795" s="37" t="str">
        <f t="shared" si="4"/>
        <v>#DIV/0!</v>
      </c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</row>
    <row r="796" ht="15.75" customHeight="1">
      <c r="A796" s="82"/>
      <c r="B796" s="82"/>
      <c r="C796" s="82"/>
      <c r="D796" s="403"/>
      <c r="E796" s="82"/>
      <c r="F796" s="82"/>
      <c r="G796" s="35">
        <f t="shared" si="1"/>
        <v>0</v>
      </c>
      <c r="H796" s="36">
        <f t="shared" si="2"/>
        <v>0</v>
      </c>
      <c r="I796" s="37" t="str">
        <f t="shared" si="3"/>
        <v>#DIV/0!</v>
      </c>
      <c r="J796" s="37" t="str">
        <f t="shared" si="4"/>
        <v>#DIV/0!</v>
      </c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</row>
    <row r="797" ht="15.75" customHeight="1">
      <c r="A797" s="189" t="s">
        <v>646</v>
      </c>
      <c r="B797" s="190"/>
      <c r="C797" s="190"/>
      <c r="D797" s="190"/>
      <c r="E797" s="190"/>
      <c r="F797" s="191"/>
      <c r="G797" s="35">
        <f t="shared" si="1"/>
        <v>0</v>
      </c>
      <c r="H797" s="36">
        <f t="shared" si="2"/>
        <v>0</v>
      </c>
      <c r="I797" s="29" t="str">
        <f t="shared" si="3"/>
        <v>#DIV/0!</v>
      </c>
      <c r="J797" s="29" t="str">
        <f t="shared" si="4"/>
        <v>#DIV/0!</v>
      </c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</row>
    <row r="798" ht="15.75" customHeight="1">
      <c r="A798" s="220" t="s">
        <v>647</v>
      </c>
      <c r="B798" s="15"/>
      <c r="C798" s="15"/>
      <c r="D798" s="15"/>
      <c r="E798" s="15"/>
      <c r="F798" s="16"/>
      <c r="G798" s="35">
        <f t="shared" si="1"/>
        <v>0</v>
      </c>
      <c r="H798" s="36">
        <f t="shared" si="2"/>
        <v>0</v>
      </c>
      <c r="I798" s="29" t="str">
        <f t="shared" si="3"/>
        <v>#DIV/0!</v>
      </c>
      <c r="J798" s="29" t="str">
        <f t="shared" si="4"/>
        <v>#DIV/0!</v>
      </c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</row>
    <row r="799" ht="15.75" customHeight="1">
      <c r="A799" s="261" t="s">
        <v>2</v>
      </c>
      <c r="B799" s="262" t="s">
        <v>3</v>
      </c>
      <c r="C799" s="263" t="s">
        <v>4</v>
      </c>
      <c r="D799" s="264" t="s">
        <v>5</v>
      </c>
      <c r="E799" s="262" t="s">
        <v>6</v>
      </c>
      <c r="F799" s="262" t="s">
        <v>7</v>
      </c>
      <c r="G799" s="35" t="str">
        <f t="shared" si="1"/>
        <v>#VALUE!</v>
      </c>
      <c r="H799" s="36" t="str">
        <f t="shared" si="2"/>
        <v>#VALUE!</v>
      </c>
      <c r="I799" s="29" t="str">
        <f t="shared" si="3"/>
        <v>#VALUE!</v>
      </c>
      <c r="J799" s="29" t="str">
        <f t="shared" si="4"/>
        <v>#VALUE!</v>
      </c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</row>
    <row r="800" ht="15.75" customHeight="1">
      <c r="A800" s="180">
        <v>1.0101012E7</v>
      </c>
      <c r="B800" s="181" t="s">
        <v>40</v>
      </c>
      <c r="C800" s="186">
        <v>150.0</v>
      </c>
      <c r="D800" s="462">
        <v>85.0</v>
      </c>
      <c r="E800" s="130">
        <v>80.0</v>
      </c>
      <c r="F800" s="131">
        <v>65.0</v>
      </c>
      <c r="G800" s="27">
        <f t="shared" si="1"/>
        <v>70</v>
      </c>
      <c r="H800" s="28">
        <f t="shared" si="2"/>
        <v>85</v>
      </c>
      <c r="I800" s="29">
        <f t="shared" si="3"/>
        <v>-6.25</v>
      </c>
      <c r="J800" s="29">
        <f t="shared" si="4"/>
        <v>-30.76923077</v>
      </c>
      <c r="K800" s="63" t="s">
        <v>37</v>
      </c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</row>
    <row r="801" ht="15.75" customHeight="1">
      <c r="A801" s="180">
        <v>5.005556E7</v>
      </c>
      <c r="B801" s="181" t="s">
        <v>47</v>
      </c>
      <c r="C801" s="186">
        <v>150.0</v>
      </c>
      <c r="D801" s="462">
        <v>90.0</v>
      </c>
      <c r="E801" s="130">
        <v>80.0</v>
      </c>
      <c r="F801" s="131">
        <v>65.0</v>
      </c>
      <c r="G801" s="27">
        <f t="shared" si="1"/>
        <v>70</v>
      </c>
      <c r="H801" s="28">
        <f t="shared" si="2"/>
        <v>85</v>
      </c>
      <c r="I801" s="29">
        <f t="shared" si="3"/>
        <v>-12.5</v>
      </c>
      <c r="J801" s="29">
        <f t="shared" si="4"/>
        <v>-38.46153846</v>
      </c>
      <c r="K801" s="63" t="s">
        <v>37</v>
      </c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</row>
    <row r="802" ht="15.75" customHeight="1">
      <c r="A802" s="180">
        <v>5005462.0</v>
      </c>
      <c r="B802" s="181" t="s">
        <v>648</v>
      </c>
      <c r="C802" s="186">
        <v>150.0</v>
      </c>
      <c r="D802" s="462">
        <v>75.0</v>
      </c>
      <c r="E802" s="130">
        <v>80.0</v>
      </c>
      <c r="F802" s="131">
        <v>65.0</v>
      </c>
      <c r="G802" s="27">
        <f t="shared" si="1"/>
        <v>70</v>
      </c>
      <c r="H802" s="28">
        <f t="shared" si="2"/>
        <v>85</v>
      </c>
      <c r="I802" s="29">
        <f t="shared" si="3"/>
        <v>6.25</v>
      </c>
      <c r="J802" s="29">
        <f t="shared" si="4"/>
        <v>-15.38461538</v>
      </c>
      <c r="K802" s="63" t="s">
        <v>37</v>
      </c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</row>
    <row r="803" ht="15.75" customHeight="1">
      <c r="A803" s="180"/>
      <c r="B803" s="181"/>
      <c r="C803" s="207"/>
      <c r="D803" s="183"/>
      <c r="E803" s="108"/>
      <c r="F803" s="109"/>
      <c r="G803" s="35">
        <f t="shared" si="1"/>
        <v>0</v>
      </c>
      <c r="H803" s="36">
        <f t="shared" si="2"/>
        <v>0</v>
      </c>
      <c r="I803" s="37" t="str">
        <f t="shared" si="3"/>
        <v>#DIV/0!</v>
      </c>
      <c r="J803" s="37" t="str">
        <f t="shared" si="4"/>
        <v>#DIV/0!</v>
      </c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</row>
    <row r="804" ht="15.75" customHeight="1">
      <c r="A804" s="180">
        <v>4.0103218E7</v>
      </c>
      <c r="B804" s="181" t="s">
        <v>649</v>
      </c>
      <c r="C804" s="52">
        <v>100.0</v>
      </c>
      <c r="D804" s="183">
        <v>20.0</v>
      </c>
      <c r="E804" s="130">
        <v>50.0</v>
      </c>
      <c r="F804" s="131">
        <v>55.0</v>
      </c>
      <c r="G804" s="27">
        <f t="shared" si="1"/>
        <v>50</v>
      </c>
      <c r="H804" s="28">
        <f t="shared" si="2"/>
        <v>45</v>
      </c>
      <c r="I804" s="29">
        <f t="shared" si="3"/>
        <v>60</v>
      </c>
      <c r="J804" s="29">
        <f t="shared" si="4"/>
        <v>63.63636364</v>
      </c>
      <c r="K804" s="63" t="s">
        <v>37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</row>
    <row r="805" ht="15.75" customHeight="1">
      <c r="A805" s="180"/>
      <c r="B805" s="181"/>
      <c r="C805" s="207"/>
      <c r="D805" s="183"/>
      <c r="E805" s="108"/>
      <c r="F805" s="109"/>
      <c r="G805" s="35">
        <f t="shared" si="1"/>
        <v>0</v>
      </c>
      <c r="H805" s="36">
        <f t="shared" si="2"/>
        <v>0</v>
      </c>
      <c r="I805" s="37" t="str">
        <f t="shared" si="3"/>
        <v>#DIV/0!</v>
      </c>
      <c r="J805" s="37" t="str">
        <f t="shared" si="4"/>
        <v>#DIV/0!</v>
      </c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</row>
    <row r="806" ht="15.75" customHeight="1">
      <c r="A806" s="180">
        <v>4.010101E7</v>
      </c>
      <c r="B806" s="181" t="s">
        <v>247</v>
      </c>
      <c r="C806" s="186">
        <v>45.0</v>
      </c>
      <c r="D806" s="183">
        <v>20.0</v>
      </c>
      <c r="E806" s="130">
        <v>33.5</v>
      </c>
      <c r="F806" s="131">
        <v>33.5</v>
      </c>
      <c r="G806" s="27">
        <f t="shared" si="1"/>
        <v>11.5</v>
      </c>
      <c r="H806" s="28">
        <f t="shared" si="2"/>
        <v>11.5</v>
      </c>
      <c r="I806" s="29">
        <f t="shared" si="3"/>
        <v>40.29850746</v>
      </c>
      <c r="J806" s="29">
        <f t="shared" si="4"/>
        <v>40.29850746</v>
      </c>
      <c r="K806" s="63" t="s">
        <v>37</v>
      </c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</row>
    <row r="807" ht="15.75" customHeight="1">
      <c r="A807" s="180"/>
      <c r="B807" s="181" t="s">
        <v>650</v>
      </c>
      <c r="C807" s="186">
        <v>45.0</v>
      </c>
      <c r="D807" s="462">
        <v>20.0</v>
      </c>
      <c r="E807" s="130">
        <v>33.5</v>
      </c>
      <c r="F807" s="130">
        <v>33.5</v>
      </c>
      <c r="G807" s="27">
        <f t="shared" si="1"/>
        <v>11.5</v>
      </c>
      <c r="H807" s="28">
        <f t="shared" si="2"/>
        <v>11.5</v>
      </c>
      <c r="I807" s="29">
        <f t="shared" si="3"/>
        <v>40.29850746</v>
      </c>
      <c r="J807" s="29">
        <f t="shared" si="4"/>
        <v>40.29850746</v>
      </c>
      <c r="K807" s="63" t="s">
        <v>37</v>
      </c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</row>
    <row r="808" ht="15.75" customHeight="1">
      <c r="A808" s="180">
        <v>4.0105075E7</v>
      </c>
      <c r="B808" s="181" t="s">
        <v>253</v>
      </c>
      <c r="C808" s="186">
        <v>45.0</v>
      </c>
      <c r="D808" s="462">
        <v>20.0</v>
      </c>
      <c r="E808" s="130">
        <v>33.5</v>
      </c>
      <c r="F808" s="130">
        <v>33.5</v>
      </c>
      <c r="G808" s="27">
        <f t="shared" si="1"/>
        <v>11.5</v>
      </c>
      <c r="H808" s="28">
        <f t="shared" si="2"/>
        <v>11.5</v>
      </c>
      <c r="I808" s="29">
        <f t="shared" si="3"/>
        <v>40.29850746</v>
      </c>
      <c r="J808" s="29">
        <f t="shared" si="4"/>
        <v>40.29850746</v>
      </c>
      <c r="K808" s="63" t="s">
        <v>37</v>
      </c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</row>
    <row r="809" ht="15.75" customHeight="1">
      <c r="A809" s="180">
        <v>4.1301307E7</v>
      </c>
      <c r="B809" s="181" t="s">
        <v>651</v>
      </c>
      <c r="C809" s="186">
        <v>45.0</v>
      </c>
      <c r="D809" s="462">
        <v>20.0</v>
      </c>
      <c r="E809" s="130">
        <v>33.5</v>
      </c>
      <c r="F809" s="130">
        <v>33.5</v>
      </c>
      <c r="G809" s="27">
        <f t="shared" si="1"/>
        <v>11.5</v>
      </c>
      <c r="H809" s="28">
        <f t="shared" si="2"/>
        <v>11.5</v>
      </c>
      <c r="I809" s="29">
        <f t="shared" si="3"/>
        <v>40.29850746</v>
      </c>
      <c r="J809" s="29">
        <f t="shared" si="4"/>
        <v>40.29850746</v>
      </c>
      <c r="K809" s="63" t="s">
        <v>37</v>
      </c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</row>
    <row r="810" ht="15.75" customHeight="1">
      <c r="A810" s="180"/>
      <c r="B810" s="181" t="s">
        <v>652</v>
      </c>
      <c r="C810" s="186">
        <v>100.0</v>
      </c>
      <c r="D810" s="462">
        <v>30.0</v>
      </c>
      <c r="E810" s="130">
        <v>40.0</v>
      </c>
      <c r="F810" s="131">
        <v>40.0</v>
      </c>
      <c r="G810" s="27">
        <f t="shared" si="1"/>
        <v>60</v>
      </c>
      <c r="H810" s="28">
        <f t="shared" si="2"/>
        <v>60</v>
      </c>
      <c r="I810" s="29">
        <f t="shared" si="3"/>
        <v>25</v>
      </c>
      <c r="J810" s="29">
        <f t="shared" si="4"/>
        <v>25</v>
      </c>
      <c r="K810" s="63" t="s">
        <v>37</v>
      </c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</row>
    <row r="811" ht="15.75" customHeight="1">
      <c r="A811" s="180"/>
      <c r="B811" s="181" t="s">
        <v>653</v>
      </c>
      <c r="C811" s="186">
        <v>100.0</v>
      </c>
      <c r="D811" s="462">
        <v>45.0</v>
      </c>
      <c r="E811" s="130">
        <v>45.0</v>
      </c>
      <c r="F811" s="131">
        <v>45.0</v>
      </c>
      <c r="G811" s="27">
        <f t="shared" si="1"/>
        <v>55</v>
      </c>
      <c r="H811" s="28">
        <f t="shared" si="2"/>
        <v>55</v>
      </c>
      <c r="I811" s="29">
        <f t="shared" si="3"/>
        <v>0</v>
      </c>
      <c r="J811" s="29">
        <f t="shared" si="4"/>
        <v>0</v>
      </c>
      <c r="K811" s="63" t="s">
        <v>37</v>
      </c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</row>
    <row r="812" ht="15.75" customHeight="1">
      <c r="A812" s="180"/>
      <c r="B812" s="181" t="s">
        <v>654</v>
      </c>
      <c r="C812" s="255">
        <v>100.0</v>
      </c>
      <c r="D812" s="183">
        <v>45.0</v>
      </c>
      <c r="E812" s="130">
        <v>52.0</v>
      </c>
      <c r="F812" s="131">
        <v>52.0</v>
      </c>
      <c r="G812" s="27">
        <f t="shared" si="1"/>
        <v>48</v>
      </c>
      <c r="H812" s="28">
        <f t="shared" si="2"/>
        <v>48</v>
      </c>
      <c r="I812" s="29">
        <f t="shared" si="3"/>
        <v>13.46153846</v>
      </c>
      <c r="J812" s="29">
        <f t="shared" si="4"/>
        <v>13.46153846</v>
      </c>
      <c r="K812" s="63" t="s">
        <v>37</v>
      </c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</row>
    <row r="813" ht="15.75" customHeight="1">
      <c r="A813" s="180"/>
      <c r="B813" s="181" t="s">
        <v>655</v>
      </c>
      <c r="C813" s="186">
        <v>75.0</v>
      </c>
      <c r="D813" s="462">
        <v>45.0</v>
      </c>
      <c r="E813" s="130">
        <v>42.0</v>
      </c>
      <c r="F813" s="131">
        <v>42.0</v>
      </c>
      <c r="G813" s="27">
        <f t="shared" si="1"/>
        <v>33</v>
      </c>
      <c r="H813" s="28">
        <f t="shared" si="2"/>
        <v>33</v>
      </c>
      <c r="I813" s="29">
        <f t="shared" si="3"/>
        <v>-7.142857143</v>
      </c>
      <c r="J813" s="29">
        <f t="shared" si="4"/>
        <v>-7.142857143</v>
      </c>
      <c r="K813" s="63" t="s">
        <v>37</v>
      </c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</row>
    <row r="814" ht="15.75" customHeight="1">
      <c r="A814" s="180"/>
      <c r="B814" s="181" t="s">
        <v>656</v>
      </c>
      <c r="C814" s="186">
        <v>75.0</v>
      </c>
      <c r="D814" s="462">
        <v>45.0</v>
      </c>
      <c r="E814" s="130">
        <v>42.0</v>
      </c>
      <c r="F814" s="131">
        <v>42.0</v>
      </c>
      <c r="G814" s="27">
        <f t="shared" si="1"/>
        <v>33</v>
      </c>
      <c r="H814" s="28">
        <f t="shared" si="2"/>
        <v>33</v>
      </c>
      <c r="I814" s="29">
        <f t="shared" si="3"/>
        <v>-7.142857143</v>
      </c>
      <c r="J814" s="29">
        <f t="shared" si="4"/>
        <v>-7.142857143</v>
      </c>
      <c r="K814" s="63" t="s">
        <v>37</v>
      </c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</row>
    <row r="815" ht="15.75" customHeight="1">
      <c r="A815" s="180"/>
      <c r="B815" s="181" t="s">
        <v>657</v>
      </c>
      <c r="C815" s="186">
        <v>75.0</v>
      </c>
      <c r="D815" s="183">
        <v>35.0</v>
      </c>
      <c r="E815" s="130">
        <v>40.0</v>
      </c>
      <c r="F815" s="131">
        <v>40.0</v>
      </c>
      <c r="G815" s="27">
        <f t="shared" si="1"/>
        <v>35</v>
      </c>
      <c r="H815" s="28">
        <f t="shared" si="2"/>
        <v>35</v>
      </c>
      <c r="I815" s="29">
        <f t="shared" si="3"/>
        <v>12.5</v>
      </c>
      <c r="J815" s="29">
        <f t="shared" si="4"/>
        <v>12.5</v>
      </c>
      <c r="K815" s="63" t="s">
        <v>37</v>
      </c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</row>
    <row r="816" ht="15.75" customHeight="1">
      <c r="A816" s="180"/>
      <c r="B816" s="181" t="s">
        <v>658</v>
      </c>
      <c r="C816" s="186">
        <v>35.0</v>
      </c>
      <c r="D816" s="462">
        <v>35.0</v>
      </c>
      <c r="E816" s="130">
        <v>35.0</v>
      </c>
      <c r="F816" s="131">
        <v>35.0</v>
      </c>
      <c r="G816" s="27">
        <f t="shared" si="1"/>
        <v>0</v>
      </c>
      <c r="H816" s="28">
        <f t="shared" si="2"/>
        <v>0</v>
      </c>
      <c r="I816" s="29">
        <f t="shared" si="3"/>
        <v>0</v>
      </c>
      <c r="J816" s="29">
        <f t="shared" si="4"/>
        <v>0</v>
      </c>
      <c r="K816" s="63" t="s">
        <v>37</v>
      </c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</row>
    <row r="817" ht="15.75" customHeight="1">
      <c r="A817" s="82"/>
      <c r="B817" s="184" t="s">
        <v>659</v>
      </c>
      <c r="C817" s="82"/>
      <c r="D817" s="463">
        <v>5.0</v>
      </c>
      <c r="E817" s="82"/>
      <c r="F817" s="82"/>
      <c r="G817" s="35">
        <f t="shared" si="1"/>
        <v>0</v>
      </c>
      <c r="H817" s="36">
        <f t="shared" si="2"/>
        <v>0</v>
      </c>
      <c r="I817" s="37" t="str">
        <f t="shared" si="3"/>
        <v>#DIV/0!</v>
      </c>
      <c r="J817" s="37" t="str">
        <f t="shared" si="4"/>
        <v>#DIV/0!</v>
      </c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</row>
    <row r="818" ht="15.75" customHeight="1">
      <c r="A818" s="404"/>
      <c r="B818" s="464" t="s">
        <v>660</v>
      </c>
      <c r="C818" s="404"/>
      <c r="D818" s="465">
        <v>20.0</v>
      </c>
      <c r="E818" s="404"/>
      <c r="F818" s="404"/>
      <c r="G818" s="35">
        <f t="shared" si="1"/>
        <v>0</v>
      </c>
      <c r="H818" s="36">
        <f t="shared" si="2"/>
        <v>0</v>
      </c>
      <c r="I818" s="37" t="str">
        <f t="shared" si="3"/>
        <v>#DIV/0!</v>
      </c>
      <c r="J818" s="37" t="str">
        <f t="shared" si="4"/>
        <v>#DIV/0!</v>
      </c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</row>
    <row r="819" ht="15.75" customHeight="1">
      <c r="A819" s="404"/>
      <c r="B819" s="464" t="s">
        <v>661</v>
      </c>
      <c r="C819" s="404"/>
      <c r="D819" s="465">
        <v>12.0</v>
      </c>
      <c r="E819" s="404"/>
      <c r="F819" s="404"/>
      <c r="G819" s="35">
        <f t="shared" si="1"/>
        <v>0</v>
      </c>
      <c r="H819" s="36">
        <f t="shared" si="2"/>
        <v>0</v>
      </c>
      <c r="I819" s="37" t="str">
        <f t="shared" si="3"/>
        <v>#DIV/0!</v>
      </c>
      <c r="J819" s="37" t="str">
        <f t="shared" si="4"/>
        <v>#DIV/0!</v>
      </c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</row>
    <row r="820" ht="15.75" customHeight="1">
      <c r="A820" s="404"/>
      <c r="B820" s="464" t="s">
        <v>662</v>
      </c>
      <c r="C820" s="404"/>
      <c r="D820" s="465">
        <v>8.64</v>
      </c>
      <c r="E820" s="404"/>
      <c r="F820" s="404"/>
      <c r="G820" s="35">
        <f t="shared" si="1"/>
        <v>0</v>
      </c>
      <c r="H820" s="36">
        <f t="shared" si="2"/>
        <v>0</v>
      </c>
      <c r="I820" s="37" t="str">
        <f t="shared" si="3"/>
        <v>#DIV/0!</v>
      </c>
      <c r="J820" s="37" t="str">
        <f t="shared" si="4"/>
        <v>#DIV/0!</v>
      </c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</row>
    <row r="821" ht="15.75" customHeight="1">
      <c r="A821" s="404"/>
      <c r="B821" s="464" t="s">
        <v>663</v>
      </c>
      <c r="C821" s="404"/>
      <c r="D821" s="465">
        <v>21.6</v>
      </c>
      <c r="E821" s="404"/>
      <c r="F821" s="404"/>
      <c r="G821" s="35">
        <f t="shared" si="1"/>
        <v>0</v>
      </c>
      <c r="H821" s="36">
        <f t="shared" si="2"/>
        <v>0</v>
      </c>
      <c r="I821" s="37" t="str">
        <f t="shared" si="3"/>
        <v>#DIV/0!</v>
      </c>
      <c r="J821" s="37" t="str">
        <f t="shared" si="4"/>
        <v>#DIV/0!</v>
      </c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</row>
    <row r="822" ht="15.75" customHeight="1">
      <c r="A822" s="404"/>
      <c r="B822" s="464" t="s">
        <v>664</v>
      </c>
      <c r="C822" s="404"/>
      <c r="D822" s="465">
        <v>19.2</v>
      </c>
      <c r="E822" s="404"/>
      <c r="F822" s="404"/>
      <c r="G822" s="35">
        <f t="shared" si="1"/>
        <v>0</v>
      </c>
      <c r="H822" s="36">
        <f t="shared" si="2"/>
        <v>0</v>
      </c>
      <c r="I822" s="37" t="str">
        <f t="shared" si="3"/>
        <v>#DIV/0!</v>
      </c>
      <c r="J822" s="37" t="str">
        <f t="shared" si="4"/>
        <v>#DIV/0!</v>
      </c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</row>
    <row r="823" ht="15.75" customHeight="1">
      <c r="A823" s="404"/>
      <c r="B823" s="464" t="s">
        <v>665</v>
      </c>
      <c r="C823" s="404"/>
      <c r="D823" s="465">
        <v>7.2</v>
      </c>
      <c r="E823" s="404"/>
      <c r="F823" s="404"/>
      <c r="G823" s="35">
        <f t="shared" si="1"/>
        <v>0</v>
      </c>
      <c r="H823" s="36">
        <f t="shared" si="2"/>
        <v>0</v>
      </c>
      <c r="I823" s="37" t="str">
        <f t="shared" si="3"/>
        <v>#DIV/0!</v>
      </c>
      <c r="J823" s="37" t="str">
        <f t="shared" si="4"/>
        <v>#DIV/0!</v>
      </c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</row>
    <row r="824" ht="15.75" customHeight="1">
      <c r="A824" s="404"/>
      <c r="B824" s="464" t="s">
        <v>666</v>
      </c>
      <c r="C824" s="404"/>
      <c r="D824" s="465">
        <v>4.0</v>
      </c>
      <c r="E824" s="404"/>
      <c r="F824" s="404"/>
      <c r="G824" s="35">
        <f t="shared" si="1"/>
        <v>0</v>
      </c>
      <c r="H824" s="36">
        <f t="shared" si="2"/>
        <v>0</v>
      </c>
      <c r="I824" s="37" t="str">
        <f t="shared" si="3"/>
        <v>#DIV/0!</v>
      </c>
      <c r="J824" s="37" t="str">
        <f t="shared" si="4"/>
        <v>#DIV/0!</v>
      </c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</row>
    <row r="825" ht="15.75" customHeight="1">
      <c r="A825" s="404"/>
      <c r="B825" s="464" t="s">
        <v>667</v>
      </c>
      <c r="C825" s="404"/>
      <c r="D825" s="465">
        <v>4.0</v>
      </c>
      <c r="E825" s="404"/>
      <c r="F825" s="404"/>
      <c r="G825" s="35">
        <f t="shared" si="1"/>
        <v>0</v>
      </c>
      <c r="H825" s="36">
        <f t="shared" si="2"/>
        <v>0</v>
      </c>
      <c r="I825" s="37" t="str">
        <f t="shared" si="3"/>
        <v>#DIV/0!</v>
      </c>
      <c r="J825" s="37" t="str">
        <f t="shared" si="4"/>
        <v>#DIV/0!</v>
      </c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</row>
    <row r="826" ht="15.75" customHeight="1">
      <c r="A826" s="404"/>
      <c r="B826" s="464" t="s">
        <v>668</v>
      </c>
      <c r="C826" s="404"/>
      <c r="D826" s="465">
        <v>143.91</v>
      </c>
      <c r="E826" s="404"/>
      <c r="F826" s="404"/>
      <c r="G826" s="35">
        <f t="shared" si="1"/>
        <v>0</v>
      </c>
      <c r="H826" s="36">
        <f t="shared" si="2"/>
        <v>0</v>
      </c>
      <c r="I826" s="37" t="str">
        <f t="shared" si="3"/>
        <v>#DIV/0!</v>
      </c>
      <c r="J826" s="37" t="str">
        <f t="shared" si="4"/>
        <v>#DIV/0!</v>
      </c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</row>
    <row r="827" ht="15.75" customHeight="1">
      <c r="A827" s="404"/>
      <c r="B827" s="464" t="s">
        <v>669</v>
      </c>
      <c r="C827" s="404"/>
      <c r="D827" s="465">
        <v>62.91</v>
      </c>
      <c r="E827" s="404"/>
      <c r="F827" s="404"/>
      <c r="G827" s="35">
        <f t="shared" si="1"/>
        <v>0</v>
      </c>
      <c r="H827" s="36">
        <f t="shared" si="2"/>
        <v>0</v>
      </c>
      <c r="I827" s="37" t="str">
        <f t="shared" si="3"/>
        <v>#DIV/0!</v>
      </c>
      <c r="J827" s="37" t="str">
        <f t="shared" si="4"/>
        <v>#DIV/0!</v>
      </c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</row>
    <row r="828" ht="15.75" customHeight="1">
      <c r="A828" s="404"/>
      <c r="B828" s="464" t="s">
        <v>670</v>
      </c>
      <c r="C828" s="404"/>
      <c r="D828" s="465">
        <v>75.0</v>
      </c>
      <c r="E828" s="404"/>
      <c r="F828" s="404"/>
      <c r="G828" s="35">
        <f t="shared" si="1"/>
        <v>0</v>
      </c>
      <c r="H828" s="36">
        <f t="shared" si="2"/>
        <v>0</v>
      </c>
      <c r="I828" s="37" t="str">
        <f t="shared" si="3"/>
        <v>#DIV/0!</v>
      </c>
      <c r="J828" s="37" t="str">
        <f t="shared" si="4"/>
        <v>#DIV/0!</v>
      </c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</row>
    <row r="829" ht="15.75" customHeight="1">
      <c r="A829" s="404"/>
      <c r="B829" s="464" t="s">
        <v>671</v>
      </c>
      <c r="C829" s="404"/>
      <c r="D829" s="465">
        <v>71.92</v>
      </c>
      <c r="E829" s="404"/>
      <c r="F829" s="404"/>
      <c r="G829" s="35">
        <f t="shared" si="1"/>
        <v>0</v>
      </c>
      <c r="H829" s="36">
        <f t="shared" si="2"/>
        <v>0</v>
      </c>
      <c r="I829" s="37" t="str">
        <f t="shared" si="3"/>
        <v>#DIV/0!</v>
      </c>
      <c r="J829" s="37" t="str">
        <f t="shared" si="4"/>
        <v>#DIV/0!</v>
      </c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</row>
    <row r="830" ht="15.75" customHeight="1">
      <c r="A830" s="404"/>
      <c r="B830" s="464" t="s">
        <v>672</v>
      </c>
      <c r="C830" s="404"/>
      <c r="D830" s="465">
        <v>127.2</v>
      </c>
      <c r="E830" s="404"/>
      <c r="F830" s="404"/>
      <c r="G830" s="35">
        <f t="shared" si="1"/>
        <v>0</v>
      </c>
      <c r="H830" s="36">
        <f t="shared" si="2"/>
        <v>0</v>
      </c>
      <c r="I830" s="37" t="str">
        <f t="shared" si="3"/>
        <v>#DIV/0!</v>
      </c>
      <c r="J830" s="37" t="str">
        <f t="shared" si="4"/>
        <v>#DIV/0!</v>
      </c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</row>
    <row r="831" ht="15.75" customHeight="1">
      <c r="A831" s="404"/>
      <c r="B831" s="464" t="s">
        <v>673</v>
      </c>
      <c r="C831" s="404"/>
      <c r="D831" s="465">
        <v>47.2</v>
      </c>
      <c r="E831" s="404"/>
      <c r="F831" s="404"/>
      <c r="G831" s="35">
        <f t="shared" si="1"/>
        <v>0</v>
      </c>
      <c r="H831" s="36">
        <f t="shared" si="2"/>
        <v>0</v>
      </c>
      <c r="I831" s="37" t="str">
        <f t="shared" si="3"/>
        <v>#DIV/0!</v>
      </c>
      <c r="J831" s="37" t="str">
        <f t="shared" si="4"/>
        <v>#DIV/0!</v>
      </c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</row>
    <row r="832" ht="15.75" customHeight="1">
      <c r="A832" s="404"/>
      <c r="B832" s="404"/>
      <c r="C832" s="404"/>
      <c r="D832" s="405"/>
      <c r="E832" s="404"/>
      <c r="F832" s="404"/>
      <c r="G832" s="35">
        <f t="shared" si="1"/>
        <v>0</v>
      </c>
      <c r="H832" s="36">
        <f t="shared" si="2"/>
        <v>0</v>
      </c>
      <c r="I832" s="37" t="str">
        <f t="shared" si="3"/>
        <v>#DIV/0!</v>
      </c>
      <c r="J832" s="37" t="str">
        <f t="shared" si="4"/>
        <v>#DIV/0!</v>
      </c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</row>
    <row r="833" ht="15.75" customHeight="1">
      <c r="A833" s="404"/>
      <c r="B833" s="404"/>
      <c r="C833" s="404"/>
      <c r="D833" s="405"/>
      <c r="E833" s="404"/>
      <c r="F833" s="404"/>
      <c r="G833" s="35">
        <f t="shared" si="1"/>
        <v>0</v>
      </c>
      <c r="H833" s="36">
        <f t="shared" si="2"/>
        <v>0</v>
      </c>
      <c r="I833" s="37" t="str">
        <f t="shared" si="3"/>
        <v>#DIV/0!</v>
      </c>
      <c r="J833" s="37" t="str">
        <f t="shared" si="4"/>
        <v>#DIV/0!</v>
      </c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</row>
    <row r="834" ht="15.75" customHeight="1">
      <c r="A834" s="404"/>
      <c r="B834" s="404"/>
      <c r="C834" s="404"/>
      <c r="D834" s="405"/>
      <c r="E834" s="404"/>
      <c r="F834" s="404"/>
      <c r="G834" s="35">
        <f t="shared" si="1"/>
        <v>0</v>
      </c>
      <c r="H834" s="36">
        <f t="shared" si="2"/>
        <v>0</v>
      </c>
      <c r="I834" s="37" t="str">
        <f t="shared" si="3"/>
        <v>#DIV/0!</v>
      </c>
      <c r="J834" s="37" t="str">
        <f t="shared" si="4"/>
        <v>#DIV/0!</v>
      </c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</row>
    <row r="835" ht="15.75" customHeight="1">
      <c r="A835" s="189" t="s">
        <v>674</v>
      </c>
      <c r="B835" s="190"/>
      <c r="C835" s="190"/>
      <c r="D835" s="190"/>
      <c r="E835" s="190"/>
      <c r="F835" s="191"/>
      <c r="G835" s="35">
        <f t="shared" si="1"/>
        <v>0</v>
      </c>
      <c r="H835" s="36">
        <f t="shared" si="2"/>
        <v>0</v>
      </c>
      <c r="I835" s="29" t="str">
        <f t="shared" si="3"/>
        <v>#DIV/0!</v>
      </c>
      <c r="J835" s="29" t="str">
        <f t="shared" si="4"/>
        <v>#DIV/0!</v>
      </c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</row>
    <row r="836" ht="15.75" customHeight="1">
      <c r="A836" s="220" t="s">
        <v>675</v>
      </c>
      <c r="B836" s="15"/>
      <c r="C836" s="15"/>
      <c r="D836" s="15"/>
      <c r="E836" s="15"/>
      <c r="F836" s="16"/>
      <c r="G836" s="35">
        <f t="shared" si="1"/>
        <v>0</v>
      </c>
      <c r="H836" s="36">
        <f t="shared" si="2"/>
        <v>0</v>
      </c>
      <c r="I836" s="29" t="str">
        <f t="shared" si="3"/>
        <v>#DIV/0!</v>
      </c>
      <c r="J836" s="29" t="str">
        <f t="shared" si="4"/>
        <v>#DIV/0!</v>
      </c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</row>
    <row r="837" ht="15.75" customHeight="1">
      <c r="A837" s="261" t="s">
        <v>2</v>
      </c>
      <c r="B837" s="466">
        <v>1.0101012E7</v>
      </c>
      <c r="C837" s="263" t="s">
        <v>4</v>
      </c>
      <c r="D837" s="264" t="s">
        <v>5</v>
      </c>
      <c r="E837" s="262" t="s">
        <v>6</v>
      </c>
      <c r="F837" s="262" t="s">
        <v>7</v>
      </c>
      <c r="G837" s="35" t="str">
        <f t="shared" si="1"/>
        <v>#VALUE!</v>
      </c>
      <c r="H837" s="36" t="str">
        <f t="shared" si="2"/>
        <v>#VALUE!</v>
      </c>
      <c r="I837" s="29" t="str">
        <f t="shared" si="3"/>
        <v>#VALUE!</v>
      </c>
      <c r="J837" s="29" t="str">
        <f t="shared" si="4"/>
        <v>#VALUE!</v>
      </c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</row>
    <row r="838" ht="15.75" customHeight="1">
      <c r="A838" s="180">
        <v>1.0101012E7</v>
      </c>
      <c r="B838" s="61" t="s">
        <v>676</v>
      </c>
      <c r="C838" s="467">
        <v>150.0</v>
      </c>
      <c r="D838" s="468">
        <v>90.0</v>
      </c>
      <c r="E838" s="224">
        <v>125.0</v>
      </c>
      <c r="F838" s="225">
        <v>125.0</v>
      </c>
      <c r="G838" s="27">
        <f t="shared" si="1"/>
        <v>25</v>
      </c>
      <c r="H838" s="28">
        <f t="shared" si="2"/>
        <v>25</v>
      </c>
      <c r="I838" s="29">
        <f t="shared" si="3"/>
        <v>28</v>
      </c>
      <c r="J838" s="29">
        <f t="shared" si="4"/>
        <v>28</v>
      </c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</row>
    <row r="839" ht="15.75" customHeight="1">
      <c r="A839" s="180">
        <v>1.0101012E7</v>
      </c>
      <c r="B839" s="61" t="s">
        <v>50</v>
      </c>
      <c r="C839" s="467">
        <v>150.0</v>
      </c>
      <c r="D839" s="468">
        <v>90.0</v>
      </c>
      <c r="E839" s="224">
        <v>125.0</v>
      </c>
      <c r="F839" s="225">
        <v>125.0</v>
      </c>
      <c r="G839" s="27">
        <f t="shared" si="1"/>
        <v>25</v>
      </c>
      <c r="H839" s="28">
        <f t="shared" si="2"/>
        <v>25</v>
      </c>
      <c r="I839" s="29">
        <f t="shared" si="3"/>
        <v>28</v>
      </c>
      <c r="J839" s="29">
        <f t="shared" si="4"/>
        <v>28</v>
      </c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</row>
    <row r="840" ht="15.75" customHeight="1">
      <c r="A840" s="180">
        <v>1.0101012E7</v>
      </c>
      <c r="B840" s="61" t="s">
        <v>677</v>
      </c>
      <c r="C840" s="467">
        <v>150.0</v>
      </c>
      <c r="D840" s="468">
        <v>90.0</v>
      </c>
      <c r="E840" s="224">
        <v>140.0</v>
      </c>
      <c r="F840" s="225">
        <v>140.0</v>
      </c>
      <c r="G840" s="27">
        <f t="shared" si="1"/>
        <v>10</v>
      </c>
      <c r="H840" s="28">
        <f t="shared" si="2"/>
        <v>10</v>
      </c>
      <c r="I840" s="29">
        <f t="shared" si="3"/>
        <v>35.71428571</v>
      </c>
      <c r="J840" s="29">
        <f t="shared" si="4"/>
        <v>35.71428571</v>
      </c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</row>
    <row r="841" ht="15.75" customHeight="1">
      <c r="A841" s="180">
        <v>1.0101012E7</v>
      </c>
      <c r="B841" s="61" t="s">
        <v>678</v>
      </c>
      <c r="C841" s="467">
        <v>150.0</v>
      </c>
      <c r="D841" s="468">
        <v>90.0</v>
      </c>
      <c r="E841" s="224">
        <v>125.0</v>
      </c>
      <c r="F841" s="225">
        <v>125.0</v>
      </c>
      <c r="G841" s="27">
        <f t="shared" si="1"/>
        <v>25</v>
      </c>
      <c r="H841" s="28">
        <f t="shared" si="2"/>
        <v>25</v>
      </c>
      <c r="I841" s="29">
        <f t="shared" si="3"/>
        <v>28</v>
      </c>
      <c r="J841" s="29">
        <f t="shared" si="4"/>
        <v>28</v>
      </c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</row>
    <row r="842" ht="15.75" customHeight="1">
      <c r="A842" s="180">
        <v>1.0101012E7</v>
      </c>
      <c r="B842" s="61" t="s">
        <v>679</v>
      </c>
      <c r="C842" s="467">
        <v>100.0</v>
      </c>
      <c r="D842" s="468">
        <v>70.0</v>
      </c>
      <c r="E842" s="224">
        <v>85.0</v>
      </c>
      <c r="F842" s="225">
        <v>89.0</v>
      </c>
      <c r="G842" s="27">
        <f t="shared" si="1"/>
        <v>15</v>
      </c>
      <c r="H842" s="28">
        <f t="shared" si="2"/>
        <v>11</v>
      </c>
      <c r="I842" s="29">
        <f t="shared" si="3"/>
        <v>17.64705882</v>
      </c>
      <c r="J842" s="29">
        <f t="shared" si="4"/>
        <v>21.34831461</v>
      </c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</row>
    <row r="843" ht="15.75" customHeight="1">
      <c r="A843" s="180">
        <v>1.0101012E7</v>
      </c>
      <c r="B843" s="61" t="s">
        <v>680</v>
      </c>
      <c r="C843" s="467">
        <v>150.0</v>
      </c>
      <c r="D843" s="468">
        <v>90.0</v>
      </c>
      <c r="E843" s="224">
        <v>125.0</v>
      </c>
      <c r="F843" s="225">
        <v>125.0</v>
      </c>
      <c r="G843" s="27">
        <f t="shared" si="1"/>
        <v>25</v>
      </c>
      <c r="H843" s="28">
        <f t="shared" si="2"/>
        <v>25</v>
      </c>
      <c r="I843" s="29">
        <f t="shared" si="3"/>
        <v>28</v>
      </c>
      <c r="J843" s="29">
        <f t="shared" si="4"/>
        <v>28</v>
      </c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</row>
    <row r="844" ht="15.75" customHeight="1">
      <c r="A844" s="180">
        <v>1.0101012E7</v>
      </c>
      <c r="B844" s="61" t="s">
        <v>681</v>
      </c>
      <c r="C844" s="467">
        <v>120.0</v>
      </c>
      <c r="D844" s="468">
        <v>70.0</v>
      </c>
      <c r="E844" s="224">
        <v>85.0</v>
      </c>
      <c r="F844" s="225">
        <v>89.0</v>
      </c>
      <c r="G844" s="27">
        <f t="shared" si="1"/>
        <v>35</v>
      </c>
      <c r="H844" s="28">
        <f t="shared" si="2"/>
        <v>31</v>
      </c>
      <c r="I844" s="29">
        <f t="shared" si="3"/>
        <v>17.64705882</v>
      </c>
      <c r="J844" s="29">
        <f t="shared" si="4"/>
        <v>21.34831461</v>
      </c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</row>
    <row r="845" ht="15.75" customHeight="1">
      <c r="A845" s="180">
        <v>1.0101012E7</v>
      </c>
      <c r="B845" s="61" t="s">
        <v>682</v>
      </c>
      <c r="C845" s="467">
        <v>150.0</v>
      </c>
      <c r="D845" s="468">
        <v>90.0</v>
      </c>
      <c r="E845" s="224">
        <v>120.0</v>
      </c>
      <c r="F845" s="225">
        <v>130.0</v>
      </c>
      <c r="G845" s="27">
        <f t="shared" si="1"/>
        <v>30</v>
      </c>
      <c r="H845" s="28">
        <f t="shared" si="2"/>
        <v>20</v>
      </c>
      <c r="I845" s="29">
        <f t="shared" si="3"/>
        <v>25</v>
      </c>
      <c r="J845" s="29">
        <f t="shared" si="4"/>
        <v>30.76923077</v>
      </c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</row>
    <row r="846" ht="15.75" customHeight="1">
      <c r="A846" s="60"/>
      <c r="B846" s="469" t="s">
        <v>683</v>
      </c>
      <c r="C846" s="467">
        <v>150.0</v>
      </c>
      <c r="D846" s="468">
        <v>100.0</v>
      </c>
      <c r="E846" s="224">
        <v>129.9</v>
      </c>
      <c r="F846" s="225">
        <v>129.9</v>
      </c>
      <c r="G846" s="27">
        <f t="shared" si="1"/>
        <v>20.1</v>
      </c>
      <c r="H846" s="28">
        <f t="shared" si="2"/>
        <v>20.1</v>
      </c>
      <c r="I846" s="29">
        <f t="shared" si="3"/>
        <v>23.01770593</v>
      </c>
      <c r="J846" s="29">
        <f t="shared" si="4"/>
        <v>23.01770593</v>
      </c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</row>
    <row r="847" ht="15.75" customHeight="1">
      <c r="A847" s="82"/>
      <c r="B847" s="82"/>
      <c r="C847" s="82"/>
      <c r="D847" s="403"/>
      <c r="E847" s="82"/>
      <c r="F847" s="82"/>
      <c r="G847" s="35">
        <f t="shared" si="1"/>
        <v>0</v>
      </c>
      <c r="H847" s="36">
        <f t="shared" si="2"/>
        <v>0</v>
      </c>
      <c r="I847" s="37" t="str">
        <f t="shared" si="3"/>
        <v>#DIV/0!</v>
      </c>
      <c r="J847" s="37" t="str">
        <f t="shared" si="4"/>
        <v>#DIV/0!</v>
      </c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</row>
    <row r="848" ht="15.75" customHeight="1">
      <c r="G848" s="4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</row>
    <row r="849" ht="15.75" customHeight="1">
      <c r="G849" s="470"/>
      <c r="H849" s="471"/>
      <c r="I849" s="471"/>
      <c r="J849" s="472"/>
      <c r="K849" s="47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</row>
    <row r="850" ht="15.75" customHeight="1">
      <c r="G850" s="473"/>
      <c r="H850" s="474"/>
      <c r="I850" s="474"/>
      <c r="J850" s="475"/>
      <c r="K850" s="47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</row>
    <row r="851" ht="15.75" customHeight="1">
      <c r="G851" s="473"/>
      <c r="H851" s="474"/>
      <c r="I851" s="474"/>
      <c r="J851" s="475"/>
      <c r="K851" s="47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</row>
    <row r="852" ht="15.75" customHeight="1">
      <c r="G852" s="476"/>
      <c r="H852" s="476"/>
      <c r="I852" s="476"/>
      <c r="J852" s="476"/>
      <c r="K852" s="47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</row>
    <row r="853" ht="15.75" customHeight="1">
      <c r="G853" s="476"/>
      <c r="H853" s="476"/>
      <c r="I853" s="476"/>
      <c r="J853" s="476"/>
      <c r="K853" s="47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</row>
    <row r="854" ht="15.75" customHeight="1">
      <c r="G854" s="476"/>
      <c r="H854" s="476"/>
      <c r="I854" s="476"/>
      <c r="J854" s="476"/>
      <c r="K854" s="47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</row>
    <row r="855" ht="15.75" customHeight="1">
      <c r="G855" s="477"/>
      <c r="H855" s="476"/>
      <c r="I855" s="476"/>
      <c r="J855" s="476"/>
      <c r="K855" s="47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</row>
    <row r="856" ht="15.75" customHeight="1">
      <c r="G856" s="476"/>
      <c r="H856" s="476"/>
      <c r="I856" s="476"/>
      <c r="J856" s="476"/>
      <c r="K856" s="47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</row>
    <row r="857" ht="15.75" customHeight="1">
      <c r="G857" s="476"/>
      <c r="H857" s="476"/>
      <c r="I857" s="476"/>
      <c r="J857" s="476"/>
      <c r="K857" s="47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</row>
    <row r="858" ht="15.75" customHeight="1">
      <c r="G858" s="476"/>
      <c r="H858" s="476"/>
      <c r="I858" s="476"/>
      <c r="J858" s="476"/>
      <c r="K858" s="47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</row>
    <row r="859" ht="15.75" customHeight="1">
      <c r="G859" s="476"/>
      <c r="H859" s="476"/>
      <c r="I859" s="476"/>
      <c r="J859" s="476"/>
      <c r="K859" s="47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</row>
    <row r="860" ht="15.75" customHeight="1">
      <c r="G860" s="476"/>
      <c r="H860" s="476"/>
      <c r="I860" s="476"/>
      <c r="J860" s="476"/>
      <c r="K860" s="47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</row>
    <row r="861" ht="15.75" customHeight="1">
      <c r="G861" s="476"/>
      <c r="H861" s="476"/>
      <c r="I861" s="476"/>
      <c r="J861" s="476"/>
      <c r="K861" s="476"/>
      <c r="L861" s="471"/>
      <c r="M861" s="471"/>
      <c r="N861" s="471"/>
      <c r="O861" s="471"/>
      <c r="P861" s="471"/>
      <c r="Q861" s="471"/>
      <c r="R861" s="471"/>
      <c r="S861" s="471"/>
      <c r="T861" s="471"/>
      <c r="U861" s="471"/>
      <c r="V861" s="471"/>
      <c r="W861" s="471"/>
      <c r="X861" s="471"/>
      <c r="Y861" s="471"/>
      <c r="Z861" s="471"/>
      <c r="AA861" s="471"/>
    </row>
    <row r="862" ht="15.75" customHeight="1">
      <c r="G862" s="476"/>
      <c r="H862" s="476"/>
      <c r="I862" s="476"/>
      <c r="J862" s="476"/>
      <c r="K862" s="476"/>
      <c r="L862" s="474"/>
      <c r="M862" s="474"/>
      <c r="N862" s="474"/>
      <c r="O862" s="474"/>
      <c r="P862" s="474"/>
      <c r="Q862" s="474"/>
      <c r="R862" s="474"/>
      <c r="S862" s="474"/>
      <c r="T862" s="474"/>
      <c r="U862" s="474"/>
      <c r="V862" s="474"/>
      <c r="W862" s="474"/>
      <c r="X862" s="474"/>
      <c r="Y862" s="474"/>
      <c r="Z862" s="474"/>
      <c r="AA862" s="474"/>
    </row>
    <row r="863" ht="15.75" customHeight="1">
      <c r="G863" s="476"/>
      <c r="H863" s="476"/>
      <c r="I863" s="476"/>
      <c r="J863" s="476"/>
      <c r="K863" s="476"/>
      <c r="L863" s="474"/>
      <c r="M863" s="474"/>
      <c r="N863" s="474"/>
      <c r="O863" s="474"/>
      <c r="P863" s="474"/>
      <c r="Q863" s="474"/>
      <c r="R863" s="474"/>
      <c r="S863" s="474"/>
      <c r="T863" s="474"/>
      <c r="U863" s="474"/>
      <c r="V863" s="474"/>
      <c r="W863" s="474"/>
      <c r="X863" s="474"/>
      <c r="Y863" s="474"/>
      <c r="Z863" s="474"/>
      <c r="AA863" s="474"/>
    </row>
    <row r="864" ht="15.75" customHeight="1">
      <c r="G864" s="476"/>
      <c r="H864" s="476"/>
      <c r="I864" s="476"/>
      <c r="J864" s="476"/>
      <c r="K864" s="476"/>
      <c r="L864" s="476"/>
      <c r="M864" s="476"/>
      <c r="N864" s="476"/>
      <c r="O864" s="476"/>
      <c r="P864" s="476"/>
      <c r="Q864" s="476"/>
      <c r="R864" s="476"/>
      <c r="S864" s="476"/>
      <c r="T864" s="476"/>
      <c r="U864" s="476"/>
      <c r="V864" s="476"/>
      <c r="W864" s="476"/>
      <c r="X864" s="476"/>
      <c r="Y864" s="476"/>
      <c r="Z864" s="476"/>
      <c r="AA864" s="476"/>
    </row>
    <row r="865" ht="15.75" customHeight="1">
      <c r="G865" s="476"/>
      <c r="H865" s="476"/>
      <c r="I865" s="476"/>
      <c r="J865" s="476"/>
      <c r="K865" s="476"/>
      <c r="L865" s="476"/>
      <c r="M865" s="476"/>
      <c r="N865" s="476"/>
      <c r="O865" s="476"/>
      <c r="P865" s="476"/>
      <c r="Q865" s="476"/>
      <c r="R865" s="476"/>
      <c r="S865" s="476"/>
      <c r="T865" s="476"/>
      <c r="U865" s="476"/>
      <c r="V865" s="476"/>
      <c r="W865" s="476"/>
      <c r="X865" s="476"/>
      <c r="Y865" s="476"/>
      <c r="Z865" s="476"/>
      <c r="AA865" s="476"/>
    </row>
    <row r="866" ht="15.75" customHeight="1">
      <c r="G866" s="476"/>
      <c r="H866" s="476"/>
      <c r="I866" s="476"/>
      <c r="J866" s="476"/>
      <c r="K866" s="476"/>
      <c r="L866" s="476"/>
      <c r="M866" s="476"/>
      <c r="N866" s="476"/>
      <c r="O866" s="476"/>
      <c r="P866" s="476"/>
      <c r="Q866" s="476"/>
      <c r="R866" s="476"/>
      <c r="S866" s="476"/>
      <c r="T866" s="476"/>
      <c r="U866" s="476"/>
      <c r="V866" s="476"/>
      <c r="W866" s="476"/>
      <c r="X866" s="476"/>
      <c r="Y866" s="476"/>
      <c r="Z866" s="476"/>
      <c r="AA866" s="476"/>
    </row>
    <row r="867" ht="15.75" customHeight="1">
      <c r="G867" s="476"/>
      <c r="H867" s="476"/>
      <c r="I867" s="476"/>
      <c r="J867" s="476"/>
      <c r="K867" s="476"/>
      <c r="L867" s="476"/>
      <c r="M867" s="476"/>
      <c r="N867" s="476"/>
      <c r="O867" s="476"/>
      <c r="P867" s="476"/>
      <c r="Q867" s="476"/>
      <c r="R867" s="476"/>
      <c r="S867" s="476"/>
      <c r="T867" s="476"/>
      <c r="U867" s="476"/>
      <c r="V867" s="476"/>
      <c r="W867" s="476"/>
      <c r="X867" s="476"/>
      <c r="Y867" s="476"/>
      <c r="Z867" s="476"/>
      <c r="AA867" s="476"/>
    </row>
    <row r="868" ht="15.75" customHeight="1">
      <c r="G868" s="476"/>
      <c r="H868" s="476"/>
      <c r="I868" s="476"/>
      <c r="J868" s="476"/>
      <c r="K868" s="476"/>
      <c r="L868" s="476"/>
      <c r="M868" s="476"/>
      <c r="N868" s="476"/>
      <c r="O868" s="476"/>
      <c r="P868" s="476"/>
      <c r="Q868" s="476"/>
      <c r="R868" s="476"/>
      <c r="S868" s="476"/>
      <c r="T868" s="476"/>
      <c r="U868" s="476"/>
      <c r="V868" s="476"/>
      <c r="W868" s="476"/>
      <c r="X868" s="476"/>
      <c r="Y868" s="476"/>
      <c r="Z868" s="476"/>
      <c r="AA868" s="476"/>
    </row>
    <row r="869" ht="15.75" customHeight="1">
      <c r="G869" s="476"/>
      <c r="H869" s="476"/>
      <c r="I869" s="476"/>
      <c r="J869" s="476"/>
      <c r="K869" s="476"/>
      <c r="L869" s="476"/>
      <c r="M869" s="476"/>
      <c r="N869" s="476"/>
      <c r="O869" s="476"/>
      <c r="P869" s="476"/>
      <c r="Q869" s="476"/>
      <c r="R869" s="476"/>
      <c r="S869" s="476"/>
      <c r="T869" s="476"/>
      <c r="U869" s="476"/>
      <c r="V869" s="476"/>
      <c r="W869" s="476"/>
      <c r="X869" s="476"/>
      <c r="Y869" s="476"/>
      <c r="Z869" s="476"/>
      <c r="AA869" s="476"/>
    </row>
    <row r="870" ht="15.75" customHeight="1">
      <c r="G870" s="476"/>
      <c r="H870" s="476"/>
      <c r="I870" s="476"/>
      <c r="J870" s="476"/>
      <c r="K870" s="476"/>
      <c r="L870" s="476"/>
      <c r="M870" s="476"/>
      <c r="N870" s="476"/>
      <c r="O870" s="476"/>
      <c r="P870" s="476"/>
      <c r="Q870" s="476"/>
      <c r="R870" s="476"/>
      <c r="S870" s="476"/>
      <c r="T870" s="476"/>
      <c r="U870" s="476"/>
      <c r="V870" s="476"/>
      <c r="W870" s="476"/>
      <c r="X870" s="476"/>
      <c r="Y870" s="476"/>
      <c r="Z870" s="476"/>
      <c r="AA870" s="476"/>
    </row>
    <row r="871" ht="15.75" customHeight="1">
      <c r="G871" s="476"/>
      <c r="H871" s="476"/>
      <c r="I871" s="476"/>
      <c r="J871" s="476"/>
      <c r="K871" s="476"/>
      <c r="L871" s="476"/>
      <c r="M871" s="476"/>
      <c r="N871" s="476"/>
      <c r="O871" s="476"/>
      <c r="P871" s="476"/>
      <c r="Q871" s="476"/>
      <c r="R871" s="476"/>
      <c r="S871" s="476"/>
      <c r="T871" s="476"/>
      <c r="U871" s="476"/>
      <c r="V871" s="476"/>
      <c r="W871" s="476"/>
      <c r="X871" s="476"/>
      <c r="Y871" s="476"/>
      <c r="Z871" s="476"/>
      <c r="AA871" s="476"/>
    </row>
    <row r="872" ht="15.75" customHeight="1">
      <c r="G872" s="476"/>
      <c r="H872" s="476"/>
      <c r="I872" s="476"/>
      <c r="J872" s="476"/>
      <c r="K872" s="476"/>
      <c r="L872" s="476"/>
      <c r="M872" s="476"/>
      <c r="N872" s="476"/>
      <c r="O872" s="476"/>
      <c r="P872" s="476"/>
      <c r="Q872" s="476"/>
      <c r="R872" s="476"/>
      <c r="S872" s="476"/>
      <c r="T872" s="476"/>
      <c r="U872" s="476"/>
      <c r="V872" s="476"/>
      <c r="W872" s="476"/>
      <c r="X872" s="476"/>
      <c r="Y872" s="476"/>
      <c r="Z872" s="476"/>
      <c r="AA872" s="476"/>
    </row>
    <row r="873" ht="15.75" customHeight="1">
      <c r="G873" s="476"/>
      <c r="H873" s="476"/>
      <c r="I873" s="476"/>
      <c r="J873" s="476"/>
      <c r="K873" s="476"/>
      <c r="L873" s="476"/>
      <c r="M873" s="476"/>
      <c r="N873" s="476"/>
      <c r="O873" s="476"/>
      <c r="P873" s="476"/>
      <c r="Q873" s="476"/>
      <c r="R873" s="476"/>
      <c r="S873" s="476"/>
      <c r="T873" s="476"/>
      <c r="U873" s="476"/>
      <c r="V873" s="476"/>
      <c r="W873" s="476"/>
      <c r="X873" s="476"/>
      <c r="Y873" s="476"/>
      <c r="Z873" s="476"/>
      <c r="AA873" s="476"/>
    </row>
    <row r="874" ht="15.75" customHeight="1">
      <c r="G874" s="476"/>
      <c r="H874" s="476"/>
      <c r="I874" s="476"/>
      <c r="J874" s="476"/>
      <c r="K874" s="476"/>
      <c r="L874" s="476"/>
      <c r="M874" s="476"/>
      <c r="N874" s="476"/>
      <c r="O874" s="476"/>
      <c r="P874" s="476"/>
      <c r="Q874" s="476"/>
      <c r="R874" s="476"/>
      <c r="S874" s="476"/>
      <c r="T874" s="476"/>
      <c r="U874" s="476"/>
      <c r="V874" s="476"/>
      <c r="W874" s="476"/>
      <c r="X874" s="476"/>
      <c r="Y874" s="476"/>
      <c r="Z874" s="476"/>
      <c r="AA874" s="476"/>
    </row>
    <row r="875" ht="15.75" customHeight="1">
      <c r="G875" s="477"/>
      <c r="H875" s="476"/>
      <c r="I875" s="476"/>
      <c r="J875" s="476"/>
      <c r="K875" s="476"/>
      <c r="L875" s="476"/>
      <c r="M875" s="476"/>
      <c r="N875" s="476"/>
      <c r="O875" s="476"/>
      <c r="P875" s="476"/>
      <c r="Q875" s="476"/>
      <c r="R875" s="476"/>
      <c r="S875" s="476"/>
      <c r="T875" s="476"/>
      <c r="U875" s="476"/>
      <c r="V875" s="476"/>
      <c r="W875" s="476"/>
      <c r="X875" s="476"/>
      <c r="Y875" s="476"/>
      <c r="Z875" s="476"/>
      <c r="AA875" s="476"/>
    </row>
    <row r="876" ht="15.75" customHeight="1">
      <c r="G876" s="478"/>
      <c r="H876" s="476"/>
      <c r="I876" s="476"/>
      <c r="J876" s="476"/>
      <c r="K876" s="476"/>
      <c r="L876" s="476"/>
      <c r="M876" s="476"/>
      <c r="N876" s="476"/>
      <c r="O876" s="476"/>
      <c r="P876" s="476"/>
      <c r="Q876" s="476"/>
      <c r="R876" s="476"/>
      <c r="S876" s="476"/>
      <c r="T876" s="476"/>
      <c r="U876" s="476"/>
      <c r="V876" s="476"/>
      <c r="W876" s="476"/>
      <c r="X876" s="476"/>
      <c r="Y876" s="476"/>
      <c r="Z876" s="476"/>
      <c r="AA876" s="476"/>
    </row>
    <row r="877" ht="15.75" customHeight="1">
      <c r="G877" s="476"/>
      <c r="H877" s="476"/>
      <c r="I877" s="476"/>
      <c r="J877" s="476"/>
      <c r="K877" s="476"/>
      <c r="L877" s="476"/>
      <c r="M877" s="476"/>
      <c r="N877" s="476"/>
      <c r="O877" s="476"/>
      <c r="P877" s="476"/>
      <c r="Q877" s="476"/>
      <c r="R877" s="476"/>
      <c r="S877" s="476"/>
      <c r="T877" s="476"/>
      <c r="U877" s="476"/>
      <c r="V877" s="476"/>
      <c r="W877" s="476"/>
      <c r="X877" s="476"/>
      <c r="Y877" s="476"/>
      <c r="Z877" s="476"/>
      <c r="AA877" s="476"/>
    </row>
    <row r="878" ht="15.75" customHeight="1">
      <c r="G878" s="476"/>
      <c r="H878" s="476"/>
      <c r="I878" s="476"/>
      <c r="J878" s="476"/>
      <c r="K878" s="476"/>
      <c r="L878" s="476"/>
      <c r="M878" s="476"/>
      <c r="N878" s="476"/>
      <c r="O878" s="476"/>
      <c r="P878" s="476"/>
      <c r="Q878" s="476"/>
      <c r="R878" s="476"/>
      <c r="S878" s="476"/>
      <c r="T878" s="476"/>
      <c r="U878" s="476"/>
      <c r="V878" s="476"/>
      <c r="W878" s="476"/>
      <c r="X878" s="476"/>
      <c r="Y878" s="476"/>
      <c r="Z878" s="476"/>
      <c r="AA878" s="476"/>
    </row>
    <row r="879" ht="15.75" customHeight="1">
      <c r="G879" s="476"/>
      <c r="H879" s="476"/>
      <c r="I879" s="476"/>
      <c r="J879" s="476"/>
      <c r="K879" s="476"/>
      <c r="L879" s="476"/>
      <c r="M879" s="476"/>
      <c r="N879" s="476"/>
      <c r="O879" s="476"/>
      <c r="P879" s="476"/>
      <c r="Q879" s="476"/>
      <c r="R879" s="476"/>
      <c r="S879" s="476"/>
      <c r="T879" s="476"/>
      <c r="U879" s="476"/>
      <c r="V879" s="476"/>
      <c r="W879" s="476"/>
      <c r="X879" s="476"/>
      <c r="Y879" s="476"/>
      <c r="Z879" s="476"/>
      <c r="AA879" s="476"/>
    </row>
    <row r="880" ht="15.75" customHeight="1">
      <c r="G880" s="476"/>
      <c r="H880" s="476"/>
      <c r="I880" s="476"/>
      <c r="J880" s="476"/>
      <c r="K880" s="476"/>
      <c r="L880" s="476"/>
      <c r="M880" s="476"/>
      <c r="N880" s="476"/>
      <c r="O880" s="476"/>
      <c r="P880" s="476"/>
      <c r="Q880" s="476"/>
      <c r="R880" s="476"/>
      <c r="S880" s="476"/>
      <c r="T880" s="476"/>
      <c r="U880" s="476"/>
      <c r="V880" s="476"/>
      <c r="W880" s="476"/>
      <c r="X880" s="476"/>
      <c r="Y880" s="476"/>
      <c r="Z880" s="476"/>
      <c r="AA880" s="476"/>
    </row>
    <row r="881" ht="15.75" customHeight="1">
      <c r="G881" s="476"/>
      <c r="H881" s="476"/>
      <c r="I881" s="476"/>
      <c r="J881" s="476"/>
      <c r="K881" s="476"/>
      <c r="L881" s="476"/>
      <c r="M881" s="476"/>
      <c r="N881" s="476"/>
      <c r="O881" s="476"/>
      <c r="P881" s="476"/>
      <c r="Q881" s="476"/>
      <c r="R881" s="476"/>
      <c r="S881" s="476"/>
      <c r="T881" s="476"/>
      <c r="U881" s="476"/>
      <c r="V881" s="476"/>
      <c r="W881" s="476"/>
      <c r="X881" s="476"/>
      <c r="Y881" s="476"/>
      <c r="Z881" s="476"/>
      <c r="AA881" s="476"/>
    </row>
    <row r="882" ht="15.75" customHeight="1">
      <c r="G882" s="476"/>
      <c r="H882" s="476"/>
      <c r="I882" s="476"/>
      <c r="J882" s="476"/>
      <c r="K882" s="476"/>
      <c r="L882" s="476"/>
      <c r="M882" s="476"/>
      <c r="N882" s="476"/>
      <c r="O882" s="476"/>
      <c r="P882" s="476"/>
      <c r="Q882" s="476"/>
      <c r="R882" s="476"/>
      <c r="S882" s="476"/>
      <c r="T882" s="476"/>
      <c r="U882" s="476"/>
      <c r="V882" s="476"/>
      <c r="W882" s="476"/>
      <c r="X882" s="476"/>
      <c r="Y882" s="476"/>
      <c r="Z882" s="476"/>
      <c r="AA882" s="476"/>
    </row>
    <row r="883" ht="15.75" customHeight="1">
      <c r="G883" s="476"/>
      <c r="H883" s="476"/>
      <c r="I883" s="476"/>
      <c r="J883" s="476"/>
      <c r="K883" s="476"/>
      <c r="L883" s="476"/>
      <c r="M883" s="476"/>
      <c r="N883" s="476"/>
      <c r="O883" s="476"/>
      <c r="P883" s="476"/>
      <c r="Q883" s="476"/>
      <c r="R883" s="476"/>
      <c r="S883" s="476"/>
      <c r="T883" s="476"/>
      <c r="U883" s="476"/>
      <c r="V883" s="476"/>
      <c r="W883" s="476"/>
      <c r="X883" s="476"/>
      <c r="Y883" s="476"/>
      <c r="Z883" s="476"/>
      <c r="AA883" s="476"/>
    </row>
    <row r="884" ht="15.75" customHeight="1">
      <c r="G884" s="476"/>
      <c r="H884" s="476"/>
      <c r="I884" s="476"/>
      <c r="J884" s="476"/>
      <c r="K884" s="476"/>
      <c r="L884" s="476"/>
      <c r="M884" s="476"/>
      <c r="N884" s="476"/>
      <c r="O884" s="476"/>
      <c r="P884" s="476"/>
      <c r="Q884" s="476"/>
      <c r="R884" s="476"/>
      <c r="S884" s="476"/>
      <c r="T884" s="476"/>
      <c r="U884" s="476"/>
      <c r="V884" s="476"/>
      <c r="W884" s="476"/>
      <c r="X884" s="476"/>
      <c r="Y884" s="476"/>
      <c r="Z884" s="476"/>
      <c r="AA884" s="476"/>
    </row>
    <row r="885" ht="15.75" customHeight="1">
      <c r="G885" s="476"/>
      <c r="H885" s="476"/>
      <c r="I885" s="476"/>
      <c r="J885" s="476"/>
      <c r="K885" s="476"/>
      <c r="L885" s="476"/>
      <c r="M885" s="476"/>
      <c r="N885" s="476"/>
      <c r="O885" s="476"/>
      <c r="P885" s="476"/>
      <c r="Q885" s="476"/>
      <c r="R885" s="476"/>
      <c r="S885" s="476"/>
      <c r="T885" s="476"/>
      <c r="U885" s="476"/>
      <c r="V885" s="476"/>
      <c r="W885" s="476"/>
      <c r="X885" s="476"/>
      <c r="Y885" s="476"/>
      <c r="Z885" s="476"/>
      <c r="AA885" s="476"/>
    </row>
    <row r="886" ht="15.75" customHeight="1">
      <c r="G886" s="476"/>
      <c r="H886" s="476"/>
      <c r="I886" s="476"/>
      <c r="J886" s="476"/>
      <c r="K886" s="476"/>
      <c r="L886" s="476"/>
      <c r="M886" s="476"/>
      <c r="N886" s="476"/>
      <c r="O886" s="476"/>
      <c r="P886" s="476"/>
      <c r="Q886" s="476"/>
      <c r="R886" s="476"/>
      <c r="S886" s="476"/>
      <c r="T886" s="476"/>
      <c r="U886" s="476"/>
      <c r="V886" s="476"/>
      <c r="W886" s="476"/>
      <c r="X886" s="476"/>
      <c r="Y886" s="476"/>
      <c r="Z886" s="476"/>
      <c r="AA886" s="476"/>
    </row>
    <row r="887" ht="15.75" customHeight="1">
      <c r="G887" s="476"/>
      <c r="H887" s="476"/>
      <c r="I887" s="476"/>
      <c r="J887" s="476"/>
      <c r="K887" s="476"/>
      <c r="L887" s="476"/>
      <c r="M887" s="476"/>
      <c r="N887" s="476"/>
      <c r="O887" s="476"/>
      <c r="P887" s="476"/>
      <c r="Q887" s="476"/>
      <c r="R887" s="476"/>
      <c r="S887" s="476"/>
      <c r="T887" s="476"/>
      <c r="U887" s="476"/>
      <c r="V887" s="476"/>
      <c r="W887" s="476"/>
      <c r="X887" s="476"/>
      <c r="Y887" s="476"/>
      <c r="Z887" s="476"/>
      <c r="AA887" s="476"/>
    </row>
    <row r="888" ht="15.75" customHeight="1">
      <c r="G888" s="476"/>
      <c r="H888" s="476"/>
      <c r="I888" s="476"/>
      <c r="J888" s="476"/>
      <c r="K888" s="476"/>
      <c r="L888" s="476"/>
      <c r="M888" s="476"/>
      <c r="N888" s="476"/>
      <c r="O888" s="476"/>
      <c r="P888" s="476"/>
      <c r="Q888" s="476"/>
      <c r="R888" s="476"/>
      <c r="S888" s="476"/>
      <c r="T888" s="476"/>
      <c r="U888" s="476"/>
      <c r="V888" s="476"/>
      <c r="W888" s="476"/>
      <c r="X888" s="476"/>
      <c r="Y888" s="476"/>
      <c r="Z888" s="476"/>
      <c r="AA888" s="476"/>
    </row>
    <row r="889" ht="15.75" customHeight="1">
      <c r="G889" s="476"/>
      <c r="H889" s="476"/>
      <c r="I889" s="476"/>
      <c r="J889" s="476"/>
      <c r="K889" s="476"/>
      <c r="L889" s="476"/>
      <c r="M889" s="476"/>
      <c r="N889" s="476"/>
      <c r="O889" s="476"/>
      <c r="P889" s="476"/>
      <c r="Q889" s="476"/>
      <c r="R889" s="476"/>
      <c r="S889" s="476"/>
      <c r="T889" s="476"/>
      <c r="U889" s="476"/>
      <c r="V889" s="476"/>
      <c r="W889" s="476"/>
      <c r="X889" s="476"/>
      <c r="Y889" s="476"/>
      <c r="Z889" s="476"/>
      <c r="AA889" s="476"/>
    </row>
    <row r="890" ht="15.75" customHeight="1">
      <c r="G890" s="476"/>
      <c r="H890" s="476"/>
      <c r="I890" s="476"/>
      <c r="J890" s="476"/>
      <c r="K890" s="476"/>
      <c r="L890" s="476"/>
      <c r="M890" s="476"/>
      <c r="N890" s="476"/>
      <c r="O890" s="476"/>
      <c r="P890" s="476"/>
      <c r="Q890" s="476"/>
      <c r="R890" s="476"/>
      <c r="S890" s="476"/>
      <c r="T890" s="476"/>
      <c r="U890" s="476"/>
      <c r="V890" s="476"/>
      <c r="W890" s="476"/>
      <c r="X890" s="476"/>
      <c r="Y890" s="476"/>
      <c r="Z890" s="476"/>
      <c r="AA890" s="476"/>
    </row>
    <row r="891" ht="15.75" customHeight="1">
      <c r="G891" s="476"/>
      <c r="H891" s="476"/>
      <c r="I891" s="476"/>
      <c r="J891" s="476"/>
      <c r="K891" s="476"/>
      <c r="L891" s="476"/>
      <c r="M891" s="476"/>
      <c r="N891" s="476"/>
      <c r="O891" s="476"/>
      <c r="P891" s="476"/>
      <c r="Q891" s="476"/>
      <c r="R891" s="476"/>
      <c r="S891" s="476"/>
      <c r="T891" s="476"/>
      <c r="U891" s="476"/>
      <c r="V891" s="476"/>
      <c r="W891" s="476"/>
      <c r="X891" s="476"/>
      <c r="Y891" s="476"/>
      <c r="Z891" s="476"/>
      <c r="AA891" s="476"/>
    </row>
    <row r="892" ht="15.75" customHeight="1">
      <c r="G892" s="476"/>
      <c r="H892" s="476"/>
      <c r="I892" s="476"/>
      <c r="J892" s="476"/>
      <c r="K892" s="476"/>
      <c r="L892" s="476"/>
      <c r="M892" s="476"/>
      <c r="N892" s="476"/>
      <c r="O892" s="476"/>
      <c r="P892" s="476"/>
      <c r="Q892" s="476"/>
      <c r="R892" s="476"/>
      <c r="S892" s="476"/>
      <c r="T892" s="476"/>
      <c r="U892" s="476"/>
      <c r="V892" s="476"/>
      <c r="W892" s="476"/>
      <c r="X892" s="476"/>
      <c r="Y892" s="476"/>
      <c r="Z892" s="476"/>
      <c r="AA892" s="476"/>
    </row>
    <row r="893" ht="15.75" customHeight="1">
      <c r="G893" s="476"/>
      <c r="H893" s="476"/>
      <c r="I893" s="476"/>
      <c r="J893" s="476"/>
      <c r="K893" s="476"/>
      <c r="L893" s="476"/>
      <c r="M893" s="476"/>
      <c r="N893" s="476"/>
      <c r="O893" s="476"/>
      <c r="P893" s="476"/>
      <c r="Q893" s="476"/>
      <c r="R893" s="476"/>
      <c r="S893" s="476"/>
      <c r="T893" s="476"/>
      <c r="U893" s="476"/>
      <c r="V893" s="476"/>
      <c r="W893" s="476"/>
      <c r="X893" s="476"/>
      <c r="Y893" s="476"/>
      <c r="Z893" s="476"/>
      <c r="AA893" s="476"/>
    </row>
    <row r="894" ht="15.75" customHeight="1">
      <c r="G894" s="476"/>
      <c r="H894" s="476"/>
      <c r="I894" s="476"/>
      <c r="J894" s="476"/>
      <c r="K894" s="476"/>
      <c r="L894" s="476"/>
      <c r="M894" s="476"/>
      <c r="N894" s="476"/>
      <c r="O894" s="476"/>
      <c r="P894" s="476"/>
      <c r="Q894" s="476"/>
      <c r="R894" s="476"/>
      <c r="S894" s="476"/>
      <c r="T894" s="476"/>
      <c r="U894" s="476"/>
      <c r="V894" s="476"/>
      <c r="W894" s="476"/>
      <c r="X894" s="476"/>
      <c r="Y894" s="476"/>
      <c r="Z894" s="476"/>
      <c r="AA894" s="476"/>
    </row>
    <row r="895" ht="15.75" customHeight="1">
      <c r="G895" s="476"/>
      <c r="H895" s="476"/>
      <c r="I895" s="476"/>
      <c r="J895" s="476"/>
      <c r="K895" s="476"/>
      <c r="L895" s="476"/>
      <c r="M895" s="476"/>
      <c r="N895" s="476"/>
      <c r="O895" s="476"/>
      <c r="P895" s="476"/>
      <c r="Q895" s="476"/>
      <c r="R895" s="476"/>
      <c r="S895" s="476"/>
      <c r="T895" s="476"/>
      <c r="U895" s="476"/>
      <c r="V895" s="476"/>
      <c r="W895" s="476"/>
      <c r="X895" s="476"/>
      <c r="Y895" s="476"/>
      <c r="Z895" s="476"/>
      <c r="AA895" s="476"/>
    </row>
    <row r="896" ht="15.75" customHeight="1">
      <c r="G896" s="476"/>
      <c r="H896" s="476"/>
      <c r="I896" s="476"/>
      <c r="J896" s="476"/>
      <c r="K896" s="476"/>
      <c r="L896" s="476"/>
      <c r="M896" s="476"/>
      <c r="N896" s="476"/>
      <c r="O896" s="476"/>
      <c r="P896" s="476"/>
      <c r="Q896" s="476"/>
      <c r="R896" s="476"/>
      <c r="S896" s="476"/>
      <c r="T896" s="476"/>
      <c r="U896" s="476"/>
      <c r="V896" s="476"/>
      <c r="W896" s="476"/>
      <c r="X896" s="476"/>
      <c r="Y896" s="476"/>
      <c r="Z896" s="476"/>
      <c r="AA896" s="476"/>
    </row>
    <row r="897" ht="15.75" customHeight="1">
      <c r="G897" s="476"/>
      <c r="H897" s="476"/>
      <c r="I897" s="476"/>
      <c r="J897" s="476"/>
      <c r="K897" s="476"/>
      <c r="L897" s="476"/>
      <c r="M897" s="476"/>
      <c r="N897" s="476"/>
      <c r="O897" s="476"/>
      <c r="P897" s="476"/>
      <c r="Q897" s="476"/>
      <c r="R897" s="476"/>
      <c r="S897" s="476"/>
      <c r="T897" s="476"/>
      <c r="U897" s="476"/>
      <c r="V897" s="476"/>
      <c r="W897" s="476"/>
      <c r="X897" s="476"/>
      <c r="Y897" s="476"/>
      <c r="Z897" s="476"/>
      <c r="AA897" s="476"/>
    </row>
    <row r="898" ht="15.75" customHeight="1">
      <c r="G898" s="476"/>
      <c r="H898" s="476"/>
      <c r="I898" s="476"/>
      <c r="J898" s="476"/>
      <c r="K898" s="476"/>
      <c r="L898" s="476"/>
      <c r="M898" s="476"/>
      <c r="N898" s="476"/>
      <c r="O898" s="476"/>
      <c r="P898" s="476"/>
      <c r="Q898" s="476"/>
      <c r="R898" s="476"/>
      <c r="S898" s="476"/>
      <c r="T898" s="476"/>
      <c r="U898" s="476"/>
      <c r="V898" s="476"/>
      <c r="W898" s="476"/>
      <c r="X898" s="476"/>
      <c r="Y898" s="476"/>
      <c r="Z898" s="476"/>
      <c r="AA898" s="476"/>
    </row>
    <row r="899" ht="15.75" customHeight="1">
      <c r="G899" s="476"/>
      <c r="H899" s="476"/>
      <c r="I899" s="476"/>
      <c r="J899" s="476"/>
      <c r="K899" s="476"/>
      <c r="L899" s="476"/>
      <c r="M899" s="476"/>
      <c r="N899" s="476"/>
      <c r="O899" s="476"/>
      <c r="P899" s="476"/>
      <c r="Q899" s="476"/>
      <c r="R899" s="476"/>
      <c r="S899" s="476"/>
      <c r="T899" s="476"/>
      <c r="U899" s="476"/>
      <c r="V899" s="476"/>
      <c r="W899" s="476"/>
      <c r="X899" s="476"/>
      <c r="Y899" s="476"/>
      <c r="Z899" s="476"/>
      <c r="AA899" s="476"/>
    </row>
    <row r="900" ht="15.75" customHeight="1">
      <c r="G900" s="476"/>
      <c r="H900" s="476"/>
      <c r="I900" s="476"/>
      <c r="J900" s="476"/>
      <c r="K900" s="476"/>
      <c r="L900" s="476"/>
      <c r="M900" s="476"/>
      <c r="N900" s="476"/>
      <c r="O900" s="476"/>
      <c r="P900" s="476"/>
      <c r="Q900" s="476"/>
      <c r="R900" s="476"/>
      <c r="S900" s="476"/>
      <c r="T900" s="476"/>
      <c r="U900" s="476"/>
      <c r="V900" s="476"/>
      <c r="W900" s="476"/>
      <c r="X900" s="476"/>
      <c r="Y900" s="476"/>
      <c r="Z900" s="476"/>
      <c r="AA900" s="476"/>
    </row>
    <row r="901" ht="15.75" customHeight="1">
      <c r="G901" s="476"/>
      <c r="H901" s="476"/>
      <c r="I901" s="476"/>
      <c r="J901" s="476"/>
      <c r="K901" s="476"/>
      <c r="L901" s="476"/>
      <c r="M901" s="476"/>
      <c r="N901" s="476"/>
      <c r="O901" s="476"/>
      <c r="P901" s="476"/>
      <c r="Q901" s="476"/>
      <c r="R901" s="476"/>
      <c r="S901" s="476"/>
      <c r="T901" s="476"/>
      <c r="U901" s="476"/>
      <c r="V901" s="476"/>
      <c r="W901" s="476"/>
      <c r="X901" s="476"/>
      <c r="Y901" s="476"/>
      <c r="Z901" s="476"/>
      <c r="AA901" s="476"/>
    </row>
    <row r="902" ht="15.75" customHeight="1">
      <c r="G902" s="476"/>
      <c r="H902" s="476"/>
      <c r="I902" s="476"/>
      <c r="J902" s="476"/>
      <c r="K902" s="476"/>
      <c r="L902" s="476"/>
      <c r="M902" s="476"/>
      <c r="N902" s="476"/>
      <c r="O902" s="476"/>
      <c r="P902" s="476"/>
      <c r="Q902" s="476"/>
      <c r="R902" s="476"/>
      <c r="S902" s="476"/>
      <c r="T902" s="476"/>
      <c r="U902" s="476"/>
      <c r="V902" s="476"/>
      <c r="W902" s="476"/>
      <c r="X902" s="476"/>
      <c r="Y902" s="476"/>
      <c r="Z902" s="476"/>
      <c r="AA902" s="476"/>
    </row>
    <row r="903" ht="15.75" customHeight="1">
      <c r="G903" s="476"/>
      <c r="H903" s="476"/>
      <c r="I903" s="476"/>
      <c r="J903" s="476"/>
      <c r="K903" s="476"/>
      <c r="L903" s="476"/>
      <c r="M903" s="476"/>
      <c r="N903" s="476"/>
      <c r="O903" s="476"/>
      <c r="P903" s="476"/>
      <c r="Q903" s="476"/>
      <c r="R903" s="476"/>
      <c r="S903" s="476"/>
      <c r="T903" s="476"/>
      <c r="U903" s="476"/>
      <c r="V903" s="476"/>
      <c r="W903" s="476"/>
      <c r="X903" s="476"/>
      <c r="Y903" s="476"/>
      <c r="Z903" s="476"/>
      <c r="AA903" s="476"/>
    </row>
    <row r="904" ht="15.75" customHeight="1">
      <c r="G904" s="476"/>
      <c r="H904" s="476"/>
      <c r="I904" s="476"/>
      <c r="J904" s="476"/>
      <c r="K904" s="476"/>
      <c r="L904" s="476"/>
      <c r="M904" s="476"/>
      <c r="N904" s="476"/>
      <c r="O904" s="476"/>
      <c r="P904" s="476"/>
      <c r="Q904" s="476"/>
      <c r="R904" s="476"/>
      <c r="S904" s="476"/>
      <c r="T904" s="476"/>
      <c r="U904" s="476"/>
      <c r="V904" s="476"/>
      <c r="W904" s="476"/>
      <c r="X904" s="476"/>
      <c r="Y904" s="476"/>
      <c r="Z904" s="476"/>
      <c r="AA904" s="476"/>
    </row>
    <row r="905" ht="15.75" customHeight="1">
      <c r="G905" s="476"/>
      <c r="H905" s="476"/>
      <c r="I905" s="476"/>
      <c r="J905" s="476"/>
      <c r="K905" s="476"/>
      <c r="L905" s="476"/>
      <c r="M905" s="476"/>
      <c r="N905" s="476"/>
      <c r="O905" s="476"/>
      <c r="P905" s="476"/>
      <c r="Q905" s="476"/>
      <c r="R905" s="476"/>
      <c r="S905" s="476"/>
      <c r="T905" s="476"/>
      <c r="U905" s="476"/>
      <c r="V905" s="476"/>
      <c r="W905" s="476"/>
      <c r="X905" s="476"/>
      <c r="Y905" s="476"/>
      <c r="Z905" s="476"/>
      <c r="AA905" s="476"/>
    </row>
    <row r="906" ht="15.75" customHeight="1">
      <c r="G906" s="476"/>
      <c r="H906" s="476"/>
      <c r="I906" s="476"/>
      <c r="J906" s="476"/>
      <c r="K906" s="476"/>
      <c r="L906" s="476"/>
      <c r="M906" s="476"/>
      <c r="N906" s="476"/>
      <c r="O906" s="476"/>
      <c r="P906" s="476"/>
      <c r="Q906" s="476"/>
      <c r="R906" s="476"/>
      <c r="S906" s="476"/>
      <c r="T906" s="476"/>
      <c r="U906" s="476"/>
      <c r="V906" s="476"/>
      <c r="W906" s="476"/>
      <c r="X906" s="476"/>
      <c r="Y906" s="476"/>
      <c r="Z906" s="476"/>
      <c r="AA906" s="476"/>
    </row>
    <row r="907" ht="15.75" customHeight="1">
      <c r="G907" s="476"/>
      <c r="H907" s="476"/>
      <c r="I907" s="476"/>
      <c r="J907" s="476"/>
      <c r="K907" s="476"/>
      <c r="L907" s="476"/>
      <c r="M907" s="476"/>
      <c r="N907" s="476"/>
      <c r="O907" s="476"/>
      <c r="P907" s="476"/>
      <c r="Q907" s="476"/>
      <c r="R907" s="476"/>
      <c r="S907" s="476"/>
      <c r="T907" s="476"/>
      <c r="U907" s="476"/>
      <c r="V907" s="476"/>
      <c r="W907" s="476"/>
      <c r="X907" s="476"/>
      <c r="Y907" s="476"/>
      <c r="Z907" s="476"/>
      <c r="AA907" s="476"/>
    </row>
    <row r="908" ht="15.75" customHeight="1">
      <c r="G908" s="476"/>
      <c r="H908" s="476"/>
      <c r="I908" s="476"/>
      <c r="J908" s="476"/>
      <c r="K908" s="476"/>
      <c r="L908" s="476"/>
      <c r="M908" s="476"/>
      <c r="N908" s="476"/>
      <c r="O908" s="476"/>
      <c r="P908" s="476"/>
      <c r="Q908" s="476"/>
      <c r="R908" s="476"/>
      <c r="S908" s="476"/>
      <c r="T908" s="476"/>
      <c r="U908" s="476"/>
      <c r="V908" s="476"/>
      <c r="W908" s="476"/>
      <c r="X908" s="476"/>
      <c r="Y908" s="476"/>
      <c r="Z908" s="476"/>
      <c r="AA908" s="476"/>
    </row>
    <row r="909" ht="15.75" customHeight="1">
      <c r="G909" s="476"/>
      <c r="H909" s="476"/>
      <c r="I909" s="476"/>
      <c r="J909" s="476"/>
      <c r="K909" s="476"/>
      <c r="L909" s="476"/>
      <c r="M909" s="476"/>
      <c r="N909" s="476"/>
      <c r="O909" s="476"/>
      <c r="P909" s="476"/>
      <c r="Q909" s="476"/>
      <c r="R909" s="476"/>
      <c r="S909" s="476"/>
      <c r="T909" s="476"/>
      <c r="U909" s="476"/>
      <c r="V909" s="476"/>
      <c r="W909" s="476"/>
      <c r="X909" s="476"/>
      <c r="Y909" s="476"/>
      <c r="Z909" s="476"/>
      <c r="AA909" s="476"/>
    </row>
    <row r="910" ht="15.75" customHeight="1">
      <c r="G910" s="476"/>
      <c r="H910" s="476"/>
      <c r="I910" s="476"/>
      <c r="J910" s="476"/>
      <c r="K910" s="476"/>
      <c r="L910" s="476"/>
      <c r="M910" s="476"/>
      <c r="N910" s="476"/>
      <c r="O910" s="476"/>
      <c r="P910" s="476"/>
      <c r="Q910" s="476"/>
      <c r="R910" s="476"/>
      <c r="S910" s="476"/>
      <c r="T910" s="476"/>
      <c r="U910" s="476"/>
      <c r="V910" s="476"/>
      <c r="W910" s="476"/>
      <c r="X910" s="476"/>
      <c r="Y910" s="476"/>
      <c r="Z910" s="476"/>
      <c r="AA910" s="476"/>
    </row>
    <row r="911" ht="15.75" customHeight="1">
      <c r="G911" s="476"/>
      <c r="H911" s="476"/>
      <c r="I911" s="476"/>
      <c r="J911" s="476"/>
      <c r="K911" s="476"/>
      <c r="L911" s="476"/>
      <c r="M911" s="476"/>
      <c r="N911" s="476"/>
      <c r="O911" s="476"/>
      <c r="P911" s="476"/>
      <c r="Q911" s="476"/>
      <c r="R911" s="476"/>
      <c r="S911" s="476"/>
      <c r="T911" s="476"/>
      <c r="U911" s="476"/>
      <c r="V911" s="476"/>
      <c r="W911" s="476"/>
      <c r="X911" s="476"/>
      <c r="Y911" s="476"/>
      <c r="Z911" s="476"/>
      <c r="AA911" s="476"/>
    </row>
    <row r="912" ht="15.75" customHeight="1">
      <c r="G912" s="476"/>
      <c r="H912" s="476"/>
      <c r="I912" s="476"/>
      <c r="J912" s="476"/>
      <c r="K912" s="476"/>
      <c r="L912" s="476"/>
      <c r="M912" s="476"/>
      <c r="N912" s="476"/>
      <c r="O912" s="476"/>
      <c r="P912" s="476"/>
      <c r="Q912" s="476"/>
      <c r="R912" s="476"/>
      <c r="S912" s="476"/>
      <c r="T912" s="476"/>
      <c r="U912" s="476"/>
      <c r="V912" s="476"/>
      <c r="W912" s="476"/>
      <c r="X912" s="476"/>
      <c r="Y912" s="476"/>
      <c r="Z912" s="476"/>
      <c r="AA912" s="476"/>
    </row>
    <row r="913" ht="15.75" customHeight="1">
      <c r="G913" s="476"/>
      <c r="H913" s="476"/>
      <c r="I913" s="476"/>
      <c r="J913" s="476"/>
      <c r="K913" s="476"/>
      <c r="L913" s="476"/>
      <c r="M913" s="476"/>
      <c r="N913" s="476"/>
      <c r="O913" s="476"/>
      <c r="P913" s="476"/>
      <c r="Q913" s="476"/>
      <c r="R913" s="476"/>
      <c r="S913" s="476"/>
      <c r="T913" s="476"/>
      <c r="U913" s="476"/>
      <c r="V913" s="476"/>
      <c r="W913" s="476"/>
      <c r="X913" s="476"/>
      <c r="Y913" s="476"/>
      <c r="Z913" s="476"/>
      <c r="AA913" s="476"/>
    </row>
    <row r="914" ht="15.75" customHeight="1">
      <c r="G914" s="476"/>
      <c r="H914" s="476"/>
      <c r="I914" s="476"/>
      <c r="J914" s="476"/>
      <c r="K914" s="476"/>
      <c r="L914" s="476"/>
      <c r="M914" s="476"/>
      <c r="N914" s="476"/>
      <c r="O914" s="476"/>
      <c r="P914" s="476"/>
      <c r="Q914" s="476"/>
      <c r="R914" s="476"/>
      <c r="S914" s="476"/>
      <c r="T914" s="476"/>
      <c r="U914" s="476"/>
      <c r="V914" s="476"/>
      <c r="W914" s="476"/>
      <c r="X914" s="476"/>
      <c r="Y914" s="476"/>
      <c r="Z914" s="476"/>
      <c r="AA914" s="476"/>
    </row>
    <row r="915" ht="15.75" customHeight="1">
      <c r="G915" s="476"/>
      <c r="H915" s="476"/>
      <c r="I915" s="476"/>
      <c r="J915" s="476"/>
      <c r="K915" s="476"/>
      <c r="L915" s="476"/>
      <c r="M915" s="476"/>
      <c r="N915" s="476"/>
      <c r="O915" s="476"/>
      <c r="P915" s="476"/>
      <c r="Q915" s="476"/>
      <c r="R915" s="476"/>
      <c r="S915" s="476"/>
      <c r="T915" s="476"/>
      <c r="U915" s="476"/>
      <c r="V915" s="476"/>
      <c r="W915" s="476"/>
      <c r="X915" s="476"/>
      <c r="Y915" s="476"/>
      <c r="Z915" s="476"/>
      <c r="AA915" s="476"/>
    </row>
    <row r="916" ht="15.75" customHeight="1">
      <c r="G916" s="476"/>
      <c r="H916" s="476"/>
      <c r="I916" s="476"/>
      <c r="J916" s="476"/>
      <c r="K916" s="477"/>
      <c r="L916" s="476"/>
      <c r="M916" s="476"/>
      <c r="N916" s="476"/>
      <c r="O916" s="476"/>
      <c r="P916" s="476"/>
      <c r="Q916" s="476"/>
      <c r="R916" s="476"/>
      <c r="S916" s="476"/>
      <c r="T916" s="476"/>
      <c r="U916" s="476"/>
      <c r="V916" s="476"/>
      <c r="W916" s="476"/>
      <c r="X916" s="476"/>
      <c r="Y916" s="476"/>
      <c r="Z916" s="476"/>
      <c r="AA916" s="476"/>
    </row>
    <row r="917" ht="15.75" customHeight="1">
      <c r="G917" s="476"/>
      <c r="H917" s="476"/>
      <c r="I917" s="476"/>
      <c r="J917" s="476"/>
      <c r="K917" s="479"/>
      <c r="L917" s="476"/>
      <c r="M917" s="476"/>
      <c r="N917" s="476"/>
      <c r="O917" s="476"/>
      <c r="P917" s="476"/>
      <c r="Q917" s="476"/>
      <c r="R917" s="476"/>
      <c r="S917" s="476"/>
      <c r="T917" s="476"/>
      <c r="U917" s="476"/>
      <c r="V917" s="476"/>
      <c r="W917" s="476"/>
      <c r="X917" s="476"/>
      <c r="Y917" s="476"/>
      <c r="Z917" s="476"/>
      <c r="AA917" s="476"/>
    </row>
    <row r="918" ht="15.75" customHeight="1">
      <c r="G918" s="476"/>
      <c r="H918" s="476"/>
      <c r="I918" s="476"/>
      <c r="J918" s="476"/>
      <c r="K918" s="479"/>
      <c r="L918" s="476"/>
      <c r="M918" s="476"/>
      <c r="N918" s="476"/>
      <c r="O918" s="476"/>
      <c r="P918" s="476"/>
      <c r="Q918" s="476"/>
      <c r="R918" s="476"/>
      <c r="S918" s="476"/>
      <c r="T918" s="476"/>
      <c r="U918" s="476"/>
      <c r="V918" s="476"/>
      <c r="W918" s="476"/>
      <c r="X918" s="476"/>
      <c r="Y918" s="476"/>
      <c r="Z918" s="476"/>
      <c r="AA918" s="476"/>
    </row>
    <row r="919" ht="15.75" customHeight="1">
      <c r="G919" s="476"/>
      <c r="H919" s="476"/>
      <c r="I919" s="476"/>
      <c r="J919" s="476"/>
      <c r="K919" s="479"/>
      <c r="L919" s="476"/>
      <c r="M919" s="476"/>
      <c r="N919" s="476"/>
      <c r="O919" s="476"/>
      <c r="P919" s="476"/>
      <c r="Q919" s="476"/>
      <c r="R919" s="476"/>
      <c r="S919" s="476"/>
      <c r="T919" s="476"/>
      <c r="U919" s="476"/>
      <c r="V919" s="476"/>
      <c r="W919" s="476"/>
      <c r="X919" s="476"/>
      <c r="Y919" s="476"/>
      <c r="Z919" s="476"/>
      <c r="AA919" s="476"/>
    </row>
    <row r="920" ht="15.75" customHeight="1">
      <c r="G920" s="476"/>
      <c r="H920" s="476"/>
      <c r="I920" s="476"/>
      <c r="J920" s="476"/>
      <c r="K920" s="480"/>
      <c r="L920" s="476"/>
      <c r="M920" s="476"/>
      <c r="N920" s="476"/>
      <c r="O920" s="476"/>
      <c r="P920" s="476"/>
      <c r="Q920" s="476"/>
      <c r="R920" s="476"/>
      <c r="S920" s="476"/>
      <c r="T920" s="476"/>
      <c r="U920" s="476"/>
      <c r="V920" s="476"/>
      <c r="W920" s="476"/>
      <c r="X920" s="476"/>
      <c r="Y920" s="476"/>
      <c r="Z920" s="476"/>
      <c r="AA920" s="476"/>
    </row>
    <row r="921" ht="15.75" customHeight="1">
      <c r="G921" s="476"/>
      <c r="H921" s="476"/>
      <c r="I921" s="476"/>
      <c r="J921" s="476"/>
      <c r="K921" s="477"/>
      <c r="L921" s="476"/>
      <c r="M921" s="476"/>
      <c r="N921" s="476"/>
      <c r="O921" s="476"/>
      <c r="P921" s="476"/>
      <c r="Q921" s="476"/>
      <c r="R921" s="476"/>
      <c r="S921" s="476"/>
      <c r="T921" s="476"/>
      <c r="U921" s="476"/>
      <c r="V921" s="476"/>
      <c r="W921" s="476"/>
      <c r="X921" s="476"/>
      <c r="Y921" s="476"/>
      <c r="Z921" s="476"/>
      <c r="AA921" s="476"/>
    </row>
    <row r="922" ht="15.75" customHeight="1">
      <c r="G922" s="476"/>
      <c r="H922" s="476"/>
      <c r="I922" s="476"/>
      <c r="J922" s="476"/>
      <c r="K922" s="479"/>
      <c r="L922" s="476"/>
      <c r="M922" s="476"/>
      <c r="N922" s="476"/>
      <c r="O922" s="476"/>
      <c r="P922" s="476"/>
      <c r="Q922" s="476"/>
      <c r="R922" s="476"/>
      <c r="S922" s="476"/>
      <c r="T922" s="476"/>
      <c r="U922" s="476"/>
      <c r="V922" s="476"/>
      <c r="W922" s="476"/>
      <c r="X922" s="476"/>
      <c r="Y922" s="476"/>
      <c r="Z922" s="476"/>
      <c r="AA922" s="476"/>
    </row>
    <row r="923" ht="15.75" customHeight="1">
      <c r="G923" s="476"/>
      <c r="H923" s="476"/>
      <c r="I923" s="476"/>
      <c r="J923" s="476"/>
      <c r="K923" s="479"/>
      <c r="L923" s="476"/>
      <c r="M923" s="476"/>
      <c r="N923" s="476"/>
      <c r="O923" s="476"/>
      <c r="P923" s="476"/>
      <c r="Q923" s="476"/>
      <c r="R923" s="476"/>
      <c r="S923" s="476"/>
      <c r="T923" s="476"/>
      <c r="U923" s="476"/>
      <c r="V923" s="476"/>
      <c r="W923" s="476"/>
      <c r="X923" s="476"/>
      <c r="Y923" s="476"/>
      <c r="Z923" s="476"/>
      <c r="AA923" s="476"/>
    </row>
    <row r="924" ht="15.75" customHeight="1">
      <c r="G924" s="476"/>
      <c r="H924" s="476"/>
      <c r="I924" s="476"/>
      <c r="J924" s="476"/>
      <c r="K924" s="479"/>
      <c r="L924" s="476"/>
      <c r="M924" s="476"/>
      <c r="N924" s="476"/>
      <c r="O924" s="476"/>
      <c r="P924" s="476"/>
      <c r="Q924" s="476"/>
      <c r="R924" s="476"/>
      <c r="S924" s="476"/>
      <c r="T924" s="476"/>
      <c r="U924" s="476"/>
      <c r="V924" s="476"/>
      <c r="W924" s="476"/>
      <c r="X924" s="476"/>
      <c r="Y924" s="476"/>
      <c r="Z924" s="476"/>
      <c r="AA924" s="476"/>
    </row>
    <row r="925" ht="15.75" customHeight="1">
      <c r="G925" s="476"/>
      <c r="H925" s="476"/>
      <c r="I925" s="476"/>
      <c r="J925" s="476"/>
      <c r="K925" s="479"/>
      <c r="L925" s="476"/>
      <c r="M925" s="476"/>
      <c r="N925" s="476"/>
      <c r="O925" s="476"/>
      <c r="P925" s="476"/>
      <c r="Q925" s="476"/>
      <c r="R925" s="476"/>
      <c r="S925" s="476"/>
      <c r="T925" s="476"/>
      <c r="U925" s="476"/>
      <c r="V925" s="476"/>
      <c r="W925" s="476"/>
      <c r="X925" s="476"/>
      <c r="Y925" s="476"/>
      <c r="Z925" s="476"/>
      <c r="AA925" s="476"/>
    </row>
    <row r="926" ht="15.75" customHeight="1">
      <c r="G926" s="476"/>
      <c r="H926" s="476"/>
      <c r="I926" s="476"/>
      <c r="J926" s="476"/>
      <c r="K926" s="479"/>
      <c r="L926" s="476"/>
      <c r="M926" s="476"/>
      <c r="N926" s="476"/>
      <c r="O926" s="476"/>
      <c r="P926" s="476"/>
      <c r="Q926" s="476"/>
      <c r="R926" s="476"/>
      <c r="S926" s="476"/>
      <c r="T926" s="476"/>
      <c r="U926" s="476"/>
      <c r="V926" s="476"/>
      <c r="W926" s="476"/>
      <c r="X926" s="476"/>
      <c r="Y926" s="476"/>
      <c r="Z926" s="476"/>
      <c r="AA926" s="476"/>
    </row>
    <row r="927" ht="15.75" customHeight="1">
      <c r="G927" s="476"/>
      <c r="H927" s="476"/>
      <c r="I927" s="476"/>
      <c r="J927" s="476"/>
      <c r="K927" s="479"/>
      <c r="L927" s="476"/>
      <c r="M927" s="476"/>
      <c r="N927" s="476"/>
      <c r="O927" s="476"/>
      <c r="P927" s="476"/>
      <c r="Q927" s="476"/>
      <c r="R927" s="476"/>
      <c r="S927" s="476"/>
      <c r="T927" s="476"/>
      <c r="U927" s="476"/>
      <c r="V927" s="476"/>
      <c r="W927" s="476"/>
      <c r="X927" s="476"/>
      <c r="Y927" s="476"/>
      <c r="Z927" s="476"/>
      <c r="AA927" s="476"/>
    </row>
    <row r="928" ht="15.75" customHeight="1">
      <c r="G928" s="476"/>
      <c r="H928" s="476"/>
      <c r="I928" s="476"/>
      <c r="J928" s="476"/>
      <c r="K928" s="477"/>
      <c r="L928" s="476"/>
      <c r="M928" s="476"/>
      <c r="N928" s="476"/>
      <c r="O928" s="476"/>
      <c r="P928" s="476"/>
      <c r="Q928" s="476"/>
      <c r="R928" s="476"/>
      <c r="S928" s="476"/>
      <c r="T928" s="476"/>
      <c r="U928" s="476"/>
      <c r="V928" s="476"/>
      <c r="W928" s="476"/>
      <c r="X928" s="476"/>
      <c r="Y928" s="476"/>
      <c r="Z928" s="476"/>
      <c r="AA928" s="476"/>
    </row>
    <row r="929" ht="15.75" customHeight="1">
      <c r="G929" s="476"/>
      <c r="H929" s="476"/>
      <c r="I929" s="476"/>
      <c r="J929" s="476"/>
      <c r="K929" s="479"/>
      <c r="L929" s="476"/>
      <c r="M929" s="476"/>
      <c r="N929" s="476"/>
      <c r="O929" s="476"/>
      <c r="P929" s="476"/>
      <c r="Q929" s="476"/>
      <c r="R929" s="476"/>
      <c r="S929" s="476"/>
      <c r="T929" s="476"/>
      <c r="U929" s="476"/>
      <c r="V929" s="476"/>
      <c r="W929" s="476"/>
      <c r="X929" s="476"/>
      <c r="Y929" s="476"/>
      <c r="Z929" s="476"/>
      <c r="AA929" s="476"/>
    </row>
    <row r="930" ht="15.75" customHeight="1">
      <c r="G930" s="476"/>
      <c r="H930" s="476"/>
      <c r="I930" s="476"/>
      <c r="J930" s="476"/>
      <c r="K930" s="479"/>
      <c r="L930" s="476"/>
      <c r="M930" s="476"/>
      <c r="N930" s="476"/>
      <c r="O930" s="476"/>
      <c r="P930" s="476"/>
      <c r="Q930" s="476"/>
      <c r="R930" s="476"/>
      <c r="S930" s="476"/>
      <c r="T930" s="476"/>
      <c r="U930" s="476"/>
      <c r="V930" s="476"/>
      <c r="W930" s="476"/>
      <c r="X930" s="476"/>
      <c r="Y930" s="476"/>
      <c r="Z930" s="476"/>
      <c r="AA930" s="476"/>
    </row>
    <row r="931" ht="15.75" customHeight="1">
      <c r="G931" s="476"/>
      <c r="H931" s="476"/>
      <c r="I931" s="476"/>
      <c r="J931" s="476"/>
      <c r="K931" s="479"/>
      <c r="L931" s="476"/>
      <c r="M931" s="476"/>
      <c r="N931" s="476"/>
      <c r="O931" s="476"/>
      <c r="P931" s="476"/>
      <c r="Q931" s="476"/>
      <c r="R931" s="476"/>
      <c r="S931" s="476"/>
      <c r="T931" s="476"/>
      <c r="U931" s="476"/>
      <c r="V931" s="476"/>
      <c r="W931" s="476"/>
      <c r="X931" s="476"/>
      <c r="Y931" s="476"/>
      <c r="Z931" s="476"/>
      <c r="AA931" s="476"/>
    </row>
    <row r="932" ht="15.75" customHeight="1">
      <c r="G932" s="481"/>
      <c r="H932" s="476"/>
      <c r="I932" s="476"/>
      <c r="J932" s="476"/>
      <c r="K932" s="479"/>
      <c r="L932" s="476"/>
      <c r="M932" s="476"/>
      <c r="N932" s="476"/>
      <c r="O932" s="476"/>
      <c r="P932" s="476"/>
      <c r="Q932" s="476"/>
      <c r="R932" s="476"/>
      <c r="S932" s="476"/>
      <c r="T932" s="476"/>
      <c r="U932" s="476"/>
      <c r="V932" s="476"/>
      <c r="W932" s="476"/>
      <c r="X932" s="476"/>
      <c r="Y932" s="476"/>
      <c r="Z932" s="476"/>
      <c r="AA932" s="476"/>
    </row>
    <row r="933" ht="15.75" customHeight="1">
      <c r="G933" s="476"/>
      <c r="H933" s="476"/>
      <c r="I933" s="476"/>
      <c r="J933" s="476"/>
      <c r="K933" s="476"/>
      <c r="L933" s="476"/>
      <c r="M933" s="476"/>
      <c r="N933" s="476"/>
      <c r="O933" s="476"/>
      <c r="P933" s="476"/>
      <c r="Q933" s="476"/>
      <c r="R933" s="476"/>
      <c r="S933" s="476"/>
      <c r="T933" s="476"/>
      <c r="U933" s="476"/>
      <c r="V933" s="476"/>
      <c r="W933" s="476"/>
      <c r="X933" s="476"/>
      <c r="Y933" s="476"/>
      <c r="Z933" s="476"/>
      <c r="AA933" s="476"/>
    </row>
    <row r="934" ht="15.75" customHeight="1">
      <c r="G934" s="476"/>
      <c r="H934" s="476"/>
      <c r="I934" s="476"/>
      <c r="J934" s="476"/>
      <c r="K934" s="476"/>
      <c r="L934" s="476"/>
      <c r="M934" s="476"/>
      <c r="N934" s="476"/>
      <c r="O934" s="476"/>
      <c r="P934" s="476"/>
      <c r="Q934" s="476"/>
      <c r="R934" s="476"/>
      <c r="S934" s="476"/>
      <c r="T934" s="476"/>
      <c r="U934" s="476"/>
      <c r="V934" s="476"/>
      <c r="W934" s="476"/>
      <c r="X934" s="476"/>
      <c r="Y934" s="476"/>
      <c r="Z934" s="476"/>
      <c r="AA934" s="476"/>
    </row>
    <row r="935" ht="15.75" customHeight="1">
      <c r="G935" s="476"/>
      <c r="H935" s="476"/>
      <c r="I935" s="476"/>
      <c r="J935" s="476"/>
      <c r="K935" s="476"/>
      <c r="L935" s="476"/>
      <c r="M935" s="476"/>
      <c r="N935" s="476"/>
      <c r="O935" s="476"/>
      <c r="P935" s="476"/>
      <c r="Q935" s="476"/>
      <c r="R935" s="476"/>
      <c r="S935" s="476"/>
      <c r="T935" s="476"/>
      <c r="U935" s="476"/>
      <c r="V935" s="476"/>
      <c r="W935" s="476"/>
      <c r="X935" s="476"/>
      <c r="Y935" s="476"/>
      <c r="Z935" s="476"/>
      <c r="AA935" s="476"/>
    </row>
    <row r="936" ht="15.75" customHeight="1">
      <c r="G936" s="476"/>
      <c r="H936" s="476"/>
      <c r="I936" s="476"/>
      <c r="J936" s="476"/>
      <c r="K936" s="476"/>
      <c r="L936" s="476"/>
      <c r="M936" s="476"/>
      <c r="N936" s="476"/>
      <c r="O936" s="476"/>
      <c r="P936" s="476"/>
      <c r="Q936" s="476"/>
      <c r="R936" s="476"/>
      <c r="S936" s="476"/>
      <c r="T936" s="476"/>
      <c r="U936" s="476"/>
      <c r="V936" s="476"/>
      <c r="W936" s="476"/>
      <c r="X936" s="476"/>
      <c r="Y936" s="476"/>
      <c r="Z936" s="476"/>
      <c r="AA936" s="476"/>
    </row>
    <row r="937" ht="15.75" customHeight="1">
      <c r="G937" s="476"/>
      <c r="H937" s="476"/>
      <c r="I937" s="476"/>
      <c r="J937" s="476"/>
      <c r="K937" s="476"/>
      <c r="L937" s="476"/>
      <c r="M937" s="476"/>
      <c r="N937" s="476"/>
      <c r="O937" s="476"/>
      <c r="P937" s="476"/>
      <c r="Q937" s="476"/>
      <c r="R937" s="476"/>
      <c r="S937" s="476"/>
      <c r="T937" s="476"/>
      <c r="U937" s="476"/>
      <c r="V937" s="476"/>
      <c r="W937" s="476"/>
      <c r="X937" s="476"/>
      <c r="Y937" s="476"/>
      <c r="Z937" s="476"/>
      <c r="AA937" s="476"/>
    </row>
    <row r="938" ht="15.75" customHeight="1">
      <c r="G938" s="476"/>
      <c r="H938" s="476"/>
      <c r="I938" s="476"/>
      <c r="J938" s="476"/>
      <c r="K938" s="476"/>
      <c r="L938" s="476"/>
      <c r="M938" s="476"/>
      <c r="N938" s="476"/>
      <c r="O938" s="476"/>
      <c r="P938" s="476"/>
      <c r="Q938" s="476"/>
      <c r="R938" s="476"/>
      <c r="S938" s="476"/>
      <c r="T938" s="476"/>
      <c r="U938" s="476"/>
      <c r="V938" s="476"/>
      <c r="W938" s="476"/>
      <c r="X938" s="476"/>
      <c r="Y938" s="476"/>
      <c r="Z938" s="476"/>
      <c r="AA938" s="476"/>
    </row>
    <row r="939" ht="15.75" customHeight="1">
      <c r="G939" s="476"/>
      <c r="H939" s="476"/>
      <c r="I939" s="476"/>
      <c r="J939" s="476"/>
      <c r="K939" s="476"/>
      <c r="L939" s="476"/>
      <c r="M939" s="476"/>
      <c r="N939" s="476"/>
      <c r="O939" s="476"/>
      <c r="P939" s="476"/>
      <c r="Q939" s="476"/>
      <c r="R939" s="476"/>
      <c r="S939" s="476"/>
      <c r="T939" s="476"/>
      <c r="U939" s="476"/>
      <c r="V939" s="476"/>
      <c r="W939" s="476"/>
      <c r="X939" s="476"/>
      <c r="Y939" s="476"/>
      <c r="Z939" s="476"/>
      <c r="AA939" s="476"/>
    </row>
    <row r="940" ht="15.75" customHeight="1">
      <c r="G940" s="476"/>
      <c r="H940" s="476"/>
      <c r="I940" s="476"/>
      <c r="J940" s="476"/>
      <c r="K940" s="476"/>
      <c r="L940" s="476"/>
      <c r="M940" s="476"/>
      <c r="N940" s="476"/>
      <c r="O940" s="476"/>
      <c r="P940" s="476"/>
      <c r="Q940" s="476"/>
      <c r="R940" s="476"/>
      <c r="S940" s="476"/>
      <c r="T940" s="476"/>
      <c r="U940" s="476"/>
      <c r="V940" s="476"/>
      <c r="W940" s="476"/>
      <c r="X940" s="476"/>
      <c r="Y940" s="476"/>
      <c r="Z940" s="476"/>
      <c r="AA940" s="476"/>
    </row>
    <row r="941" ht="15.75" customHeight="1">
      <c r="G941" s="476"/>
      <c r="H941" s="476"/>
      <c r="I941" s="476"/>
      <c r="J941" s="476"/>
      <c r="K941" s="476"/>
      <c r="L941" s="476"/>
      <c r="M941" s="476"/>
      <c r="N941" s="476"/>
      <c r="O941" s="476"/>
      <c r="P941" s="476"/>
      <c r="Q941" s="476"/>
      <c r="R941" s="476"/>
      <c r="S941" s="476"/>
      <c r="T941" s="476"/>
      <c r="U941" s="476"/>
      <c r="V941" s="476"/>
      <c r="W941" s="476"/>
      <c r="X941" s="476"/>
      <c r="Y941" s="476"/>
      <c r="Z941" s="476"/>
      <c r="AA941" s="476"/>
    </row>
    <row r="942" ht="15.75" customHeight="1">
      <c r="G942" s="476"/>
      <c r="H942" s="476"/>
      <c r="I942" s="476"/>
      <c r="J942" s="476"/>
      <c r="K942" s="476"/>
      <c r="L942" s="476"/>
      <c r="M942" s="476"/>
      <c r="N942" s="476"/>
      <c r="O942" s="476"/>
      <c r="P942" s="476"/>
      <c r="Q942" s="476"/>
      <c r="R942" s="476"/>
      <c r="S942" s="476"/>
      <c r="T942" s="476"/>
      <c r="U942" s="476"/>
      <c r="V942" s="476"/>
      <c r="W942" s="476"/>
      <c r="X942" s="476"/>
      <c r="Y942" s="476"/>
      <c r="Z942" s="476"/>
      <c r="AA942" s="476"/>
    </row>
    <row r="943" ht="15.75" customHeight="1">
      <c r="G943" s="476"/>
      <c r="H943" s="476"/>
      <c r="I943" s="476"/>
      <c r="J943" s="476"/>
      <c r="K943" s="476"/>
      <c r="L943" s="476"/>
      <c r="M943" s="476"/>
      <c r="N943" s="476"/>
      <c r="O943" s="476"/>
      <c r="P943" s="476"/>
      <c r="Q943" s="476"/>
      <c r="R943" s="476"/>
      <c r="S943" s="476"/>
      <c r="T943" s="476"/>
      <c r="U943" s="476"/>
      <c r="V943" s="476"/>
      <c r="W943" s="476"/>
      <c r="X943" s="476"/>
      <c r="Y943" s="476"/>
      <c r="Z943" s="476"/>
      <c r="AA943" s="476"/>
    </row>
    <row r="944" ht="15.75" customHeight="1">
      <c r="G944" s="476"/>
      <c r="H944" s="476"/>
      <c r="I944" s="476"/>
      <c r="J944" s="476"/>
      <c r="K944" s="476"/>
      <c r="L944" s="476"/>
      <c r="M944" s="476"/>
      <c r="N944" s="476"/>
      <c r="O944" s="476"/>
      <c r="P944" s="476"/>
      <c r="Q944" s="476"/>
      <c r="R944" s="476"/>
      <c r="S944" s="476"/>
      <c r="T944" s="476"/>
      <c r="U944" s="476"/>
      <c r="V944" s="476"/>
      <c r="W944" s="476"/>
      <c r="X944" s="476"/>
      <c r="Y944" s="476"/>
      <c r="Z944" s="476"/>
      <c r="AA944" s="476"/>
    </row>
    <row r="945" ht="15.75" customHeight="1">
      <c r="G945" s="476"/>
      <c r="H945" s="476"/>
      <c r="I945" s="476"/>
      <c r="J945" s="476"/>
      <c r="K945" s="476"/>
      <c r="L945" s="476"/>
      <c r="M945" s="476"/>
      <c r="N945" s="476"/>
      <c r="O945" s="476"/>
      <c r="P945" s="476"/>
      <c r="Q945" s="476"/>
      <c r="R945" s="476"/>
      <c r="S945" s="476"/>
      <c r="T945" s="476"/>
      <c r="U945" s="476"/>
      <c r="V945" s="476"/>
      <c r="W945" s="476"/>
      <c r="X945" s="476"/>
      <c r="Y945" s="476"/>
      <c r="Z945" s="476"/>
      <c r="AA945" s="476"/>
    </row>
    <row r="946" ht="15.75" customHeight="1">
      <c r="G946" s="476"/>
      <c r="H946" s="476"/>
      <c r="I946" s="476"/>
      <c r="J946" s="476"/>
      <c r="K946" s="476"/>
      <c r="L946" s="476"/>
      <c r="M946" s="476"/>
      <c r="N946" s="476"/>
      <c r="O946" s="476"/>
      <c r="P946" s="476"/>
      <c r="Q946" s="476"/>
      <c r="R946" s="476"/>
      <c r="S946" s="476"/>
      <c r="T946" s="476"/>
      <c r="U946" s="476"/>
      <c r="V946" s="476"/>
      <c r="W946" s="476"/>
      <c r="X946" s="476"/>
      <c r="Y946" s="476"/>
      <c r="Z946" s="476"/>
      <c r="AA946" s="476"/>
    </row>
    <row r="947" ht="15.75" customHeight="1">
      <c r="G947" s="476"/>
      <c r="H947" s="476"/>
      <c r="I947" s="476"/>
      <c r="J947" s="476"/>
      <c r="K947" s="476"/>
      <c r="L947" s="476"/>
      <c r="M947" s="476"/>
      <c r="N947" s="476"/>
      <c r="O947" s="476"/>
      <c r="P947" s="476"/>
      <c r="Q947" s="476"/>
      <c r="R947" s="476"/>
      <c r="S947" s="476"/>
      <c r="T947" s="476"/>
      <c r="U947" s="476"/>
      <c r="V947" s="476"/>
      <c r="W947" s="476"/>
      <c r="X947" s="476"/>
      <c r="Y947" s="476"/>
      <c r="Z947" s="476"/>
      <c r="AA947" s="476"/>
    </row>
    <row r="948" ht="15.75" customHeight="1">
      <c r="G948" s="476"/>
      <c r="H948" s="476"/>
      <c r="I948" s="476"/>
      <c r="J948" s="476"/>
      <c r="K948" s="476"/>
      <c r="L948" s="476"/>
      <c r="M948" s="476"/>
      <c r="N948" s="476"/>
      <c r="O948" s="476"/>
      <c r="P948" s="476"/>
      <c r="Q948" s="476"/>
      <c r="R948" s="476"/>
      <c r="S948" s="476"/>
      <c r="T948" s="476"/>
      <c r="U948" s="476"/>
      <c r="V948" s="476"/>
      <c r="W948" s="476"/>
      <c r="X948" s="476"/>
      <c r="Y948" s="476"/>
      <c r="Z948" s="476"/>
      <c r="AA948" s="476"/>
    </row>
    <row r="949" ht="15.75" customHeight="1">
      <c r="G949" s="476"/>
      <c r="H949" s="476"/>
      <c r="I949" s="476"/>
      <c r="J949" s="476"/>
      <c r="K949" s="476"/>
      <c r="L949" s="476"/>
      <c r="M949" s="476"/>
      <c r="N949" s="476"/>
      <c r="O949" s="476"/>
      <c r="P949" s="476"/>
      <c r="Q949" s="476"/>
      <c r="R949" s="476"/>
      <c r="S949" s="476"/>
      <c r="T949" s="476"/>
      <c r="U949" s="476"/>
      <c r="V949" s="476"/>
      <c r="W949" s="476"/>
      <c r="X949" s="476"/>
      <c r="Y949" s="476"/>
      <c r="Z949" s="476"/>
      <c r="AA949" s="476"/>
    </row>
    <row r="950" ht="15.75" customHeight="1">
      <c r="G950" s="476"/>
      <c r="H950" s="476"/>
      <c r="I950" s="476"/>
      <c r="J950" s="476"/>
      <c r="K950" s="476"/>
      <c r="L950" s="476"/>
      <c r="M950" s="476"/>
      <c r="N950" s="476"/>
      <c r="O950" s="476"/>
      <c r="P950" s="476"/>
      <c r="Q950" s="476"/>
      <c r="R950" s="476"/>
      <c r="S950" s="476"/>
      <c r="T950" s="476"/>
      <c r="U950" s="476"/>
      <c r="V950" s="476"/>
      <c r="W950" s="476"/>
      <c r="X950" s="476"/>
      <c r="Y950" s="476"/>
      <c r="Z950" s="476"/>
      <c r="AA950" s="476"/>
    </row>
    <row r="951" ht="15.75" customHeight="1">
      <c r="G951" s="476"/>
      <c r="H951" s="476"/>
      <c r="I951" s="476"/>
      <c r="J951" s="476"/>
      <c r="K951" s="476"/>
      <c r="L951" s="476"/>
      <c r="M951" s="476"/>
      <c r="N951" s="476"/>
      <c r="O951" s="476"/>
      <c r="P951" s="476"/>
      <c r="Q951" s="476"/>
      <c r="R951" s="476"/>
      <c r="S951" s="476"/>
      <c r="T951" s="476"/>
      <c r="U951" s="476"/>
      <c r="V951" s="476"/>
      <c r="W951" s="476"/>
      <c r="X951" s="476"/>
      <c r="Y951" s="476"/>
      <c r="Z951" s="476"/>
      <c r="AA951" s="476"/>
    </row>
    <row r="952" ht="15.75" customHeight="1">
      <c r="G952" s="476"/>
      <c r="H952" s="476"/>
      <c r="I952" s="476"/>
      <c r="J952" s="476"/>
      <c r="K952" s="476"/>
      <c r="L952" s="476"/>
      <c r="M952" s="476"/>
      <c r="N952" s="476"/>
      <c r="O952" s="476"/>
      <c r="P952" s="476"/>
      <c r="Q952" s="476"/>
      <c r="R952" s="476"/>
      <c r="S952" s="476"/>
      <c r="T952" s="476"/>
      <c r="U952" s="476"/>
      <c r="V952" s="476"/>
      <c r="W952" s="476"/>
      <c r="X952" s="476"/>
      <c r="Y952" s="476"/>
      <c r="Z952" s="476"/>
      <c r="AA952" s="476"/>
    </row>
    <row r="953" ht="15.75" customHeight="1">
      <c r="G953" s="476"/>
      <c r="H953" s="476"/>
      <c r="I953" s="476"/>
      <c r="J953" s="476"/>
      <c r="K953" s="476"/>
      <c r="L953" s="476"/>
      <c r="M953" s="476"/>
      <c r="N953" s="476"/>
      <c r="O953" s="476"/>
      <c r="P953" s="476"/>
      <c r="Q953" s="476"/>
      <c r="R953" s="476"/>
      <c r="S953" s="476"/>
      <c r="T953" s="476"/>
      <c r="U953" s="476"/>
      <c r="V953" s="476"/>
      <c r="W953" s="476"/>
      <c r="X953" s="476"/>
      <c r="Y953" s="476"/>
      <c r="Z953" s="476"/>
      <c r="AA953" s="476"/>
    </row>
    <row r="954" ht="15.75" customHeight="1">
      <c r="G954" s="476"/>
      <c r="H954" s="476"/>
      <c r="I954" s="476"/>
      <c r="J954" s="476"/>
      <c r="K954" s="476"/>
      <c r="L954" s="476"/>
      <c r="M954" s="476"/>
      <c r="N954" s="476"/>
      <c r="O954" s="476"/>
      <c r="P954" s="476"/>
      <c r="Q954" s="476"/>
      <c r="R954" s="476"/>
      <c r="S954" s="476"/>
      <c r="T954" s="476"/>
      <c r="U954" s="476"/>
      <c r="V954" s="476"/>
      <c r="W954" s="476"/>
      <c r="X954" s="476"/>
      <c r="Y954" s="476"/>
      <c r="Z954" s="476"/>
      <c r="AA954" s="476"/>
    </row>
    <row r="955" ht="15.75" customHeight="1">
      <c r="G955" s="476"/>
      <c r="H955" s="476"/>
      <c r="I955" s="476"/>
      <c r="J955" s="476"/>
      <c r="K955" s="476"/>
      <c r="L955" s="476"/>
      <c r="M955" s="476"/>
      <c r="N955" s="476"/>
      <c r="O955" s="476"/>
      <c r="P955" s="476"/>
      <c r="Q955" s="476"/>
      <c r="R955" s="476"/>
      <c r="S955" s="476"/>
      <c r="T955" s="476"/>
      <c r="U955" s="476"/>
      <c r="V955" s="476"/>
      <c r="W955" s="476"/>
      <c r="X955" s="476"/>
      <c r="Y955" s="476"/>
      <c r="Z955" s="476"/>
      <c r="AA955" s="476"/>
    </row>
    <row r="956" ht="15.75" customHeight="1">
      <c r="G956" s="476"/>
      <c r="H956" s="476"/>
      <c r="I956" s="476"/>
      <c r="J956" s="476"/>
      <c r="K956" s="476"/>
      <c r="L956" s="476"/>
      <c r="M956" s="476"/>
      <c r="N956" s="476"/>
      <c r="O956" s="476"/>
      <c r="P956" s="476"/>
      <c r="Q956" s="476"/>
      <c r="R956" s="476"/>
      <c r="S956" s="476"/>
      <c r="T956" s="476"/>
      <c r="U956" s="476"/>
      <c r="V956" s="476"/>
      <c r="W956" s="476"/>
      <c r="X956" s="476"/>
      <c r="Y956" s="476"/>
      <c r="Z956" s="476"/>
      <c r="AA956" s="476"/>
    </row>
    <row r="957" ht="15.75" customHeight="1">
      <c r="G957" s="476"/>
      <c r="H957" s="476"/>
      <c r="I957" s="476"/>
      <c r="J957" s="476"/>
      <c r="K957" s="476"/>
      <c r="L957" s="476"/>
      <c r="M957" s="476"/>
      <c r="N957" s="476"/>
      <c r="O957" s="476"/>
      <c r="P957" s="476"/>
      <c r="Q957" s="476"/>
      <c r="R957" s="476"/>
      <c r="S957" s="476"/>
      <c r="T957" s="476"/>
      <c r="U957" s="476"/>
      <c r="V957" s="476"/>
      <c r="W957" s="476"/>
      <c r="X957" s="476"/>
      <c r="Y957" s="476"/>
      <c r="Z957" s="476"/>
      <c r="AA957" s="476"/>
    </row>
    <row r="958" ht="15.75" customHeight="1">
      <c r="G958" s="476"/>
      <c r="H958" s="476"/>
      <c r="I958" s="476"/>
      <c r="J958" s="476"/>
      <c r="K958" s="476"/>
      <c r="L958" s="476"/>
      <c r="M958" s="476"/>
      <c r="N958" s="476"/>
      <c r="O958" s="476"/>
      <c r="P958" s="476"/>
      <c r="Q958" s="476"/>
      <c r="R958" s="476"/>
      <c r="S958" s="476"/>
      <c r="T958" s="476"/>
      <c r="U958" s="476"/>
      <c r="V958" s="476"/>
      <c r="W958" s="476"/>
      <c r="X958" s="476"/>
      <c r="Y958" s="476"/>
      <c r="Z958" s="476"/>
      <c r="AA958" s="476"/>
    </row>
    <row r="959" ht="15.75" customHeight="1">
      <c r="G959" s="476"/>
      <c r="H959" s="476"/>
      <c r="I959" s="476"/>
      <c r="J959" s="476"/>
      <c r="K959" s="476"/>
      <c r="L959" s="476"/>
      <c r="M959" s="476"/>
      <c r="N959" s="476"/>
      <c r="O959" s="476"/>
      <c r="P959" s="476"/>
      <c r="Q959" s="476"/>
      <c r="R959" s="476"/>
      <c r="S959" s="476"/>
      <c r="T959" s="476"/>
      <c r="U959" s="476"/>
      <c r="V959" s="476"/>
      <c r="W959" s="476"/>
      <c r="X959" s="476"/>
      <c r="Y959" s="476"/>
      <c r="Z959" s="476"/>
      <c r="AA959" s="476"/>
    </row>
    <row r="960" ht="15.75" customHeight="1">
      <c r="G960" s="476"/>
      <c r="H960" s="476"/>
      <c r="I960" s="476"/>
      <c r="J960" s="476"/>
      <c r="K960" s="476"/>
      <c r="L960" s="476"/>
      <c r="M960" s="476"/>
      <c r="N960" s="476"/>
      <c r="O960" s="476"/>
      <c r="P960" s="476"/>
      <c r="Q960" s="476"/>
      <c r="R960" s="476"/>
      <c r="S960" s="476"/>
      <c r="T960" s="476"/>
      <c r="U960" s="476"/>
      <c r="V960" s="476"/>
      <c r="W960" s="476"/>
      <c r="X960" s="476"/>
      <c r="Y960" s="476"/>
      <c r="Z960" s="476"/>
      <c r="AA960" s="476"/>
    </row>
    <row r="961" ht="15.75" customHeight="1">
      <c r="G961" s="476"/>
      <c r="H961" s="476"/>
      <c r="I961" s="477"/>
      <c r="J961" s="476"/>
      <c r="K961" s="476"/>
      <c r="L961" s="476"/>
      <c r="M961" s="476"/>
      <c r="N961" s="476"/>
      <c r="O961" s="476"/>
      <c r="P961" s="476"/>
      <c r="Q961" s="476"/>
      <c r="R961" s="476"/>
      <c r="S961" s="476"/>
      <c r="T961" s="476"/>
      <c r="U961" s="476"/>
      <c r="V961" s="476"/>
      <c r="W961" s="476"/>
      <c r="X961" s="476"/>
      <c r="Y961" s="476"/>
      <c r="Z961" s="476"/>
      <c r="AA961" s="476"/>
    </row>
    <row r="962" ht="15.75" customHeight="1">
      <c r="G962" s="482"/>
      <c r="H962" s="482"/>
      <c r="I962" s="479"/>
      <c r="J962" s="483"/>
      <c r="K962" s="476"/>
      <c r="L962" s="476"/>
      <c r="M962" s="476"/>
      <c r="N962" s="476"/>
      <c r="O962" s="476"/>
      <c r="P962" s="476"/>
      <c r="Q962" s="476"/>
      <c r="R962" s="476"/>
      <c r="S962" s="476"/>
      <c r="T962" s="476"/>
      <c r="U962" s="476"/>
      <c r="V962" s="476"/>
      <c r="W962" s="476"/>
      <c r="X962" s="476"/>
      <c r="Y962" s="476"/>
      <c r="Z962" s="476"/>
      <c r="AA962" s="476"/>
    </row>
    <row r="963" ht="15.75" customHeight="1">
      <c r="G963" s="482"/>
      <c r="H963" s="482"/>
      <c r="I963" s="479"/>
      <c r="J963" s="483"/>
      <c r="K963" s="476"/>
      <c r="L963" s="476"/>
      <c r="M963" s="476"/>
      <c r="N963" s="476"/>
      <c r="O963" s="476"/>
      <c r="P963" s="476"/>
      <c r="Q963" s="476"/>
      <c r="R963" s="476"/>
      <c r="S963" s="476"/>
      <c r="T963" s="476"/>
      <c r="U963" s="476"/>
      <c r="V963" s="476"/>
      <c r="W963" s="476"/>
      <c r="X963" s="476"/>
      <c r="Y963" s="476"/>
      <c r="Z963" s="476"/>
      <c r="AA963" s="476"/>
    </row>
    <row r="964" ht="15.75" customHeight="1">
      <c r="G964" s="482"/>
      <c r="H964" s="482"/>
      <c r="I964" s="479"/>
      <c r="J964" s="483"/>
      <c r="K964" s="476"/>
      <c r="L964" s="476"/>
      <c r="M964" s="476"/>
      <c r="N964" s="476"/>
      <c r="O964" s="476"/>
      <c r="P964" s="476"/>
      <c r="Q964" s="476"/>
      <c r="R964" s="476"/>
      <c r="S964" s="476"/>
      <c r="T964" s="476"/>
      <c r="U964" s="476"/>
      <c r="V964" s="476"/>
      <c r="W964" s="476"/>
      <c r="X964" s="476"/>
      <c r="Y964" s="476"/>
      <c r="Z964" s="476"/>
      <c r="AA964" s="476"/>
    </row>
    <row r="965" ht="15.75" customHeight="1">
      <c r="G965" s="484"/>
      <c r="H965" s="484"/>
      <c r="I965" s="480"/>
      <c r="J965" s="485"/>
      <c r="K965" s="476"/>
      <c r="L965" s="476"/>
      <c r="M965" s="476"/>
      <c r="N965" s="476"/>
      <c r="O965" s="476"/>
      <c r="P965" s="476"/>
      <c r="Q965" s="476"/>
      <c r="R965" s="476"/>
      <c r="S965" s="476"/>
      <c r="T965" s="476"/>
      <c r="U965" s="476"/>
      <c r="V965" s="476"/>
      <c r="W965" s="476"/>
      <c r="X965" s="476"/>
      <c r="Y965" s="476"/>
      <c r="Z965" s="476"/>
      <c r="AA965" s="476"/>
    </row>
    <row r="966" ht="15.75" customHeight="1">
      <c r="G966" s="476"/>
      <c r="H966" s="476"/>
      <c r="I966" s="477"/>
      <c r="J966" s="476"/>
      <c r="K966" s="476"/>
      <c r="L966" s="476"/>
      <c r="M966" s="476"/>
      <c r="N966" s="476"/>
      <c r="O966" s="476"/>
      <c r="P966" s="476"/>
      <c r="Q966" s="476"/>
      <c r="R966" s="476"/>
      <c r="S966" s="476"/>
      <c r="T966" s="476"/>
      <c r="U966" s="476"/>
      <c r="V966" s="476"/>
      <c r="W966" s="476"/>
      <c r="X966" s="476"/>
      <c r="Y966" s="476"/>
      <c r="Z966" s="476"/>
      <c r="AA966" s="476"/>
    </row>
    <row r="967" ht="15.75" customHeight="1">
      <c r="G967" s="482"/>
      <c r="H967" s="482"/>
      <c r="I967" s="479"/>
      <c r="J967" s="483"/>
      <c r="K967" s="476"/>
      <c r="L967" s="476"/>
      <c r="M967" s="476"/>
      <c r="N967" s="476"/>
      <c r="O967" s="476"/>
      <c r="P967" s="476"/>
      <c r="Q967" s="476"/>
      <c r="R967" s="476"/>
      <c r="S967" s="476"/>
      <c r="T967" s="476"/>
      <c r="U967" s="476"/>
      <c r="V967" s="476"/>
      <c r="W967" s="476"/>
      <c r="X967" s="476"/>
      <c r="Y967" s="476"/>
      <c r="Z967" s="476"/>
      <c r="AA967" s="476"/>
    </row>
    <row r="968" ht="15.75" customHeight="1">
      <c r="G968" s="482"/>
      <c r="H968" s="482"/>
      <c r="I968" s="479"/>
      <c r="J968" s="483"/>
      <c r="K968" s="476"/>
      <c r="L968" s="476"/>
      <c r="M968" s="476"/>
      <c r="N968" s="476"/>
      <c r="O968" s="476"/>
      <c r="P968" s="476"/>
      <c r="Q968" s="476"/>
      <c r="R968" s="476"/>
      <c r="S968" s="476"/>
      <c r="T968" s="476"/>
      <c r="U968" s="476"/>
      <c r="V968" s="476"/>
      <c r="W968" s="476"/>
      <c r="X968" s="476"/>
      <c r="Y968" s="476"/>
      <c r="Z968" s="476"/>
      <c r="AA968" s="476"/>
    </row>
    <row r="969" ht="15.75" customHeight="1">
      <c r="G969" s="482"/>
      <c r="H969" s="482"/>
      <c r="I969" s="479"/>
      <c r="J969" s="483"/>
      <c r="K969" s="476"/>
      <c r="L969" s="476"/>
      <c r="M969" s="476"/>
      <c r="N969" s="476"/>
      <c r="O969" s="476"/>
      <c r="P969" s="476"/>
      <c r="Q969" s="476"/>
      <c r="R969" s="476"/>
      <c r="S969" s="476"/>
      <c r="T969" s="476"/>
      <c r="U969" s="476"/>
      <c r="V969" s="476"/>
      <c r="W969" s="476"/>
      <c r="X969" s="476"/>
      <c r="Y969" s="476"/>
      <c r="Z969" s="476"/>
      <c r="AA969" s="476"/>
    </row>
    <row r="970" ht="15.75" customHeight="1">
      <c r="G970" s="482"/>
      <c r="H970" s="482"/>
      <c r="I970" s="479"/>
      <c r="J970" s="483"/>
      <c r="K970" s="476"/>
      <c r="L970" s="476"/>
      <c r="M970" s="476"/>
      <c r="N970" s="476"/>
      <c r="O970" s="476"/>
      <c r="P970" s="476"/>
      <c r="Q970" s="476"/>
      <c r="R970" s="476"/>
      <c r="S970" s="476"/>
      <c r="T970" s="476"/>
      <c r="U970" s="476"/>
      <c r="V970" s="476"/>
      <c r="W970" s="476"/>
      <c r="X970" s="476"/>
      <c r="Y970" s="476"/>
      <c r="Z970" s="476"/>
      <c r="AA970" s="476"/>
    </row>
    <row r="971" ht="15.75" customHeight="1">
      <c r="G971" s="482"/>
      <c r="H971" s="482"/>
      <c r="I971" s="479"/>
      <c r="J971" s="483"/>
      <c r="K971" s="476"/>
      <c r="L971" s="476"/>
      <c r="M971" s="476"/>
      <c r="N971" s="476"/>
      <c r="O971" s="476"/>
      <c r="P971" s="476"/>
      <c r="Q971" s="476"/>
      <c r="R971" s="476"/>
      <c r="S971" s="476"/>
      <c r="T971" s="476"/>
      <c r="U971" s="476"/>
      <c r="V971" s="476"/>
      <c r="W971" s="476"/>
      <c r="X971" s="476"/>
      <c r="Y971" s="476"/>
      <c r="Z971" s="476"/>
      <c r="AA971" s="476"/>
    </row>
    <row r="972" ht="15.75" customHeight="1">
      <c r="G972" s="482"/>
      <c r="H972" s="482"/>
      <c r="I972" s="479"/>
      <c r="J972" s="483"/>
      <c r="K972" s="476"/>
      <c r="L972" s="476"/>
      <c r="M972" s="476"/>
      <c r="N972" s="476"/>
      <c r="O972" s="476"/>
      <c r="P972" s="476"/>
      <c r="Q972" s="476"/>
      <c r="R972" s="476"/>
      <c r="S972" s="476"/>
      <c r="T972" s="476"/>
      <c r="U972" s="476"/>
      <c r="V972" s="476"/>
      <c r="W972" s="476"/>
      <c r="X972" s="476"/>
      <c r="Y972" s="476"/>
      <c r="Z972" s="476"/>
      <c r="AA972" s="476"/>
    </row>
    <row r="973" ht="15.75" customHeight="1">
      <c r="G973" s="476"/>
      <c r="H973" s="476"/>
      <c r="I973" s="477"/>
      <c r="J973" s="476"/>
      <c r="K973" s="476"/>
      <c r="L973" s="476"/>
      <c r="M973" s="476"/>
      <c r="N973" s="476"/>
      <c r="O973" s="476"/>
      <c r="P973" s="476"/>
      <c r="Q973" s="476"/>
      <c r="R973" s="476"/>
      <c r="S973" s="476"/>
      <c r="T973" s="476"/>
      <c r="U973" s="476"/>
      <c r="V973" s="476"/>
      <c r="W973" s="476"/>
      <c r="X973" s="476"/>
      <c r="Y973" s="476"/>
      <c r="Z973" s="476"/>
      <c r="AA973" s="476"/>
    </row>
    <row r="974" ht="15.75" customHeight="1">
      <c r="G974" s="482"/>
      <c r="H974" s="482"/>
      <c r="I974" s="479"/>
      <c r="J974" s="483"/>
      <c r="K974" s="476"/>
      <c r="L974" s="476"/>
      <c r="M974" s="476"/>
      <c r="N974" s="476"/>
      <c r="O974" s="476"/>
      <c r="P974" s="476"/>
      <c r="Q974" s="476"/>
      <c r="R974" s="476"/>
      <c r="S974" s="476"/>
      <c r="T974" s="476"/>
      <c r="U974" s="476"/>
      <c r="V974" s="476"/>
      <c r="W974" s="476"/>
      <c r="X974" s="476"/>
      <c r="Y974" s="476"/>
      <c r="Z974" s="476"/>
      <c r="AA974" s="476"/>
    </row>
    <row r="975" ht="15.75" customHeight="1">
      <c r="G975" s="482"/>
      <c r="H975" s="482"/>
      <c r="I975" s="479"/>
      <c r="J975" s="483"/>
      <c r="K975" s="476"/>
      <c r="L975" s="476"/>
      <c r="M975" s="476"/>
      <c r="N975" s="476"/>
      <c r="O975" s="476"/>
      <c r="P975" s="476"/>
      <c r="Q975" s="476"/>
      <c r="R975" s="476"/>
      <c r="S975" s="476"/>
      <c r="T975" s="476"/>
      <c r="U975" s="476"/>
      <c r="V975" s="476"/>
      <c r="W975" s="476"/>
      <c r="X975" s="476"/>
      <c r="Y975" s="476"/>
      <c r="Z975" s="476"/>
      <c r="AA975" s="476"/>
    </row>
    <row r="976" ht="15.75" customHeight="1">
      <c r="G976" s="482"/>
      <c r="H976" s="482"/>
      <c r="I976" s="479"/>
      <c r="J976" s="483"/>
      <c r="K976" s="476"/>
      <c r="L976" s="476"/>
      <c r="M976" s="476"/>
      <c r="N976" s="476"/>
      <c r="O976" s="476"/>
      <c r="P976" s="476"/>
      <c r="Q976" s="476"/>
      <c r="R976" s="476"/>
      <c r="S976" s="476"/>
      <c r="T976" s="476"/>
      <c r="U976" s="476"/>
      <c r="V976" s="476"/>
      <c r="W976" s="476"/>
      <c r="X976" s="476"/>
      <c r="Y976" s="476"/>
      <c r="Z976" s="476"/>
      <c r="AA976" s="476"/>
    </row>
    <row r="977" ht="15.75" customHeight="1">
      <c r="G977" s="482"/>
      <c r="H977" s="482"/>
      <c r="I977" s="479"/>
      <c r="J977" s="483"/>
      <c r="K977" s="476"/>
      <c r="L977" s="476"/>
      <c r="M977" s="476"/>
      <c r="N977" s="476"/>
      <c r="O977" s="476"/>
      <c r="P977" s="476"/>
      <c r="Q977" s="476"/>
      <c r="R977" s="476"/>
      <c r="S977" s="476"/>
      <c r="T977" s="476"/>
      <c r="U977" s="476"/>
      <c r="V977" s="476"/>
      <c r="W977" s="476"/>
      <c r="X977" s="476"/>
      <c r="Y977" s="476"/>
      <c r="Z977" s="476"/>
      <c r="AA977" s="476"/>
    </row>
    <row r="978" ht="15.75" customHeight="1">
      <c r="G978" s="476"/>
      <c r="H978" s="476"/>
      <c r="I978" s="476"/>
      <c r="J978" s="476"/>
      <c r="K978" s="476"/>
      <c r="L978" s="477"/>
      <c r="M978" s="476"/>
      <c r="N978" s="476"/>
      <c r="O978" s="476"/>
      <c r="P978" s="476"/>
      <c r="Q978" s="476"/>
      <c r="R978" s="476"/>
      <c r="S978" s="476"/>
      <c r="T978" s="476"/>
      <c r="U978" s="476"/>
      <c r="V978" s="476"/>
      <c r="W978" s="476"/>
      <c r="X978" s="476"/>
      <c r="Y978" s="476"/>
      <c r="Z978" s="476"/>
      <c r="AA978" s="476"/>
    </row>
    <row r="979" ht="15.75" customHeight="1">
      <c r="G979" s="476"/>
      <c r="H979" s="476"/>
      <c r="I979" s="476"/>
      <c r="J979" s="476"/>
      <c r="K979" s="476"/>
      <c r="L979" s="478"/>
      <c r="M979" s="480"/>
      <c r="N979" s="476"/>
      <c r="O979" s="476"/>
      <c r="P979" s="476"/>
      <c r="Q979" s="476"/>
      <c r="R979" s="476"/>
      <c r="S979" s="476"/>
      <c r="T979" s="476"/>
      <c r="U979" s="476"/>
      <c r="V979" s="476"/>
      <c r="W979" s="476"/>
      <c r="X979" s="476"/>
      <c r="Y979" s="476"/>
      <c r="Z979" s="476"/>
      <c r="AA979" s="476"/>
    </row>
    <row r="980" ht="15.75" customHeight="1">
      <c r="G980" s="476"/>
      <c r="H980" s="476"/>
      <c r="I980" s="476"/>
      <c r="J980" s="476"/>
      <c r="K980" s="476"/>
      <c r="L980" s="478"/>
      <c r="M980" s="480"/>
      <c r="N980" s="476"/>
      <c r="O980" s="476"/>
      <c r="P980" s="476"/>
      <c r="Q980" s="476"/>
      <c r="R980" s="476"/>
      <c r="S980" s="476"/>
      <c r="T980" s="476"/>
      <c r="U980" s="476"/>
      <c r="V980" s="476"/>
      <c r="W980" s="476"/>
      <c r="X980" s="476"/>
      <c r="Y980" s="476"/>
      <c r="Z980" s="476"/>
      <c r="AA980" s="476"/>
    </row>
    <row r="981" ht="15.75" customHeight="1">
      <c r="G981" s="476"/>
      <c r="H981" s="476"/>
      <c r="I981" s="476"/>
      <c r="J981" s="476"/>
      <c r="K981" s="476"/>
      <c r="L981" s="478"/>
      <c r="M981" s="480"/>
      <c r="N981" s="476"/>
      <c r="O981" s="476"/>
      <c r="P981" s="476"/>
      <c r="Q981" s="476"/>
      <c r="R981" s="476"/>
      <c r="S981" s="476"/>
      <c r="T981" s="476"/>
      <c r="U981" s="476"/>
      <c r="V981" s="476"/>
      <c r="W981" s="476"/>
      <c r="X981" s="476"/>
      <c r="Y981" s="476"/>
      <c r="Z981" s="476"/>
      <c r="AA981" s="476"/>
    </row>
    <row r="982" ht="15.75" customHeight="1">
      <c r="G982" s="476"/>
      <c r="H982" s="476"/>
      <c r="I982" s="476"/>
      <c r="J982" s="476"/>
      <c r="K982" s="476"/>
      <c r="L982" s="478"/>
      <c r="M982" s="486"/>
      <c r="N982" s="476"/>
      <c r="O982" s="476"/>
      <c r="P982" s="476"/>
      <c r="Q982" s="476"/>
      <c r="R982" s="476"/>
      <c r="S982" s="476"/>
      <c r="T982" s="476"/>
      <c r="U982" s="476"/>
      <c r="V982" s="476"/>
      <c r="W982" s="476"/>
      <c r="X982" s="476"/>
      <c r="Y982" s="476"/>
      <c r="Z982" s="476"/>
      <c r="AA982" s="476"/>
    </row>
    <row r="983" ht="15.75" customHeight="1">
      <c r="G983" s="476"/>
      <c r="H983" s="476"/>
      <c r="I983" s="476"/>
      <c r="J983" s="476"/>
      <c r="K983" s="476"/>
      <c r="L983" s="478"/>
      <c r="M983" s="480"/>
      <c r="N983" s="476"/>
      <c r="O983" s="476"/>
      <c r="P983" s="476"/>
      <c r="Q983" s="476"/>
      <c r="R983" s="476"/>
      <c r="S983" s="476"/>
      <c r="T983" s="476"/>
      <c r="U983" s="476"/>
      <c r="V983" s="476"/>
      <c r="W983" s="476"/>
      <c r="X983" s="476"/>
      <c r="Y983" s="476"/>
      <c r="Z983" s="476"/>
      <c r="AA983" s="476"/>
    </row>
    <row r="984" ht="15.75" customHeight="1">
      <c r="G984" s="487"/>
      <c r="H984" s="476"/>
      <c r="I984" s="476"/>
      <c r="J984" s="476"/>
      <c r="K984" s="476"/>
      <c r="L984" s="478"/>
      <c r="M984" s="480"/>
      <c r="N984" s="476"/>
      <c r="O984" s="476"/>
      <c r="P984" s="476"/>
      <c r="Q984" s="476"/>
      <c r="R984" s="476"/>
      <c r="S984" s="476"/>
      <c r="T984" s="476"/>
      <c r="U984" s="476"/>
      <c r="V984" s="476"/>
      <c r="W984" s="476"/>
      <c r="X984" s="476"/>
      <c r="Y984" s="476"/>
      <c r="Z984" s="476"/>
      <c r="AA984" s="476"/>
    </row>
    <row r="985" ht="15.75" customHeight="1">
      <c r="G985" s="476"/>
      <c r="H985" s="476"/>
      <c r="I985" s="476"/>
      <c r="J985" s="476"/>
      <c r="K985" s="476"/>
      <c r="L985" s="476"/>
      <c r="M985" s="476"/>
      <c r="N985" s="476"/>
      <c r="O985" s="476"/>
      <c r="P985" s="476"/>
      <c r="Q985" s="476"/>
      <c r="R985" s="476"/>
      <c r="S985" s="476"/>
      <c r="T985" s="476"/>
      <c r="U985" s="476"/>
      <c r="V985" s="476"/>
      <c r="W985" s="476"/>
      <c r="X985" s="476"/>
      <c r="Y985" s="476"/>
      <c r="Z985" s="476"/>
      <c r="AA985" s="476"/>
    </row>
    <row r="986" ht="15.75" customHeight="1">
      <c r="G986" s="476"/>
      <c r="H986" s="476"/>
      <c r="I986" s="476"/>
      <c r="J986" s="476"/>
      <c r="K986" s="476"/>
      <c r="L986" s="476"/>
      <c r="M986" s="476"/>
      <c r="N986" s="476"/>
      <c r="O986" s="476"/>
      <c r="P986" s="476"/>
      <c r="Q986" s="476"/>
      <c r="R986" s="476"/>
      <c r="S986" s="476"/>
      <c r="T986" s="476"/>
      <c r="U986" s="476"/>
      <c r="V986" s="476"/>
      <c r="W986" s="476"/>
      <c r="X986" s="476"/>
      <c r="Y986" s="476"/>
      <c r="Z986" s="476"/>
      <c r="AA986" s="476"/>
    </row>
    <row r="987" ht="15.75" customHeight="1">
      <c r="G987" s="476"/>
      <c r="H987" s="476"/>
      <c r="I987" s="476"/>
      <c r="J987" s="476"/>
      <c r="K987" s="476"/>
      <c r="L987" s="476"/>
      <c r="M987" s="476"/>
      <c r="N987" s="476"/>
      <c r="O987" s="476"/>
      <c r="P987" s="476"/>
      <c r="Q987" s="476"/>
      <c r="R987" s="476"/>
      <c r="S987" s="476"/>
      <c r="T987" s="476"/>
      <c r="U987" s="476"/>
      <c r="V987" s="476"/>
      <c r="W987" s="476"/>
      <c r="X987" s="476"/>
      <c r="Y987" s="476"/>
      <c r="Z987" s="476"/>
      <c r="AA987" s="476"/>
    </row>
    <row r="988" ht="15.75" customHeight="1">
      <c r="G988" s="476"/>
      <c r="H988" s="476"/>
      <c r="I988" s="476"/>
      <c r="J988" s="476"/>
      <c r="K988" s="476"/>
      <c r="L988" s="476"/>
      <c r="M988" s="476"/>
      <c r="N988" s="476"/>
      <c r="O988" s="476"/>
      <c r="P988" s="476"/>
      <c r="Q988" s="476"/>
      <c r="R988" s="476"/>
      <c r="S988" s="476"/>
      <c r="T988" s="476"/>
      <c r="U988" s="476"/>
      <c r="V988" s="476"/>
      <c r="W988" s="476"/>
      <c r="X988" s="476"/>
      <c r="Y988" s="476"/>
      <c r="Z988" s="476"/>
      <c r="AA988" s="476"/>
    </row>
    <row r="989" ht="15.75" customHeight="1">
      <c r="G989" s="476"/>
      <c r="H989" s="476"/>
      <c r="I989" s="476"/>
      <c r="J989" s="476"/>
      <c r="K989" s="476"/>
      <c r="L989" s="476"/>
      <c r="M989" s="476"/>
      <c r="N989" s="476"/>
      <c r="O989" s="476"/>
      <c r="P989" s="476"/>
      <c r="Q989" s="476"/>
      <c r="R989" s="476"/>
      <c r="S989" s="476"/>
      <c r="T989" s="476"/>
      <c r="U989" s="476"/>
      <c r="V989" s="476"/>
      <c r="W989" s="476"/>
      <c r="X989" s="476"/>
      <c r="Y989" s="476"/>
      <c r="Z989" s="476"/>
      <c r="AA989" s="476"/>
    </row>
    <row r="990" ht="15.75" customHeight="1">
      <c r="G990" s="476"/>
      <c r="H990" s="476"/>
      <c r="I990" s="476"/>
      <c r="J990" s="476"/>
      <c r="K990" s="476"/>
      <c r="L990" s="476"/>
      <c r="M990" s="476"/>
      <c r="N990" s="476"/>
      <c r="O990" s="476"/>
      <c r="P990" s="476"/>
      <c r="Q990" s="476"/>
      <c r="R990" s="476"/>
      <c r="S990" s="476"/>
      <c r="T990" s="476"/>
      <c r="U990" s="476"/>
      <c r="V990" s="476"/>
      <c r="W990" s="476"/>
      <c r="X990" s="476"/>
      <c r="Y990" s="476"/>
      <c r="Z990" s="476"/>
      <c r="AA990" s="476"/>
    </row>
    <row r="991" ht="15.75" customHeight="1">
      <c r="G991" s="476"/>
      <c r="H991" s="476"/>
      <c r="I991" s="476"/>
      <c r="J991" s="476"/>
      <c r="K991" s="476"/>
      <c r="L991" s="476"/>
      <c r="M991" s="476"/>
      <c r="N991" s="476"/>
      <c r="O991" s="476"/>
      <c r="P991" s="476"/>
      <c r="Q991" s="476"/>
      <c r="R991" s="476"/>
      <c r="S991" s="476"/>
      <c r="T991" s="476"/>
      <c r="U991" s="476"/>
      <c r="V991" s="476"/>
      <c r="W991" s="476"/>
      <c r="X991" s="476"/>
      <c r="Y991" s="476"/>
      <c r="Z991" s="476"/>
      <c r="AA991" s="476"/>
    </row>
    <row r="992" ht="15.75" customHeight="1">
      <c r="G992" s="476"/>
      <c r="H992" s="476"/>
      <c r="I992" s="476"/>
      <c r="J992" s="476"/>
      <c r="K992" s="476"/>
      <c r="L992" s="476"/>
      <c r="M992" s="476"/>
      <c r="N992" s="476"/>
      <c r="O992" s="476"/>
      <c r="P992" s="476"/>
      <c r="Q992" s="476"/>
      <c r="R992" s="476"/>
      <c r="S992" s="476"/>
      <c r="T992" s="476"/>
      <c r="U992" s="476"/>
      <c r="V992" s="476"/>
      <c r="W992" s="476"/>
      <c r="X992" s="476"/>
      <c r="Y992" s="476"/>
      <c r="Z992" s="476"/>
      <c r="AA992" s="476"/>
    </row>
    <row r="993" ht="15.75" customHeight="1">
      <c r="G993" s="476"/>
      <c r="H993" s="476"/>
      <c r="I993" s="476"/>
      <c r="J993" s="476"/>
      <c r="K993" s="476"/>
      <c r="L993" s="476"/>
      <c r="M993" s="476"/>
      <c r="N993" s="476"/>
      <c r="O993" s="476"/>
      <c r="P993" s="476"/>
      <c r="Q993" s="476"/>
      <c r="R993" s="476"/>
      <c r="S993" s="476"/>
      <c r="T993" s="476"/>
      <c r="U993" s="476"/>
      <c r="V993" s="476"/>
      <c r="W993" s="476"/>
      <c r="X993" s="476"/>
      <c r="Y993" s="476"/>
      <c r="Z993" s="476"/>
      <c r="AA993" s="476"/>
    </row>
    <row r="994" ht="15.75" customHeight="1">
      <c r="G994" s="476"/>
      <c r="H994" s="476"/>
      <c r="I994" s="476"/>
      <c r="J994" s="476"/>
      <c r="K994" s="476"/>
      <c r="L994" s="476"/>
      <c r="M994" s="476"/>
      <c r="N994" s="476"/>
      <c r="O994" s="476"/>
      <c r="P994" s="476"/>
      <c r="Q994" s="476"/>
      <c r="R994" s="476"/>
      <c r="S994" s="476"/>
      <c r="T994" s="476"/>
      <c r="U994" s="476"/>
      <c r="V994" s="476"/>
      <c r="W994" s="476"/>
      <c r="X994" s="476"/>
      <c r="Y994" s="476"/>
      <c r="Z994" s="476"/>
      <c r="AA994" s="476"/>
    </row>
    <row r="995" ht="15.75" customHeight="1">
      <c r="G995" s="476"/>
      <c r="H995" s="476"/>
      <c r="I995" s="476"/>
      <c r="J995" s="476"/>
      <c r="K995" s="476"/>
      <c r="L995" s="476"/>
      <c r="M995" s="476"/>
      <c r="N995" s="476"/>
      <c r="O995" s="476"/>
      <c r="P995" s="476"/>
      <c r="Q995" s="476"/>
      <c r="R995" s="476"/>
      <c r="S995" s="476"/>
      <c r="T995" s="476"/>
      <c r="U995" s="476"/>
      <c r="V995" s="476"/>
      <c r="W995" s="476"/>
      <c r="X995" s="476"/>
      <c r="Y995" s="476"/>
      <c r="Z995" s="476"/>
      <c r="AA995" s="476"/>
    </row>
    <row r="996" ht="15.75" customHeight="1">
      <c r="G996" s="476"/>
      <c r="H996" s="476"/>
      <c r="I996" s="476"/>
      <c r="J996" s="476"/>
      <c r="K996" s="476"/>
      <c r="L996" s="476"/>
      <c r="M996" s="476"/>
      <c r="N996" s="476"/>
      <c r="O996" s="476"/>
      <c r="P996" s="476"/>
      <c r="Q996" s="476"/>
      <c r="R996" s="476"/>
      <c r="S996" s="476"/>
      <c r="T996" s="476"/>
      <c r="U996" s="476"/>
      <c r="V996" s="476"/>
      <c r="W996" s="476"/>
      <c r="X996" s="476"/>
      <c r="Y996" s="476"/>
      <c r="Z996" s="476"/>
      <c r="AA996" s="476"/>
    </row>
    <row r="997" ht="15.75" customHeight="1">
      <c r="G997" s="476"/>
      <c r="H997" s="476"/>
      <c r="I997" s="476"/>
      <c r="J997" s="476"/>
      <c r="K997" s="476"/>
      <c r="L997" s="476"/>
      <c r="M997" s="476"/>
      <c r="N997" s="476"/>
      <c r="O997" s="476"/>
      <c r="P997" s="476"/>
      <c r="Q997" s="476"/>
      <c r="R997" s="476"/>
      <c r="S997" s="476"/>
      <c r="T997" s="476"/>
      <c r="U997" s="476"/>
      <c r="V997" s="476"/>
      <c r="W997" s="476"/>
      <c r="X997" s="476"/>
      <c r="Y997" s="476"/>
      <c r="Z997" s="476"/>
      <c r="AA997" s="476"/>
    </row>
    <row r="998" ht="15.75" customHeight="1">
      <c r="G998" s="476"/>
      <c r="H998" s="476"/>
      <c r="I998" s="476"/>
      <c r="J998" s="476"/>
      <c r="K998" s="476"/>
      <c r="L998" s="476"/>
      <c r="M998" s="476"/>
      <c r="N998" s="476"/>
      <c r="O998" s="476"/>
      <c r="P998" s="476"/>
      <c r="Q998" s="476"/>
      <c r="R998" s="476"/>
      <c r="S998" s="476"/>
      <c r="T998" s="476"/>
      <c r="U998" s="476"/>
      <c r="V998" s="476"/>
      <c r="W998" s="476"/>
      <c r="X998" s="476"/>
      <c r="Y998" s="476"/>
      <c r="Z998" s="476"/>
      <c r="AA998" s="476"/>
    </row>
    <row r="999" ht="15.75" customHeight="1">
      <c r="G999" s="476"/>
      <c r="H999" s="476"/>
      <c r="I999" s="476"/>
      <c r="J999" s="476"/>
      <c r="K999" s="476"/>
      <c r="L999" s="476"/>
      <c r="M999" s="476"/>
      <c r="N999" s="476"/>
      <c r="O999" s="476"/>
      <c r="P999" s="476"/>
      <c r="Q999" s="476"/>
      <c r="R999" s="476"/>
      <c r="S999" s="476"/>
      <c r="T999" s="476"/>
      <c r="U999" s="476"/>
      <c r="V999" s="476"/>
      <c r="W999" s="476"/>
      <c r="X999" s="476"/>
      <c r="Y999" s="476"/>
      <c r="Z999" s="476"/>
      <c r="AA999" s="476"/>
    </row>
    <row r="1000" ht="15.75" customHeight="1">
      <c r="G1000" s="476"/>
      <c r="H1000" s="476"/>
      <c r="I1000" s="476"/>
      <c r="J1000" s="476"/>
      <c r="K1000" s="476"/>
      <c r="L1000" s="476"/>
      <c r="M1000" s="476"/>
      <c r="N1000" s="476"/>
      <c r="O1000" s="476"/>
      <c r="P1000" s="476"/>
      <c r="Q1000" s="476"/>
      <c r="R1000" s="476"/>
      <c r="S1000" s="476"/>
      <c r="T1000" s="476"/>
      <c r="U1000" s="476"/>
      <c r="V1000" s="476"/>
      <c r="W1000" s="476"/>
      <c r="X1000" s="476"/>
      <c r="Y1000" s="476"/>
      <c r="Z1000" s="476"/>
      <c r="AA1000" s="476"/>
    </row>
    <row r="1001" ht="15.75" customHeight="1">
      <c r="G1001" s="476"/>
      <c r="H1001" s="476"/>
      <c r="I1001" s="476"/>
      <c r="J1001" s="476"/>
      <c r="K1001" s="476"/>
      <c r="L1001" s="476"/>
      <c r="M1001" s="476"/>
      <c r="N1001" s="476"/>
      <c r="O1001" s="476"/>
      <c r="P1001" s="476"/>
      <c r="Q1001" s="476"/>
      <c r="R1001" s="476"/>
      <c r="S1001" s="476"/>
      <c r="T1001" s="476"/>
      <c r="U1001" s="476"/>
      <c r="V1001" s="476"/>
      <c r="W1001" s="476"/>
      <c r="X1001" s="476"/>
      <c r="Y1001" s="476"/>
      <c r="Z1001" s="476"/>
      <c r="AA1001" s="476"/>
    </row>
    <row r="1002" ht="15.75" customHeight="1">
      <c r="G1002" s="476"/>
      <c r="H1002" s="476"/>
      <c r="I1002" s="476"/>
      <c r="J1002" s="476"/>
      <c r="K1002" s="476"/>
      <c r="L1002" s="476"/>
      <c r="M1002" s="476"/>
      <c r="N1002" s="476"/>
      <c r="O1002" s="476"/>
      <c r="P1002" s="476"/>
      <c r="Q1002" s="476"/>
      <c r="R1002" s="476"/>
      <c r="S1002" s="476"/>
      <c r="T1002" s="476"/>
      <c r="U1002" s="476"/>
      <c r="V1002" s="476"/>
      <c r="W1002" s="476"/>
      <c r="X1002" s="476"/>
      <c r="Y1002" s="476"/>
      <c r="Z1002" s="476"/>
      <c r="AA1002" s="476"/>
    </row>
    <row r="1003" ht="15.75" customHeight="1">
      <c r="G1003" s="476"/>
      <c r="H1003" s="476"/>
      <c r="I1003" s="476"/>
      <c r="J1003" s="476"/>
      <c r="K1003" s="476"/>
      <c r="L1003" s="476"/>
      <c r="M1003" s="476"/>
      <c r="N1003" s="476"/>
      <c r="O1003" s="476"/>
      <c r="P1003" s="476"/>
      <c r="Q1003" s="476"/>
      <c r="R1003" s="476"/>
      <c r="S1003" s="476"/>
      <c r="T1003" s="476"/>
      <c r="U1003" s="476"/>
      <c r="V1003" s="476"/>
      <c r="W1003" s="476"/>
      <c r="X1003" s="476"/>
      <c r="Y1003" s="476"/>
      <c r="Z1003" s="476"/>
      <c r="AA1003" s="476"/>
    </row>
    <row r="1004" ht="15.75" customHeight="1">
      <c r="G1004" s="476"/>
      <c r="H1004" s="476"/>
      <c r="I1004" s="476"/>
      <c r="J1004" s="476"/>
      <c r="K1004" s="476"/>
      <c r="L1004" s="476"/>
      <c r="M1004" s="476"/>
      <c r="N1004" s="476"/>
      <c r="O1004" s="476"/>
      <c r="P1004" s="476"/>
      <c r="Q1004" s="476"/>
      <c r="R1004" s="476"/>
      <c r="S1004" s="476"/>
      <c r="T1004" s="476"/>
      <c r="U1004" s="476"/>
      <c r="V1004" s="476"/>
      <c r="W1004" s="476"/>
      <c r="X1004" s="476"/>
      <c r="Y1004" s="476"/>
      <c r="Z1004" s="476"/>
      <c r="AA1004" s="476"/>
    </row>
    <row r="1005" ht="15.75" customHeight="1">
      <c r="G1005" s="476"/>
      <c r="H1005" s="476"/>
      <c r="I1005" s="476"/>
      <c r="J1005" s="476"/>
      <c r="K1005" s="476"/>
      <c r="L1005" s="476"/>
      <c r="M1005" s="476"/>
      <c r="N1005" s="476"/>
      <c r="O1005" s="476"/>
      <c r="P1005" s="476"/>
      <c r="Q1005" s="476"/>
      <c r="R1005" s="476"/>
      <c r="S1005" s="476"/>
      <c r="T1005" s="476"/>
      <c r="U1005" s="476"/>
      <c r="V1005" s="476"/>
      <c r="W1005" s="476"/>
      <c r="X1005" s="476"/>
      <c r="Y1005" s="476"/>
      <c r="Z1005" s="476"/>
      <c r="AA1005" s="476"/>
    </row>
    <row r="1006" ht="15.75" customHeight="1">
      <c r="G1006" s="476"/>
      <c r="H1006" s="476"/>
      <c r="I1006" s="476"/>
      <c r="J1006" s="476"/>
      <c r="K1006" s="476"/>
      <c r="L1006" s="476"/>
      <c r="M1006" s="476"/>
      <c r="N1006" s="476"/>
      <c r="O1006" s="476"/>
      <c r="P1006" s="476"/>
      <c r="Q1006" s="476"/>
      <c r="R1006" s="476"/>
      <c r="S1006" s="476"/>
      <c r="T1006" s="476"/>
      <c r="U1006" s="476"/>
      <c r="V1006" s="476"/>
      <c r="W1006" s="476"/>
      <c r="X1006" s="476"/>
      <c r="Y1006" s="476"/>
      <c r="Z1006" s="476"/>
      <c r="AA1006" s="476"/>
    </row>
    <row r="1007" ht="15.75" customHeight="1">
      <c r="G1007" s="476"/>
      <c r="H1007" s="476"/>
      <c r="I1007" s="476"/>
      <c r="J1007" s="476"/>
      <c r="K1007" s="476"/>
      <c r="L1007" s="476"/>
      <c r="M1007" s="476"/>
      <c r="N1007" s="476"/>
      <c r="O1007" s="476"/>
      <c r="P1007" s="476"/>
      <c r="Q1007" s="476"/>
      <c r="R1007" s="476"/>
      <c r="S1007" s="476"/>
      <c r="T1007" s="476"/>
      <c r="U1007" s="476"/>
      <c r="V1007" s="476"/>
      <c r="W1007" s="476"/>
      <c r="X1007" s="476"/>
      <c r="Y1007" s="476"/>
      <c r="Z1007" s="476"/>
      <c r="AA1007" s="476"/>
    </row>
    <row r="1008" ht="15.75" customHeight="1">
      <c r="G1008" s="476"/>
      <c r="H1008" s="476"/>
      <c r="I1008" s="476"/>
      <c r="J1008" s="476"/>
      <c r="K1008" s="476"/>
      <c r="L1008" s="476"/>
      <c r="M1008" s="476"/>
      <c r="N1008" s="476"/>
      <c r="O1008" s="476"/>
      <c r="P1008" s="476"/>
      <c r="Q1008" s="476"/>
      <c r="R1008" s="476"/>
      <c r="S1008" s="476"/>
      <c r="T1008" s="476"/>
      <c r="U1008" s="476"/>
      <c r="V1008" s="476"/>
      <c r="W1008" s="476"/>
      <c r="X1008" s="476"/>
      <c r="Y1008" s="476"/>
      <c r="Z1008" s="476"/>
      <c r="AA1008" s="476"/>
    </row>
    <row r="1009" ht="15.75" customHeight="1">
      <c r="G1009" s="476"/>
      <c r="H1009" s="476"/>
      <c r="I1009" s="476"/>
      <c r="J1009" s="476"/>
      <c r="K1009" s="476"/>
      <c r="L1009" s="476"/>
      <c r="M1009" s="476"/>
      <c r="N1009" s="476"/>
      <c r="O1009" s="476"/>
      <c r="P1009" s="476"/>
      <c r="Q1009" s="476"/>
      <c r="R1009" s="476"/>
      <c r="S1009" s="476"/>
      <c r="T1009" s="476"/>
      <c r="U1009" s="476"/>
      <c r="V1009" s="476"/>
      <c r="W1009" s="476"/>
      <c r="X1009" s="476"/>
      <c r="Y1009" s="476"/>
      <c r="Z1009" s="476"/>
      <c r="AA1009" s="476"/>
    </row>
    <row r="1010" ht="15.75" customHeight="1">
      <c r="G1010" s="476"/>
      <c r="H1010" s="476"/>
      <c r="I1010" s="476"/>
      <c r="J1010" s="476"/>
      <c r="K1010" s="476"/>
      <c r="L1010" s="476"/>
      <c r="M1010" s="476"/>
      <c r="N1010" s="476"/>
      <c r="O1010" s="476"/>
      <c r="P1010" s="476"/>
      <c r="Q1010" s="476"/>
      <c r="R1010" s="476"/>
      <c r="S1010" s="476"/>
      <c r="T1010" s="476"/>
      <c r="U1010" s="476"/>
      <c r="V1010" s="476"/>
      <c r="W1010" s="476"/>
      <c r="X1010" s="476"/>
      <c r="Y1010" s="476"/>
      <c r="Z1010" s="476"/>
      <c r="AA1010" s="476"/>
    </row>
    <row r="1011" ht="15.75" customHeight="1">
      <c r="G1011" s="476"/>
      <c r="H1011" s="476"/>
      <c r="I1011" s="476"/>
      <c r="J1011" s="476"/>
      <c r="K1011" s="476"/>
      <c r="L1011" s="476"/>
      <c r="M1011" s="476"/>
      <c r="N1011" s="476"/>
      <c r="O1011" s="476"/>
      <c r="P1011" s="476"/>
      <c r="Q1011" s="476"/>
      <c r="R1011" s="476"/>
      <c r="S1011" s="476"/>
      <c r="T1011" s="476"/>
      <c r="U1011" s="476"/>
      <c r="V1011" s="476"/>
      <c r="W1011" s="476"/>
      <c r="X1011" s="476"/>
      <c r="Y1011" s="476"/>
      <c r="Z1011" s="476"/>
      <c r="AA1011" s="476"/>
    </row>
    <row r="1012" ht="15.75" customHeight="1">
      <c r="G1012" s="476"/>
      <c r="H1012" s="476"/>
      <c r="I1012" s="476"/>
      <c r="J1012" s="476"/>
      <c r="K1012" s="476"/>
      <c r="L1012" s="476"/>
      <c r="M1012" s="476"/>
      <c r="N1012" s="476"/>
      <c r="O1012" s="476"/>
      <c r="P1012" s="476"/>
      <c r="Q1012" s="476"/>
      <c r="R1012" s="476"/>
      <c r="S1012" s="476"/>
      <c r="T1012" s="476"/>
      <c r="U1012" s="476"/>
      <c r="V1012" s="476"/>
      <c r="W1012" s="476"/>
      <c r="X1012" s="476"/>
      <c r="Y1012" s="476"/>
      <c r="Z1012" s="476"/>
      <c r="AA1012" s="476"/>
    </row>
    <row r="1013" ht="15.75" customHeight="1">
      <c r="G1013" s="476"/>
      <c r="H1013" s="476"/>
      <c r="I1013" s="476"/>
      <c r="J1013" s="476"/>
      <c r="K1013" s="476"/>
      <c r="L1013" s="476"/>
      <c r="M1013" s="476"/>
      <c r="N1013" s="476"/>
      <c r="O1013" s="476"/>
      <c r="P1013" s="476"/>
      <c r="Q1013" s="476"/>
      <c r="R1013" s="476"/>
      <c r="S1013" s="476"/>
      <c r="T1013" s="476"/>
      <c r="U1013" s="476"/>
      <c r="V1013" s="476"/>
      <c r="W1013" s="476"/>
      <c r="X1013" s="476"/>
      <c r="Y1013" s="476"/>
      <c r="Z1013" s="476"/>
      <c r="AA1013" s="476"/>
    </row>
    <row r="1014" ht="15.75" customHeight="1">
      <c r="G1014" s="476"/>
      <c r="H1014" s="476"/>
      <c r="I1014" s="476"/>
      <c r="J1014" s="476"/>
      <c r="K1014" s="476"/>
      <c r="L1014" s="476"/>
      <c r="M1014" s="476"/>
      <c r="N1014" s="476"/>
      <c r="O1014" s="476"/>
      <c r="P1014" s="476"/>
      <c r="Q1014" s="476"/>
      <c r="R1014" s="476"/>
      <c r="S1014" s="476"/>
      <c r="T1014" s="476"/>
      <c r="U1014" s="476"/>
      <c r="V1014" s="476"/>
      <c r="W1014" s="476"/>
      <c r="X1014" s="476"/>
      <c r="Y1014" s="476"/>
      <c r="Z1014" s="476"/>
      <c r="AA1014" s="476"/>
    </row>
    <row r="1015" ht="15.75" customHeight="1">
      <c r="G1015" s="476"/>
      <c r="H1015" s="476"/>
      <c r="I1015" s="476"/>
      <c r="J1015" s="476"/>
      <c r="K1015" s="476"/>
      <c r="L1015" s="476"/>
      <c r="M1015" s="476"/>
      <c r="N1015" s="476"/>
      <c r="O1015" s="476"/>
      <c r="P1015" s="476"/>
      <c r="Q1015" s="476"/>
      <c r="R1015" s="476"/>
      <c r="S1015" s="476"/>
      <c r="T1015" s="476"/>
      <c r="U1015" s="476"/>
      <c r="V1015" s="476"/>
      <c r="W1015" s="476"/>
      <c r="X1015" s="476"/>
      <c r="Y1015" s="476"/>
      <c r="Z1015" s="476"/>
      <c r="AA1015" s="476"/>
    </row>
    <row r="1016" ht="15.75" customHeight="1">
      <c r="G1016" s="476"/>
      <c r="H1016" s="476"/>
      <c r="I1016" s="476"/>
      <c r="J1016" s="476"/>
      <c r="K1016" s="476"/>
      <c r="L1016" s="476"/>
      <c r="M1016" s="476"/>
      <c r="N1016" s="476"/>
      <c r="O1016" s="476"/>
      <c r="P1016" s="476"/>
      <c r="Q1016" s="476"/>
      <c r="R1016" s="476"/>
      <c r="S1016" s="476"/>
      <c r="T1016" s="476"/>
      <c r="U1016" s="476"/>
      <c r="V1016" s="476"/>
      <c r="W1016" s="476"/>
      <c r="X1016" s="476"/>
      <c r="Y1016" s="476"/>
      <c r="Z1016" s="476"/>
      <c r="AA1016" s="476"/>
    </row>
    <row r="1017" ht="15.75" customHeight="1">
      <c r="G1017" s="476"/>
      <c r="H1017" s="476"/>
      <c r="I1017" s="476"/>
      <c r="J1017" s="476"/>
      <c r="K1017" s="476"/>
      <c r="L1017" s="476"/>
      <c r="M1017" s="476"/>
      <c r="N1017" s="476"/>
      <c r="O1017" s="476"/>
      <c r="P1017" s="476"/>
      <c r="Q1017" s="476"/>
      <c r="R1017" s="476"/>
      <c r="S1017" s="476"/>
      <c r="T1017" s="476"/>
      <c r="U1017" s="476"/>
      <c r="V1017" s="476"/>
      <c r="W1017" s="476"/>
      <c r="X1017" s="476"/>
      <c r="Y1017" s="476"/>
      <c r="Z1017" s="476"/>
      <c r="AA1017" s="476"/>
    </row>
    <row r="1018" ht="15.75" customHeight="1">
      <c r="G1018" s="476"/>
      <c r="H1018" s="476"/>
      <c r="I1018" s="476"/>
      <c r="J1018" s="476"/>
      <c r="K1018" s="476"/>
      <c r="L1018" s="476"/>
      <c r="M1018" s="476"/>
      <c r="N1018" s="476"/>
      <c r="O1018" s="476"/>
      <c r="P1018" s="476"/>
      <c r="Q1018" s="476"/>
      <c r="R1018" s="476"/>
      <c r="S1018" s="476"/>
      <c r="T1018" s="476"/>
      <c r="U1018" s="476"/>
      <c r="V1018" s="476"/>
      <c r="W1018" s="476"/>
      <c r="X1018" s="476"/>
      <c r="Y1018" s="476"/>
      <c r="Z1018" s="476"/>
      <c r="AA1018" s="476"/>
    </row>
    <row r="1019" ht="15.75" customHeight="1">
      <c r="G1019" s="476"/>
      <c r="H1019" s="476"/>
      <c r="I1019" s="476"/>
      <c r="J1019" s="476"/>
      <c r="K1019" s="476"/>
      <c r="L1019" s="476"/>
      <c r="M1019" s="476"/>
      <c r="N1019" s="476"/>
      <c r="O1019" s="476"/>
      <c r="P1019" s="476"/>
      <c r="Q1019" s="476"/>
      <c r="R1019" s="476"/>
      <c r="S1019" s="476"/>
      <c r="T1019" s="476"/>
      <c r="U1019" s="476"/>
      <c r="V1019" s="476"/>
      <c r="W1019" s="476"/>
      <c r="X1019" s="476"/>
      <c r="Y1019" s="476"/>
      <c r="Z1019" s="476"/>
      <c r="AA1019" s="476"/>
    </row>
    <row r="1020" ht="15.75" customHeight="1">
      <c r="G1020" s="476"/>
      <c r="H1020" s="476"/>
      <c r="I1020" s="476"/>
      <c r="J1020" s="476"/>
      <c r="K1020" s="476"/>
      <c r="L1020" s="476"/>
      <c r="M1020" s="476"/>
      <c r="N1020" s="476"/>
      <c r="O1020" s="476"/>
      <c r="P1020" s="476"/>
      <c r="Q1020" s="476"/>
      <c r="R1020" s="476"/>
      <c r="S1020" s="476"/>
      <c r="T1020" s="476"/>
      <c r="U1020" s="476"/>
      <c r="V1020" s="476"/>
      <c r="W1020" s="476"/>
      <c r="X1020" s="476"/>
      <c r="Y1020" s="476"/>
      <c r="Z1020" s="476"/>
      <c r="AA1020" s="476"/>
    </row>
    <row r="1021" ht="15.75" customHeight="1">
      <c r="G1021" s="476"/>
      <c r="H1021" s="476"/>
      <c r="I1021" s="476"/>
      <c r="J1021" s="476"/>
      <c r="K1021" s="476"/>
      <c r="L1021" s="476"/>
      <c r="M1021" s="476"/>
      <c r="N1021" s="476"/>
      <c r="O1021" s="476"/>
      <c r="P1021" s="476"/>
      <c r="Q1021" s="476"/>
      <c r="R1021" s="476"/>
      <c r="S1021" s="476"/>
      <c r="T1021" s="476"/>
      <c r="U1021" s="476"/>
      <c r="V1021" s="476"/>
      <c r="W1021" s="476"/>
      <c r="X1021" s="476"/>
      <c r="Y1021" s="476"/>
      <c r="Z1021" s="476"/>
      <c r="AA1021" s="476"/>
    </row>
    <row r="1022" ht="15.75" customHeight="1">
      <c r="G1022" s="476"/>
      <c r="H1022" s="476"/>
      <c r="I1022" s="476"/>
      <c r="J1022" s="476"/>
      <c r="K1022" s="476"/>
      <c r="L1022" s="476"/>
      <c r="M1022" s="476"/>
      <c r="N1022" s="476"/>
      <c r="O1022" s="476"/>
      <c r="P1022" s="476"/>
      <c r="Q1022" s="476"/>
      <c r="R1022" s="476"/>
      <c r="S1022" s="476"/>
      <c r="T1022" s="476"/>
      <c r="U1022" s="476"/>
      <c r="V1022" s="476"/>
      <c r="W1022" s="476"/>
      <c r="X1022" s="476"/>
      <c r="Y1022" s="476"/>
      <c r="Z1022" s="476"/>
      <c r="AA1022" s="476"/>
    </row>
    <row r="1023" ht="15.75" customHeight="1">
      <c r="G1023" s="476"/>
      <c r="H1023" s="476"/>
      <c r="I1023" s="476"/>
      <c r="J1023" s="476"/>
      <c r="K1023" s="476"/>
      <c r="L1023" s="476"/>
      <c r="M1023" s="476"/>
      <c r="N1023" s="476"/>
      <c r="O1023" s="476"/>
      <c r="P1023" s="476"/>
      <c r="Q1023" s="476"/>
      <c r="R1023" s="476"/>
      <c r="S1023" s="476"/>
      <c r="T1023" s="476"/>
      <c r="U1023" s="476"/>
      <c r="V1023" s="476"/>
      <c r="W1023" s="476"/>
      <c r="X1023" s="476"/>
      <c r="Y1023" s="476"/>
      <c r="Z1023" s="476"/>
      <c r="AA1023" s="476"/>
    </row>
    <row r="1024" ht="15.75" customHeight="1">
      <c r="G1024" s="476"/>
      <c r="H1024" s="476"/>
      <c r="I1024" s="476"/>
      <c r="J1024" s="476"/>
      <c r="K1024" s="476"/>
      <c r="L1024" s="476"/>
      <c r="M1024" s="476"/>
      <c r="N1024" s="476"/>
      <c r="O1024" s="476"/>
      <c r="P1024" s="476"/>
      <c r="Q1024" s="476"/>
      <c r="R1024" s="476"/>
      <c r="S1024" s="476"/>
      <c r="T1024" s="476"/>
      <c r="U1024" s="476"/>
      <c r="V1024" s="476"/>
      <c r="W1024" s="476"/>
      <c r="X1024" s="476"/>
      <c r="Y1024" s="476"/>
      <c r="Z1024" s="476"/>
      <c r="AA1024" s="476"/>
    </row>
    <row r="1025" ht="15.75" customHeight="1">
      <c r="G1025" s="476"/>
      <c r="H1025" s="476"/>
      <c r="I1025" s="476"/>
      <c r="J1025" s="476"/>
      <c r="K1025" s="476"/>
      <c r="L1025" s="476"/>
      <c r="M1025" s="476"/>
      <c r="N1025" s="476"/>
      <c r="O1025" s="476"/>
      <c r="P1025" s="476"/>
      <c r="Q1025" s="476"/>
      <c r="R1025" s="476"/>
      <c r="S1025" s="476"/>
      <c r="T1025" s="476"/>
      <c r="U1025" s="476"/>
      <c r="V1025" s="476"/>
      <c r="W1025" s="476"/>
      <c r="X1025" s="476"/>
      <c r="Y1025" s="476"/>
      <c r="Z1025" s="476"/>
      <c r="AA1025" s="476"/>
    </row>
    <row r="1026" ht="15.75" customHeight="1">
      <c r="G1026" s="476"/>
      <c r="H1026" s="477"/>
      <c r="I1026" s="476"/>
      <c r="J1026" s="477"/>
      <c r="K1026" s="476"/>
      <c r="L1026" s="476"/>
      <c r="M1026" s="476"/>
      <c r="N1026" s="476"/>
      <c r="O1026" s="476"/>
      <c r="P1026" s="476"/>
      <c r="Q1026" s="476"/>
      <c r="R1026" s="476"/>
      <c r="S1026" s="476"/>
      <c r="T1026" s="476"/>
      <c r="U1026" s="476"/>
      <c r="V1026" s="476"/>
      <c r="W1026" s="476"/>
      <c r="X1026" s="476"/>
      <c r="Y1026" s="476"/>
      <c r="Z1026" s="476"/>
      <c r="AA1026" s="476"/>
    </row>
    <row r="1027" ht="15.75" customHeight="1">
      <c r="G1027" s="482"/>
      <c r="H1027" s="479"/>
      <c r="I1027" s="483"/>
      <c r="J1027" s="479"/>
      <c r="K1027" s="476"/>
      <c r="L1027" s="476"/>
      <c r="M1027" s="476"/>
      <c r="N1027" s="476"/>
      <c r="O1027" s="476"/>
      <c r="P1027" s="476"/>
      <c r="Q1027" s="476"/>
      <c r="R1027" s="476"/>
      <c r="S1027" s="476"/>
      <c r="T1027" s="476"/>
      <c r="U1027" s="476"/>
      <c r="V1027" s="476"/>
      <c r="W1027" s="476"/>
      <c r="X1027" s="476"/>
      <c r="Y1027" s="476"/>
      <c r="Z1027" s="476"/>
      <c r="AA1027" s="476"/>
    </row>
    <row r="1028" ht="15.75" customHeight="1">
      <c r="G1028" s="476"/>
      <c r="H1028" s="476"/>
      <c r="I1028" s="476"/>
      <c r="J1028" s="476"/>
      <c r="K1028" s="476"/>
      <c r="L1028" s="476"/>
      <c r="M1028" s="476"/>
      <c r="N1028" s="476"/>
      <c r="O1028" s="476"/>
      <c r="P1028" s="476"/>
      <c r="Q1028" s="476"/>
      <c r="R1028" s="476"/>
      <c r="S1028" s="476"/>
      <c r="T1028" s="476"/>
      <c r="U1028" s="476"/>
      <c r="V1028" s="476"/>
      <c r="W1028" s="476"/>
      <c r="X1028" s="476"/>
      <c r="Y1028" s="476"/>
      <c r="Z1028" s="476"/>
      <c r="AA1028" s="476"/>
    </row>
    <row r="1029" ht="15.75" customHeight="1">
      <c r="G1029" s="476"/>
      <c r="H1029" s="476"/>
      <c r="I1029" s="476"/>
      <c r="J1029" s="476"/>
      <c r="K1029" s="476"/>
      <c r="L1029" s="476"/>
      <c r="M1029" s="476"/>
      <c r="N1029" s="476"/>
      <c r="O1029" s="476"/>
      <c r="P1029" s="476"/>
      <c r="Q1029" s="476"/>
      <c r="R1029" s="476"/>
      <c r="S1029" s="476"/>
      <c r="T1029" s="476"/>
      <c r="U1029" s="476"/>
      <c r="V1029" s="476"/>
      <c r="W1029" s="476"/>
      <c r="X1029" s="476"/>
      <c r="Y1029" s="476"/>
      <c r="Z1029" s="476"/>
      <c r="AA1029" s="476"/>
    </row>
    <row r="1030" ht="15.75" customHeight="1">
      <c r="G1030" s="476"/>
      <c r="H1030" s="476"/>
      <c r="I1030" s="476"/>
      <c r="J1030" s="476"/>
      <c r="K1030" s="476"/>
      <c r="L1030" s="476"/>
      <c r="M1030" s="476"/>
      <c r="N1030" s="476"/>
      <c r="O1030" s="476"/>
      <c r="P1030" s="476"/>
      <c r="Q1030" s="476"/>
      <c r="R1030" s="476"/>
      <c r="S1030" s="476"/>
      <c r="T1030" s="476"/>
      <c r="U1030" s="476"/>
      <c r="V1030" s="476"/>
      <c r="W1030" s="476"/>
      <c r="X1030" s="476"/>
      <c r="Y1030" s="476"/>
      <c r="Z1030" s="476"/>
      <c r="AA1030" s="476"/>
    </row>
    <row r="1031" ht="15.75" customHeight="1">
      <c r="G1031" s="476"/>
      <c r="H1031" s="476"/>
      <c r="I1031" s="476"/>
      <c r="J1031" s="476"/>
      <c r="K1031" s="476"/>
      <c r="L1031" s="476"/>
      <c r="M1031" s="476"/>
      <c r="N1031" s="476"/>
      <c r="O1031" s="476"/>
      <c r="P1031" s="476"/>
      <c r="Q1031" s="476"/>
      <c r="R1031" s="476"/>
      <c r="S1031" s="476"/>
      <c r="T1031" s="476"/>
      <c r="U1031" s="476"/>
      <c r="V1031" s="476"/>
      <c r="W1031" s="476"/>
      <c r="X1031" s="476"/>
      <c r="Y1031" s="476"/>
      <c r="Z1031" s="476"/>
      <c r="AA1031" s="476"/>
    </row>
    <row r="1032" ht="15.75" customHeight="1">
      <c r="G1032" s="476"/>
      <c r="H1032" s="476"/>
      <c r="I1032" s="476"/>
      <c r="J1032" s="476"/>
      <c r="K1032" s="476"/>
      <c r="L1032" s="476"/>
      <c r="M1032" s="476"/>
      <c r="N1032" s="476"/>
      <c r="O1032" s="476"/>
      <c r="P1032" s="476"/>
      <c r="Q1032" s="476"/>
      <c r="R1032" s="476"/>
      <c r="S1032" s="476"/>
      <c r="T1032" s="476"/>
      <c r="U1032" s="476"/>
      <c r="V1032" s="476"/>
      <c r="W1032" s="476"/>
      <c r="X1032" s="476"/>
      <c r="Y1032" s="476"/>
      <c r="Z1032" s="476"/>
      <c r="AA1032" s="476"/>
    </row>
    <row r="1033" ht="15.75" customHeight="1">
      <c r="G1033" s="476"/>
      <c r="H1033" s="476"/>
      <c r="I1033" s="476"/>
      <c r="J1033" s="476"/>
      <c r="K1033" s="476"/>
      <c r="L1033" s="476"/>
      <c r="M1033" s="476"/>
      <c r="N1033" s="476"/>
      <c r="O1033" s="476"/>
      <c r="P1033" s="476"/>
      <c r="Q1033" s="476"/>
      <c r="R1033" s="476"/>
      <c r="S1033" s="476"/>
      <c r="T1033" s="476"/>
      <c r="U1033" s="476"/>
      <c r="V1033" s="476"/>
      <c r="W1033" s="476"/>
      <c r="X1033" s="476"/>
      <c r="Y1033" s="476"/>
      <c r="Z1033" s="476"/>
      <c r="AA1033" s="476"/>
    </row>
    <row r="1034" ht="15.75" customHeight="1">
      <c r="G1034" s="476"/>
      <c r="H1034" s="476"/>
      <c r="I1034" s="476"/>
      <c r="J1034" s="476"/>
      <c r="K1034" s="476"/>
      <c r="L1034" s="476"/>
      <c r="M1034" s="476"/>
      <c r="N1034" s="476"/>
      <c r="O1034" s="476"/>
      <c r="P1034" s="476"/>
      <c r="Q1034" s="476"/>
      <c r="R1034" s="476"/>
      <c r="S1034" s="476"/>
      <c r="T1034" s="476"/>
      <c r="U1034" s="476"/>
      <c r="V1034" s="476"/>
      <c r="W1034" s="476"/>
      <c r="X1034" s="476"/>
      <c r="Y1034" s="476"/>
      <c r="Z1034" s="476"/>
      <c r="AA1034" s="476"/>
    </row>
    <row r="1035" ht="15.75" customHeight="1">
      <c r="G1035" s="476"/>
      <c r="H1035" s="476"/>
      <c r="I1035" s="476"/>
      <c r="J1035" s="476"/>
      <c r="K1035" s="476"/>
      <c r="L1035" s="476"/>
      <c r="M1035" s="476"/>
      <c r="N1035" s="476"/>
      <c r="O1035" s="476"/>
      <c r="P1035" s="476"/>
      <c r="Q1035" s="476"/>
      <c r="R1035" s="476"/>
      <c r="S1035" s="476"/>
      <c r="T1035" s="476"/>
      <c r="U1035" s="476"/>
      <c r="V1035" s="476"/>
      <c r="W1035" s="476"/>
      <c r="X1035" s="476"/>
      <c r="Y1035" s="476"/>
      <c r="Z1035" s="476"/>
      <c r="AA1035" s="476"/>
    </row>
    <row r="1036" ht="15.75" customHeight="1">
      <c r="G1036" s="476"/>
      <c r="H1036" s="476"/>
      <c r="I1036" s="476"/>
      <c r="J1036" s="476"/>
      <c r="K1036" s="476"/>
      <c r="L1036" s="476"/>
      <c r="M1036" s="476"/>
      <c r="N1036" s="476"/>
      <c r="O1036" s="476"/>
      <c r="P1036" s="476"/>
      <c r="Q1036" s="476"/>
      <c r="R1036" s="476"/>
      <c r="S1036" s="476"/>
      <c r="T1036" s="476"/>
      <c r="U1036" s="476"/>
      <c r="V1036" s="476"/>
      <c r="W1036" s="476"/>
      <c r="X1036" s="476"/>
      <c r="Y1036" s="476"/>
      <c r="Z1036" s="476"/>
      <c r="AA1036" s="476"/>
    </row>
    <row r="1037" ht="15.75" customHeight="1">
      <c r="G1037" s="476"/>
      <c r="H1037" s="476"/>
      <c r="I1037" s="476"/>
      <c r="J1037" s="476"/>
      <c r="K1037" s="476"/>
      <c r="L1037" s="476"/>
      <c r="M1037" s="476"/>
      <c r="N1037" s="476"/>
      <c r="O1037" s="476"/>
      <c r="P1037" s="476"/>
      <c r="Q1037" s="476"/>
      <c r="R1037" s="476"/>
      <c r="S1037" s="476"/>
      <c r="T1037" s="476"/>
      <c r="U1037" s="476"/>
      <c r="V1037" s="476"/>
      <c r="W1037" s="476"/>
      <c r="X1037" s="476"/>
      <c r="Y1037" s="476"/>
      <c r="Z1037" s="476"/>
      <c r="AA1037" s="476"/>
    </row>
    <row r="1038" ht="15.75" customHeight="1">
      <c r="G1038" s="476"/>
      <c r="H1038" s="476"/>
      <c r="I1038" s="476"/>
      <c r="J1038" s="476"/>
      <c r="K1038" s="476"/>
      <c r="L1038" s="476"/>
      <c r="M1038" s="476"/>
      <c r="N1038" s="476"/>
      <c r="O1038" s="476"/>
      <c r="P1038" s="476"/>
      <c r="Q1038" s="476"/>
      <c r="R1038" s="476"/>
      <c r="S1038" s="476"/>
      <c r="T1038" s="476"/>
      <c r="U1038" s="476"/>
      <c r="V1038" s="476"/>
      <c r="W1038" s="476"/>
      <c r="X1038" s="476"/>
      <c r="Y1038" s="476"/>
      <c r="Z1038" s="476"/>
      <c r="AA1038" s="476"/>
    </row>
    <row r="1039" ht="15.75" customHeight="1">
      <c r="G1039" s="476"/>
      <c r="H1039" s="476"/>
      <c r="I1039" s="476"/>
      <c r="J1039" s="476"/>
      <c r="K1039" s="476"/>
      <c r="L1039" s="476"/>
      <c r="M1039" s="476"/>
      <c r="N1039" s="476"/>
      <c r="O1039" s="476"/>
      <c r="P1039" s="476"/>
      <c r="Q1039" s="476"/>
      <c r="R1039" s="476"/>
      <c r="S1039" s="476"/>
      <c r="T1039" s="476"/>
      <c r="U1039" s="476"/>
      <c r="V1039" s="476"/>
      <c r="W1039" s="476"/>
      <c r="X1039" s="476"/>
      <c r="Y1039" s="476"/>
      <c r="Z1039" s="476"/>
      <c r="AA1039" s="476"/>
    </row>
    <row r="1040" ht="15.75" customHeight="1">
      <c r="G1040" s="476"/>
      <c r="H1040" s="476"/>
      <c r="I1040" s="476"/>
      <c r="J1040" s="476"/>
      <c r="K1040" s="476"/>
      <c r="L1040" s="476"/>
      <c r="M1040" s="476"/>
      <c r="N1040" s="476"/>
      <c r="O1040" s="476"/>
      <c r="P1040" s="476"/>
      <c r="Q1040" s="476"/>
      <c r="R1040" s="476"/>
      <c r="S1040" s="476"/>
      <c r="T1040" s="476"/>
      <c r="U1040" s="476"/>
      <c r="V1040" s="476"/>
      <c r="W1040" s="476"/>
      <c r="X1040" s="476"/>
      <c r="Y1040" s="476"/>
      <c r="Z1040" s="476"/>
      <c r="AA1040" s="476"/>
    </row>
    <row r="1041" ht="15.75" customHeight="1">
      <c r="G1041" s="476"/>
      <c r="H1041" s="476"/>
      <c r="I1041" s="476"/>
      <c r="J1041" s="476"/>
      <c r="K1041" s="476"/>
      <c r="L1041" s="476"/>
      <c r="M1041" s="476"/>
      <c r="N1041" s="476"/>
      <c r="O1041" s="476"/>
      <c r="P1041" s="476"/>
      <c r="Q1041" s="476"/>
      <c r="R1041" s="476"/>
      <c r="S1041" s="476"/>
      <c r="T1041" s="476"/>
      <c r="U1041" s="476"/>
      <c r="V1041" s="476"/>
      <c r="W1041" s="476"/>
      <c r="X1041" s="476"/>
      <c r="Y1041" s="476"/>
      <c r="Z1041" s="476"/>
      <c r="AA1041" s="476"/>
    </row>
    <row r="1042" ht="15.75" customHeight="1">
      <c r="G1042" s="476"/>
      <c r="H1042" s="476"/>
      <c r="I1042" s="476"/>
      <c r="J1042" s="476"/>
      <c r="K1042" s="476"/>
      <c r="L1042" s="476"/>
      <c r="M1042" s="476"/>
      <c r="N1042" s="476"/>
      <c r="O1042" s="476"/>
      <c r="P1042" s="476"/>
      <c r="Q1042" s="476"/>
      <c r="R1042" s="476"/>
      <c r="S1042" s="476"/>
      <c r="T1042" s="476"/>
      <c r="U1042" s="476"/>
      <c r="V1042" s="476"/>
      <c r="W1042" s="476"/>
      <c r="X1042" s="476"/>
      <c r="Y1042" s="476"/>
      <c r="Z1042" s="476"/>
      <c r="AA1042" s="476"/>
    </row>
    <row r="1043" ht="15.75" customHeight="1">
      <c r="G1043" s="476"/>
      <c r="H1043" s="476"/>
      <c r="I1043" s="476"/>
      <c r="J1043" s="476"/>
      <c r="K1043" s="476"/>
      <c r="L1043" s="476"/>
      <c r="M1043" s="476"/>
      <c r="N1043" s="476"/>
      <c r="O1043" s="476"/>
      <c r="P1043" s="476"/>
      <c r="Q1043" s="476"/>
      <c r="R1043" s="476"/>
      <c r="S1043" s="476"/>
      <c r="T1043" s="476"/>
      <c r="U1043" s="476"/>
      <c r="V1043" s="476"/>
      <c r="W1043" s="476"/>
      <c r="X1043" s="476"/>
      <c r="Y1043" s="476"/>
      <c r="Z1043" s="476"/>
      <c r="AA1043" s="476"/>
    </row>
    <row r="1044" ht="15.75" customHeight="1">
      <c r="G1044" s="476"/>
      <c r="H1044" s="476"/>
      <c r="I1044" s="476"/>
      <c r="J1044" s="476"/>
      <c r="K1044" s="476"/>
      <c r="L1044" s="476"/>
      <c r="M1044" s="476"/>
      <c r="N1044" s="476"/>
      <c r="O1044" s="476"/>
      <c r="P1044" s="476"/>
      <c r="Q1044" s="476"/>
      <c r="R1044" s="476"/>
      <c r="S1044" s="476"/>
      <c r="T1044" s="476"/>
      <c r="U1044" s="476"/>
      <c r="V1044" s="476"/>
      <c r="W1044" s="476"/>
      <c r="X1044" s="476"/>
      <c r="Y1044" s="476"/>
      <c r="Z1044" s="476"/>
      <c r="AA1044" s="476"/>
    </row>
    <row r="1045" ht="15.75" customHeight="1">
      <c r="G1045" s="476"/>
      <c r="H1045" s="476"/>
      <c r="I1045" s="476"/>
      <c r="J1045" s="476"/>
      <c r="K1045" s="476"/>
      <c r="L1045" s="476"/>
      <c r="M1045" s="476"/>
      <c r="N1045" s="476"/>
      <c r="O1045" s="476"/>
      <c r="P1045" s="476"/>
      <c r="Q1045" s="476"/>
      <c r="R1045" s="476"/>
      <c r="S1045" s="476"/>
      <c r="T1045" s="476"/>
      <c r="U1045" s="476"/>
      <c r="V1045" s="476"/>
      <c r="W1045" s="476"/>
      <c r="X1045" s="476"/>
      <c r="Y1045" s="476"/>
      <c r="Z1045" s="476"/>
      <c r="AA1045" s="476"/>
    </row>
    <row r="1046" ht="15.75" customHeight="1">
      <c r="G1046" s="476"/>
      <c r="H1046" s="476"/>
      <c r="I1046" s="476"/>
      <c r="J1046" s="476"/>
      <c r="K1046" s="476"/>
      <c r="L1046" s="476"/>
      <c r="M1046" s="476"/>
      <c r="N1046" s="476"/>
      <c r="O1046" s="476"/>
      <c r="P1046" s="476"/>
      <c r="Q1046" s="476"/>
      <c r="R1046" s="476"/>
      <c r="S1046" s="476"/>
      <c r="T1046" s="476"/>
      <c r="U1046" s="476"/>
      <c r="V1046" s="476"/>
      <c r="W1046" s="476"/>
      <c r="X1046" s="476"/>
      <c r="Y1046" s="476"/>
      <c r="Z1046" s="476"/>
      <c r="AA1046" s="476"/>
    </row>
    <row r="1047" ht="15.75" customHeight="1">
      <c r="G1047" s="476"/>
      <c r="H1047" s="476"/>
      <c r="I1047" s="476"/>
      <c r="J1047" s="476"/>
      <c r="K1047" s="476"/>
      <c r="L1047" s="476"/>
      <c r="M1047" s="476"/>
      <c r="N1047" s="476"/>
      <c r="O1047" s="476"/>
      <c r="P1047" s="476"/>
      <c r="Q1047" s="476"/>
      <c r="R1047" s="476"/>
      <c r="S1047" s="476"/>
      <c r="T1047" s="476"/>
      <c r="U1047" s="476"/>
      <c r="V1047" s="476"/>
      <c r="W1047" s="476"/>
      <c r="X1047" s="476"/>
      <c r="Y1047" s="476"/>
      <c r="Z1047" s="476"/>
      <c r="AA1047" s="476"/>
    </row>
    <row r="1048" ht="15.75" customHeight="1">
      <c r="G1048" s="476"/>
      <c r="H1048" s="476"/>
      <c r="I1048" s="476"/>
      <c r="J1048" s="476"/>
      <c r="K1048" s="476"/>
      <c r="L1048" s="476"/>
      <c r="M1048" s="476"/>
      <c r="N1048" s="476"/>
      <c r="O1048" s="476"/>
      <c r="P1048" s="476"/>
      <c r="Q1048" s="476"/>
      <c r="R1048" s="476"/>
      <c r="S1048" s="476"/>
      <c r="T1048" s="476"/>
      <c r="U1048" s="476"/>
      <c r="V1048" s="476"/>
      <c r="W1048" s="476"/>
      <c r="X1048" s="476"/>
      <c r="Y1048" s="476"/>
      <c r="Z1048" s="476"/>
      <c r="AA1048" s="476"/>
    </row>
    <row r="1049" ht="15.75" customHeight="1">
      <c r="G1049" s="476"/>
      <c r="H1049" s="476"/>
      <c r="I1049" s="476"/>
      <c r="J1049" s="476"/>
      <c r="K1049" s="476"/>
      <c r="L1049" s="476"/>
      <c r="M1049" s="476"/>
      <c r="N1049" s="476"/>
      <c r="O1049" s="476"/>
      <c r="P1049" s="476"/>
      <c r="Q1049" s="476"/>
      <c r="R1049" s="476"/>
      <c r="S1049" s="476"/>
      <c r="T1049" s="476"/>
      <c r="U1049" s="476"/>
      <c r="V1049" s="476"/>
      <c r="W1049" s="476"/>
      <c r="X1049" s="476"/>
      <c r="Y1049" s="476"/>
      <c r="Z1049" s="476"/>
      <c r="AA1049" s="476"/>
    </row>
    <row r="1050" ht="15.75" customHeight="1">
      <c r="G1050" s="476"/>
      <c r="H1050" s="476"/>
      <c r="I1050" s="476"/>
      <c r="J1050" s="476"/>
      <c r="K1050" s="476"/>
      <c r="L1050" s="476"/>
      <c r="M1050" s="476"/>
      <c r="N1050" s="476"/>
      <c r="O1050" s="476"/>
      <c r="P1050" s="476"/>
      <c r="Q1050" s="476"/>
      <c r="R1050" s="476"/>
      <c r="S1050" s="476"/>
      <c r="T1050" s="476"/>
      <c r="U1050" s="476"/>
      <c r="V1050" s="476"/>
      <c r="W1050" s="476"/>
      <c r="X1050" s="476"/>
      <c r="Y1050" s="476"/>
      <c r="Z1050" s="476"/>
      <c r="AA1050" s="476"/>
    </row>
    <row r="1051" ht="15.75" customHeight="1">
      <c r="G1051" s="476"/>
      <c r="H1051" s="476"/>
      <c r="I1051" s="476"/>
      <c r="J1051" s="476"/>
      <c r="K1051" s="476"/>
      <c r="L1051" s="476"/>
      <c r="M1051" s="476"/>
      <c r="N1051" s="476"/>
      <c r="O1051" s="476"/>
      <c r="P1051" s="476"/>
      <c r="Q1051" s="476"/>
      <c r="R1051" s="476"/>
      <c r="S1051" s="476"/>
      <c r="T1051" s="476"/>
      <c r="U1051" s="476"/>
      <c r="V1051" s="476"/>
      <c r="W1051" s="476"/>
      <c r="X1051" s="476"/>
      <c r="Y1051" s="476"/>
      <c r="Z1051" s="476"/>
      <c r="AA1051" s="476"/>
    </row>
    <row r="1052" ht="15.75" customHeight="1">
      <c r="G1052" s="476"/>
      <c r="H1052" s="476"/>
      <c r="I1052" s="476"/>
      <c r="J1052" s="476"/>
      <c r="K1052" s="476"/>
      <c r="L1052" s="476"/>
      <c r="M1052" s="476"/>
      <c r="N1052" s="476"/>
      <c r="O1052" s="476"/>
      <c r="P1052" s="476"/>
      <c r="Q1052" s="476"/>
      <c r="R1052" s="476"/>
      <c r="S1052" s="476"/>
      <c r="T1052" s="476"/>
      <c r="U1052" s="476"/>
      <c r="V1052" s="476"/>
      <c r="W1052" s="476"/>
      <c r="X1052" s="476"/>
      <c r="Y1052" s="476"/>
      <c r="Z1052" s="476"/>
      <c r="AA1052" s="476"/>
    </row>
    <row r="1053" ht="15.75" customHeight="1">
      <c r="G1053" s="476"/>
      <c r="H1053" s="476"/>
      <c r="I1053" s="476"/>
      <c r="J1053" s="476"/>
      <c r="K1053" s="476"/>
      <c r="L1053" s="476"/>
      <c r="M1053" s="476"/>
      <c r="N1053" s="476"/>
      <c r="O1053" s="476"/>
      <c r="P1053" s="476"/>
      <c r="Q1053" s="476"/>
      <c r="R1053" s="476"/>
      <c r="S1053" s="476"/>
      <c r="T1053" s="476"/>
      <c r="U1053" s="476"/>
      <c r="V1053" s="476"/>
      <c r="W1053" s="476"/>
      <c r="X1053" s="476"/>
      <c r="Y1053" s="476"/>
      <c r="Z1053" s="476"/>
      <c r="AA1053" s="476"/>
    </row>
    <row r="1054" ht="15.75" customHeight="1">
      <c r="G1054" s="476"/>
      <c r="H1054" s="476"/>
      <c r="I1054" s="476"/>
      <c r="J1054" s="476"/>
      <c r="K1054" s="476"/>
      <c r="L1054" s="476"/>
      <c r="M1054" s="476"/>
      <c r="N1054" s="476"/>
      <c r="O1054" s="476"/>
      <c r="P1054" s="476"/>
      <c r="Q1054" s="476"/>
      <c r="R1054" s="476"/>
      <c r="S1054" s="476"/>
      <c r="T1054" s="476"/>
      <c r="U1054" s="476"/>
      <c r="V1054" s="476"/>
      <c r="W1054" s="476"/>
      <c r="X1054" s="476"/>
      <c r="Y1054" s="476"/>
      <c r="Z1054" s="476"/>
      <c r="AA1054" s="476"/>
    </row>
    <row r="1055" ht="15.75" customHeight="1">
      <c r="G1055" s="476"/>
      <c r="H1055" s="476"/>
      <c r="I1055" s="476"/>
      <c r="J1055" s="476"/>
      <c r="K1055" s="476"/>
      <c r="L1055" s="476"/>
      <c r="M1055" s="476"/>
      <c r="N1055" s="476"/>
      <c r="O1055" s="476"/>
      <c r="P1055" s="476"/>
      <c r="Q1055" s="476"/>
      <c r="R1055" s="476"/>
      <c r="S1055" s="476"/>
      <c r="T1055" s="476"/>
      <c r="U1055" s="476"/>
      <c r="V1055" s="476"/>
      <c r="W1055" s="476"/>
      <c r="X1055" s="476"/>
      <c r="Y1055" s="476"/>
      <c r="Z1055" s="476"/>
      <c r="AA1055" s="476"/>
    </row>
    <row r="1056" ht="15.75" customHeight="1">
      <c r="G1056" s="476"/>
      <c r="H1056" s="476"/>
      <c r="I1056" s="476"/>
      <c r="J1056" s="476"/>
      <c r="K1056" s="476"/>
      <c r="L1056" s="476"/>
      <c r="M1056" s="476"/>
      <c r="N1056" s="476"/>
      <c r="O1056" s="476"/>
      <c r="P1056" s="476"/>
      <c r="Q1056" s="476"/>
      <c r="R1056" s="476"/>
      <c r="S1056" s="476"/>
      <c r="T1056" s="476"/>
      <c r="U1056" s="476"/>
      <c r="V1056" s="476"/>
      <c r="W1056" s="476"/>
      <c r="X1056" s="476"/>
      <c r="Y1056" s="476"/>
      <c r="Z1056" s="476"/>
      <c r="AA1056" s="476"/>
    </row>
    <row r="1057" ht="15.75" customHeight="1">
      <c r="G1057" s="476"/>
      <c r="H1057" s="476"/>
      <c r="I1057" s="476"/>
      <c r="J1057" s="476"/>
      <c r="K1057" s="476"/>
      <c r="L1057" s="476"/>
      <c r="M1057" s="476"/>
      <c r="N1057" s="476"/>
      <c r="O1057" s="476"/>
      <c r="P1057" s="476"/>
      <c r="Q1057" s="476"/>
      <c r="R1057" s="476"/>
      <c r="S1057" s="476"/>
      <c r="T1057" s="476"/>
      <c r="U1057" s="476"/>
      <c r="V1057" s="476"/>
      <c r="W1057" s="476"/>
      <c r="X1057" s="476"/>
      <c r="Y1057" s="476"/>
      <c r="Z1057" s="476"/>
      <c r="AA1057" s="476"/>
    </row>
    <row r="1058" ht="15.75" customHeight="1">
      <c r="G1058" s="476"/>
      <c r="H1058" s="476"/>
      <c r="I1058" s="476"/>
      <c r="J1058" s="476"/>
      <c r="K1058" s="476"/>
      <c r="L1058" s="476"/>
      <c r="M1058" s="476"/>
      <c r="N1058" s="476"/>
      <c r="O1058" s="476"/>
      <c r="P1058" s="476"/>
      <c r="Q1058" s="476"/>
      <c r="R1058" s="476"/>
      <c r="S1058" s="476"/>
      <c r="T1058" s="476"/>
      <c r="U1058" s="476"/>
      <c r="V1058" s="476"/>
      <c r="W1058" s="476"/>
      <c r="X1058" s="476"/>
      <c r="Y1058" s="476"/>
      <c r="Z1058" s="476"/>
      <c r="AA1058" s="476"/>
    </row>
    <row r="1059" ht="15.75" customHeight="1">
      <c r="G1059" s="476"/>
      <c r="H1059" s="476"/>
      <c r="I1059" s="476"/>
      <c r="J1059" s="476"/>
      <c r="K1059" s="476"/>
      <c r="L1059" s="476"/>
      <c r="M1059" s="476"/>
      <c r="N1059" s="476"/>
      <c r="O1059" s="476"/>
      <c r="P1059" s="476"/>
      <c r="Q1059" s="476"/>
      <c r="R1059" s="476"/>
      <c r="S1059" s="476"/>
      <c r="T1059" s="476"/>
      <c r="U1059" s="476"/>
      <c r="V1059" s="476"/>
      <c r="W1059" s="476"/>
      <c r="X1059" s="476"/>
      <c r="Y1059" s="476"/>
      <c r="Z1059" s="476"/>
      <c r="AA1059" s="476"/>
    </row>
    <row r="1060" ht="15.75" customHeight="1">
      <c r="G1060" s="476"/>
      <c r="H1060" s="476"/>
      <c r="I1060" s="476"/>
      <c r="J1060" s="476"/>
      <c r="K1060" s="476"/>
      <c r="L1060" s="476"/>
      <c r="M1060" s="476"/>
      <c r="N1060" s="476"/>
      <c r="O1060" s="476"/>
      <c r="P1060" s="476"/>
      <c r="Q1060" s="476"/>
      <c r="R1060" s="476"/>
      <c r="S1060" s="476"/>
      <c r="T1060" s="476"/>
      <c r="U1060" s="476"/>
      <c r="V1060" s="476"/>
      <c r="W1060" s="476"/>
      <c r="X1060" s="476"/>
      <c r="Y1060" s="476"/>
      <c r="Z1060" s="476"/>
      <c r="AA1060" s="476"/>
    </row>
    <row r="1061" ht="15.75" customHeight="1">
      <c r="G1061" s="476"/>
      <c r="H1061" s="476"/>
      <c r="I1061" s="476"/>
      <c r="J1061" s="476"/>
      <c r="K1061" s="476"/>
      <c r="L1061" s="476"/>
      <c r="M1061" s="476"/>
      <c r="N1061" s="476"/>
      <c r="O1061" s="476"/>
      <c r="P1061" s="476"/>
      <c r="Q1061" s="476"/>
      <c r="R1061" s="476"/>
      <c r="S1061" s="476"/>
      <c r="T1061" s="476"/>
      <c r="U1061" s="476"/>
      <c r="V1061" s="476"/>
      <c r="W1061" s="476"/>
      <c r="X1061" s="476"/>
      <c r="Y1061" s="476"/>
      <c r="Z1061" s="476"/>
      <c r="AA1061" s="476"/>
    </row>
    <row r="1062" ht="15.75" customHeight="1">
      <c r="G1062" s="476"/>
      <c r="H1062" s="476"/>
      <c r="I1062" s="476"/>
      <c r="J1062" s="476"/>
      <c r="K1062" s="476"/>
      <c r="L1062" s="476"/>
      <c r="M1062" s="476"/>
      <c r="N1062" s="476"/>
      <c r="O1062" s="476"/>
      <c r="P1062" s="476"/>
      <c r="Q1062" s="476"/>
      <c r="R1062" s="476"/>
      <c r="S1062" s="476"/>
      <c r="T1062" s="476"/>
      <c r="U1062" s="476"/>
      <c r="V1062" s="476"/>
      <c r="W1062" s="476"/>
      <c r="X1062" s="476"/>
      <c r="Y1062" s="476"/>
      <c r="Z1062" s="476"/>
      <c r="AA1062" s="476"/>
    </row>
    <row r="1063" ht="15.75" customHeight="1">
      <c r="G1063" s="476"/>
      <c r="H1063" s="476"/>
      <c r="I1063" s="476"/>
      <c r="J1063" s="476"/>
      <c r="K1063" s="476"/>
      <c r="L1063" s="476"/>
      <c r="M1063" s="476"/>
      <c r="N1063" s="476"/>
      <c r="O1063" s="476"/>
      <c r="P1063" s="476"/>
      <c r="Q1063" s="476"/>
      <c r="R1063" s="476"/>
      <c r="S1063" s="476"/>
      <c r="T1063" s="476"/>
      <c r="U1063" s="476"/>
      <c r="V1063" s="476"/>
      <c r="W1063" s="476"/>
      <c r="X1063" s="476"/>
      <c r="Y1063" s="476"/>
      <c r="Z1063" s="476"/>
      <c r="AA1063" s="476"/>
    </row>
    <row r="1064" ht="15.75" customHeight="1">
      <c r="G1064" s="476"/>
      <c r="H1064" s="476"/>
      <c r="I1064" s="476"/>
      <c r="J1064" s="476"/>
      <c r="K1064" s="476"/>
      <c r="L1064" s="476"/>
      <c r="M1064" s="476"/>
      <c r="N1064" s="476"/>
      <c r="O1064" s="476"/>
      <c r="P1064" s="476"/>
      <c r="Q1064" s="476"/>
      <c r="R1064" s="476"/>
      <c r="S1064" s="476"/>
      <c r="T1064" s="476"/>
      <c r="U1064" s="476"/>
      <c r="V1064" s="476"/>
      <c r="W1064" s="476"/>
      <c r="X1064" s="476"/>
      <c r="Y1064" s="476"/>
      <c r="Z1064" s="476"/>
      <c r="AA1064" s="476"/>
    </row>
    <row r="1065" ht="15.75" customHeight="1">
      <c r="G1065" s="476"/>
      <c r="H1065" s="476"/>
      <c r="I1065" s="476"/>
      <c r="J1065" s="476"/>
      <c r="K1065" s="476"/>
      <c r="L1065" s="476"/>
      <c r="M1065" s="476"/>
      <c r="N1065" s="476"/>
      <c r="O1065" s="476"/>
      <c r="P1065" s="476"/>
      <c r="Q1065" s="476"/>
      <c r="R1065" s="476"/>
      <c r="S1065" s="476"/>
      <c r="T1065" s="476"/>
      <c r="U1065" s="476"/>
      <c r="V1065" s="476"/>
      <c r="W1065" s="476"/>
      <c r="X1065" s="476"/>
      <c r="Y1065" s="476"/>
      <c r="Z1065" s="476"/>
      <c r="AA1065" s="476"/>
    </row>
    <row r="1066" ht="15.75" customHeight="1">
      <c r="G1066" s="476"/>
      <c r="H1066" s="476"/>
      <c r="I1066" s="476"/>
      <c r="J1066" s="476"/>
      <c r="K1066" s="476"/>
      <c r="L1066" s="476"/>
      <c r="M1066" s="476"/>
      <c r="N1066" s="476"/>
      <c r="O1066" s="476"/>
      <c r="P1066" s="476"/>
      <c r="Q1066" s="476"/>
      <c r="R1066" s="476"/>
      <c r="S1066" s="476"/>
      <c r="T1066" s="476"/>
      <c r="U1066" s="476"/>
      <c r="V1066" s="476"/>
      <c r="W1066" s="476"/>
      <c r="X1066" s="476"/>
      <c r="Y1066" s="476"/>
      <c r="Z1066" s="476"/>
      <c r="AA1066" s="476"/>
    </row>
    <row r="1067" ht="15.75" customHeight="1">
      <c r="G1067" s="476"/>
      <c r="H1067" s="476"/>
      <c r="I1067" s="476"/>
      <c r="J1067" s="476"/>
      <c r="K1067" s="476"/>
      <c r="L1067" s="476"/>
      <c r="M1067" s="476"/>
      <c r="N1067" s="476"/>
      <c r="O1067" s="476"/>
      <c r="P1067" s="476"/>
      <c r="Q1067" s="476"/>
      <c r="R1067" s="476"/>
      <c r="S1067" s="476"/>
      <c r="T1067" s="476"/>
      <c r="U1067" s="476"/>
      <c r="V1067" s="476"/>
      <c r="W1067" s="476"/>
      <c r="X1067" s="476"/>
      <c r="Y1067" s="476"/>
      <c r="Z1067" s="476"/>
      <c r="AA1067" s="476"/>
    </row>
    <row r="1068" ht="15.75" customHeight="1">
      <c r="G1068" s="476"/>
      <c r="H1068" s="476"/>
      <c r="I1068" s="476"/>
      <c r="J1068" s="476"/>
      <c r="K1068" s="476"/>
      <c r="L1068" s="476"/>
      <c r="M1068" s="476"/>
      <c r="N1068" s="476"/>
      <c r="O1068" s="476"/>
      <c r="P1068" s="476"/>
      <c r="Q1068" s="476"/>
      <c r="R1068" s="476"/>
      <c r="S1068" s="476"/>
      <c r="T1068" s="476"/>
      <c r="U1068" s="476"/>
      <c r="V1068" s="476"/>
      <c r="W1068" s="476"/>
      <c r="X1068" s="476"/>
      <c r="Y1068" s="476"/>
      <c r="Z1068" s="476"/>
      <c r="AA1068" s="476"/>
    </row>
    <row r="1069" ht="15.75" customHeight="1">
      <c r="G1069" s="476"/>
      <c r="H1069" s="476"/>
      <c r="I1069" s="476"/>
      <c r="J1069" s="476"/>
      <c r="K1069" s="476"/>
      <c r="L1069" s="476"/>
      <c r="M1069" s="476"/>
      <c r="N1069" s="476"/>
      <c r="O1069" s="476"/>
      <c r="P1069" s="476"/>
      <c r="Q1069" s="476"/>
      <c r="R1069" s="476"/>
      <c r="S1069" s="476"/>
      <c r="T1069" s="476"/>
      <c r="U1069" s="476"/>
      <c r="V1069" s="476"/>
      <c r="W1069" s="476"/>
      <c r="X1069" s="476"/>
      <c r="Y1069" s="476"/>
      <c r="Z1069" s="476"/>
      <c r="AA1069" s="476"/>
    </row>
    <row r="1070" ht="15.75" customHeight="1">
      <c r="G1070" s="476"/>
      <c r="H1070" s="476"/>
      <c r="I1070" s="476"/>
      <c r="J1070" s="476"/>
      <c r="K1070" s="476"/>
      <c r="L1070" s="476"/>
      <c r="M1070" s="476"/>
      <c r="N1070" s="476"/>
      <c r="O1070" s="476"/>
      <c r="P1070" s="476"/>
      <c r="Q1070" s="476"/>
      <c r="R1070" s="476"/>
      <c r="S1070" s="476"/>
      <c r="T1070" s="476"/>
      <c r="U1070" s="476"/>
      <c r="V1070" s="476"/>
      <c r="W1070" s="476"/>
      <c r="X1070" s="476"/>
      <c r="Y1070" s="476"/>
      <c r="Z1070" s="476"/>
      <c r="AA1070" s="476"/>
    </row>
    <row r="1071" ht="15.75" customHeight="1">
      <c r="G1071" s="476"/>
      <c r="H1071" s="476"/>
      <c r="I1071" s="476"/>
      <c r="J1071" s="476"/>
      <c r="K1071" s="476"/>
      <c r="L1071" s="476"/>
      <c r="M1071" s="476"/>
      <c r="N1071" s="476"/>
      <c r="O1071" s="476"/>
      <c r="P1071" s="476"/>
      <c r="Q1071" s="476"/>
      <c r="R1071" s="476"/>
      <c r="S1071" s="476"/>
      <c r="T1071" s="476"/>
      <c r="U1071" s="476"/>
      <c r="V1071" s="476"/>
      <c r="W1071" s="476"/>
      <c r="X1071" s="476"/>
      <c r="Y1071" s="476"/>
      <c r="Z1071" s="476"/>
      <c r="AA1071" s="476"/>
    </row>
    <row r="1072" ht="15.75" customHeight="1">
      <c r="G1072" s="476"/>
      <c r="H1072" s="476"/>
      <c r="I1072" s="476"/>
      <c r="J1072" s="476"/>
      <c r="K1072" s="476"/>
      <c r="L1072" s="476"/>
      <c r="M1072" s="476"/>
      <c r="N1072" s="476"/>
      <c r="O1072" s="476"/>
      <c r="P1072" s="476"/>
      <c r="Q1072" s="476"/>
      <c r="R1072" s="476"/>
      <c r="S1072" s="476"/>
      <c r="T1072" s="476"/>
      <c r="U1072" s="476"/>
      <c r="V1072" s="476"/>
      <c r="W1072" s="476"/>
      <c r="X1072" s="476"/>
      <c r="Y1072" s="476"/>
      <c r="Z1072" s="476"/>
      <c r="AA1072" s="476"/>
    </row>
    <row r="1073" ht="15.75" customHeight="1">
      <c r="G1073" s="476"/>
      <c r="H1073" s="476"/>
      <c r="I1073" s="476"/>
      <c r="J1073" s="476"/>
      <c r="K1073" s="476"/>
      <c r="L1073" s="476"/>
      <c r="M1073" s="476"/>
      <c r="N1073" s="476"/>
      <c r="O1073" s="476"/>
      <c r="P1073" s="476"/>
      <c r="Q1073" s="476"/>
      <c r="R1073" s="476"/>
      <c r="S1073" s="476"/>
      <c r="T1073" s="476"/>
      <c r="U1073" s="476"/>
      <c r="V1073" s="476"/>
      <c r="W1073" s="476"/>
      <c r="X1073" s="476"/>
      <c r="Y1073" s="476"/>
      <c r="Z1073" s="476"/>
      <c r="AA1073" s="476"/>
    </row>
    <row r="1074" ht="15.75" customHeight="1">
      <c r="G1074" s="476"/>
      <c r="H1074" s="476"/>
      <c r="I1074" s="476"/>
      <c r="J1074" s="476"/>
      <c r="K1074" s="476"/>
      <c r="L1074" s="476"/>
      <c r="M1074" s="476"/>
      <c r="N1074" s="476"/>
      <c r="O1074" s="476"/>
      <c r="P1074" s="476"/>
      <c r="Q1074" s="476"/>
      <c r="R1074" s="476"/>
      <c r="S1074" s="476"/>
      <c r="T1074" s="476"/>
      <c r="U1074" s="476"/>
      <c r="V1074" s="476"/>
      <c r="W1074" s="476"/>
      <c r="X1074" s="476"/>
      <c r="Y1074" s="476"/>
      <c r="Z1074" s="476"/>
      <c r="AA1074" s="476"/>
    </row>
    <row r="1075" ht="15.75" customHeight="1">
      <c r="G1075" s="476"/>
      <c r="H1075" s="476"/>
      <c r="I1075" s="476"/>
      <c r="J1075" s="476"/>
      <c r="K1075" s="476"/>
      <c r="L1075" s="476"/>
      <c r="M1075" s="476"/>
      <c r="N1075" s="476"/>
      <c r="O1075" s="476"/>
      <c r="P1075" s="476"/>
      <c r="Q1075" s="476"/>
      <c r="R1075" s="476"/>
      <c r="S1075" s="476"/>
      <c r="T1075" s="476"/>
      <c r="U1075" s="476"/>
      <c r="V1075" s="476"/>
      <c r="W1075" s="476"/>
      <c r="X1075" s="476"/>
      <c r="Y1075" s="476"/>
      <c r="Z1075" s="476"/>
      <c r="AA1075" s="476"/>
    </row>
    <row r="1076" ht="15.75" customHeight="1">
      <c r="G1076" s="476"/>
      <c r="H1076" s="476"/>
      <c r="I1076" s="476"/>
      <c r="J1076" s="476"/>
      <c r="K1076" s="476"/>
      <c r="L1076" s="476"/>
      <c r="M1076" s="476"/>
      <c r="N1076" s="476"/>
      <c r="O1076" s="476"/>
      <c r="P1076" s="476"/>
      <c r="Q1076" s="476"/>
      <c r="R1076" s="476"/>
      <c r="S1076" s="476"/>
      <c r="T1076" s="476"/>
      <c r="U1076" s="476"/>
      <c r="V1076" s="476"/>
      <c r="W1076" s="476"/>
      <c r="X1076" s="476"/>
      <c r="Y1076" s="476"/>
      <c r="Z1076" s="476"/>
      <c r="AA1076" s="476"/>
    </row>
    <row r="1077" ht="15.75" customHeight="1">
      <c r="G1077" s="476"/>
      <c r="H1077" s="476"/>
      <c r="I1077" s="476"/>
      <c r="J1077" s="476"/>
      <c r="K1077" s="476"/>
      <c r="L1077" s="476"/>
      <c r="M1077" s="476"/>
      <c r="N1077" s="476"/>
      <c r="O1077" s="476"/>
      <c r="P1077" s="476"/>
      <c r="Q1077" s="476"/>
      <c r="R1077" s="476"/>
      <c r="S1077" s="476"/>
      <c r="T1077" s="476"/>
      <c r="U1077" s="476"/>
      <c r="V1077" s="476"/>
      <c r="W1077" s="476"/>
      <c r="X1077" s="476"/>
      <c r="Y1077" s="476"/>
      <c r="Z1077" s="476"/>
      <c r="AA1077" s="476"/>
    </row>
    <row r="1078" ht="15.75" customHeight="1">
      <c r="G1078" s="476"/>
      <c r="H1078" s="476"/>
      <c r="I1078" s="476"/>
      <c r="J1078" s="476"/>
      <c r="K1078" s="476"/>
      <c r="L1078" s="476"/>
      <c r="M1078" s="476"/>
      <c r="N1078" s="476"/>
      <c r="O1078" s="476"/>
      <c r="P1078" s="476"/>
      <c r="Q1078" s="476"/>
      <c r="R1078" s="476"/>
      <c r="S1078" s="476"/>
      <c r="T1078" s="476"/>
      <c r="U1078" s="476"/>
      <c r="V1078" s="476"/>
      <c r="W1078" s="476"/>
      <c r="X1078" s="476"/>
      <c r="Y1078" s="476"/>
      <c r="Z1078" s="476"/>
      <c r="AA1078" s="476"/>
    </row>
    <row r="1079" ht="15.75" customHeight="1">
      <c r="G1079" s="476"/>
      <c r="H1079" s="476"/>
      <c r="I1079" s="476"/>
      <c r="J1079" s="476"/>
      <c r="K1079" s="476"/>
      <c r="L1079" s="476"/>
      <c r="M1079" s="476"/>
      <c r="N1079" s="476"/>
      <c r="O1079" s="476"/>
      <c r="P1079" s="476"/>
      <c r="Q1079" s="476"/>
      <c r="R1079" s="476"/>
      <c r="S1079" s="476"/>
      <c r="T1079" s="476"/>
      <c r="U1079" s="476"/>
      <c r="V1079" s="476"/>
      <c r="W1079" s="476"/>
      <c r="X1079" s="476"/>
      <c r="Y1079" s="476"/>
      <c r="Z1079" s="476"/>
      <c r="AA1079" s="476"/>
    </row>
    <row r="1080" ht="15.75" customHeight="1">
      <c r="G1080" s="476"/>
      <c r="H1080" s="476"/>
      <c r="I1080" s="476"/>
      <c r="J1080" s="476"/>
      <c r="K1080" s="476"/>
      <c r="L1080" s="476"/>
      <c r="M1080" s="476"/>
      <c r="N1080" s="476"/>
      <c r="O1080" s="476"/>
      <c r="P1080" s="476"/>
      <c r="Q1080" s="476"/>
      <c r="R1080" s="476"/>
      <c r="S1080" s="476"/>
      <c r="T1080" s="476"/>
      <c r="U1080" s="476"/>
      <c r="V1080" s="476"/>
      <c r="W1080" s="476"/>
      <c r="X1080" s="476"/>
      <c r="Y1080" s="476"/>
      <c r="Z1080" s="476"/>
      <c r="AA1080" s="476"/>
    </row>
    <row r="1081" ht="15.75" customHeight="1">
      <c r="G1081" s="476"/>
      <c r="H1081" s="476"/>
      <c r="I1081" s="476"/>
      <c r="J1081" s="476"/>
      <c r="K1081" s="476"/>
      <c r="L1081" s="476"/>
      <c r="M1081" s="476"/>
      <c r="N1081" s="476"/>
      <c r="O1081" s="476"/>
      <c r="P1081" s="476"/>
      <c r="Q1081" s="476"/>
      <c r="R1081" s="476"/>
      <c r="S1081" s="476"/>
      <c r="T1081" s="476"/>
      <c r="U1081" s="476"/>
      <c r="V1081" s="476"/>
      <c r="W1081" s="476"/>
      <c r="X1081" s="476"/>
      <c r="Y1081" s="476"/>
      <c r="Z1081" s="476"/>
      <c r="AA1081" s="476"/>
    </row>
    <row r="1082" ht="15.75" customHeight="1">
      <c r="G1082" s="476"/>
      <c r="H1082" s="476"/>
      <c r="I1082" s="476"/>
      <c r="J1082" s="476"/>
      <c r="K1082" s="476"/>
      <c r="L1082" s="476"/>
      <c r="M1082" s="476"/>
      <c r="N1082" s="476"/>
      <c r="O1082" s="476"/>
      <c r="P1082" s="476"/>
      <c r="Q1082" s="476"/>
      <c r="R1082" s="476"/>
      <c r="S1082" s="476"/>
      <c r="T1082" s="476"/>
      <c r="U1082" s="476"/>
      <c r="V1082" s="476"/>
      <c r="W1082" s="476"/>
      <c r="X1082" s="476"/>
      <c r="Y1082" s="476"/>
      <c r="Z1082" s="476"/>
      <c r="AA1082" s="476"/>
    </row>
    <row r="1083" ht="15.75" customHeight="1">
      <c r="G1083" s="476"/>
      <c r="H1083" s="476"/>
      <c r="I1083" s="476"/>
      <c r="J1083" s="476"/>
      <c r="K1083" s="476"/>
      <c r="L1083" s="476"/>
      <c r="M1083" s="476"/>
      <c r="N1083" s="476"/>
      <c r="O1083" s="476"/>
      <c r="P1083" s="476"/>
      <c r="Q1083" s="476"/>
      <c r="R1083" s="476"/>
      <c r="S1083" s="476"/>
      <c r="T1083" s="476"/>
      <c r="U1083" s="476"/>
      <c r="V1083" s="476"/>
      <c r="W1083" s="476"/>
      <c r="X1083" s="476"/>
      <c r="Y1083" s="476"/>
      <c r="Z1083" s="476"/>
      <c r="AA1083" s="476"/>
    </row>
    <row r="1084" ht="15.75" customHeight="1">
      <c r="G1084" s="476"/>
      <c r="H1084" s="476"/>
      <c r="I1084" s="476"/>
      <c r="J1084" s="476"/>
      <c r="K1084" s="476"/>
      <c r="L1084" s="476"/>
      <c r="M1084" s="476"/>
      <c r="N1084" s="476"/>
      <c r="O1084" s="476"/>
      <c r="P1084" s="476"/>
      <c r="Q1084" s="476"/>
      <c r="R1084" s="476"/>
      <c r="S1084" s="476"/>
      <c r="T1084" s="476"/>
      <c r="U1084" s="476"/>
      <c r="V1084" s="476"/>
      <c r="W1084" s="476"/>
      <c r="X1084" s="476"/>
      <c r="Y1084" s="476"/>
      <c r="Z1084" s="476"/>
      <c r="AA1084" s="476"/>
    </row>
    <row r="1085" ht="15.75" customHeight="1">
      <c r="G1085" s="476"/>
      <c r="H1085" s="476"/>
      <c r="I1085" s="476"/>
      <c r="J1085" s="476"/>
      <c r="K1085" s="476"/>
      <c r="L1085" s="476"/>
      <c r="M1085" s="476"/>
      <c r="N1085" s="476"/>
      <c r="O1085" s="476"/>
      <c r="P1085" s="476"/>
      <c r="Q1085" s="476"/>
      <c r="R1085" s="476"/>
      <c r="S1085" s="476"/>
      <c r="T1085" s="476"/>
      <c r="U1085" s="476"/>
      <c r="V1085" s="476"/>
      <c r="W1085" s="476"/>
      <c r="X1085" s="476"/>
      <c r="Y1085" s="476"/>
      <c r="Z1085" s="476"/>
      <c r="AA1085" s="476"/>
    </row>
    <row r="1086" ht="15.75" customHeight="1">
      <c r="G1086" s="476"/>
      <c r="H1086" s="476"/>
      <c r="I1086" s="476"/>
      <c r="J1086" s="476"/>
      <c r="K1086" s="476"/>
      <c r="L1086" s="476"/>
      <c r="M1086" s="476"/>
      <c r="N1086" s="476"/>
      <c r="O1086" s="476"/>
      <c r="P1086" s="476"/>
      <c r="Q1086" s="476"/>
      <c r="R1086" s="476"/>
      <c r="S1086" s="476"/>
      <c r="T1086" s="476"/>
      <c r="U1086" s="476"/>
      <c r="V1086" s="476"/>
      <c r="W1086" s="476"/>
      <c r="X1086" s="476"/>
      <c r="Y1086" s="476"/>
      <c r="Z1086" s="476"/>
      <c r="AA1086" s="476"/>
    </row>
    <row r="1087" ht="15.75" customHeight="1">
      <c r="G1087" s="476"/>
      <c r="H1087" s="476"/>
      <c r="I1087" s="476"/>
      <c r="J1087" s="476"/>
      <c r="K1087" s="476"/>
      <c r="L1087" s="476"/>
      <c r="M1087" s="476"/>
      <c r="N1087" s="476"/>
      <c r="O1087" s="476"/>
      <c r="P1087" s="476"/>
      <c r="Q1087" s="476"/>
      <c r="R1087" s="476"/>
      <c r="S1087" s="476"/>
      <c r="T1087" s="476"/>
      <c r="U1087" s="476"/>
      <c r="V1087" s="476"/>
      <c r="W1087" s="476"/>
      <c r="X1087" s="476"/>
      <c r="Y1087" s="476"/>
      <c r="Z1087" s="476"/>
      <c r="AA1087" s="476"/>
    </row>
    <row r="1088" ht="15.75" customHeight="1">
      <c r="G1088" s="476"/>
      <c r="H1088" s="476"/>
      <c r="I1088" s="476"/>
      <c r="J1088" s="476"/>
      <c r="K1088" s="476"/>
      <c r="L1088" s="476"/>
      <c r="M1088" s="476"/>
      <c r="N1088" s="476"/>
      <c r="O1088" s="476"/>
      <c r="P1088" s="476"/>
      <c r="Q1088" s="476"/>
      <c r="R1088" s="476"/>
      <c r="S1088" s="476"/>
      <c r="T1088" s="476"/>
      <c r="U1088" s="476"/>
      <c r="V1088" s="476"/>
      <c r="W1088" s="476"/>
      <c r="X1088" s="476"/>
      <c r="Y1088" s="476"/>
      <c r="Z1088" s="476"/>
      <c r="AA1088" s="476"/>
    </row>
    <row r="1089" ht="15.75" customHeight="1">
      <c r="G1089" s="476"/>
      <c r="H1089" s="476"/>
      <c r="I1089" s="476"/>
      <c r="J1089" s="476"/>
      <c r="K1089" s="476"/>
      <c r="L1089" s="476"/>
      <c r="M1089" s="476"/>
      <c r="N1089" s="476"/>
      <c r="O1089" s="476"/>
      <c r="P1089" s="476"/>
      <c r="Q1089" s="476"/>
      <c r="R1089" s="476"/>
      <c r="S1089" s="476"/>
      <c r="T1089" s="476"/>
      <c r="U1089" s="476"/>
      <c r="V1089" s="476"/>
      <c r="W1089" s="476"/>
      <c r="X1089" s="476"/>
      <c r="Y1089" s="476"/>
      <c r="Z1089" s="476"/>
      <c r="AA1089" s="476"/>
    </row>
    <row r="1090" ht="15.75" customHeight="1">
      <c r="G1090" s="476"/>
      <c r="H1090" s="476"/>
      <c r="I1090" s="476"/>
      <c r="J1090" s="476"/>
      <c r="K1090" s="476"/>
      <c r="L1090" s="476"/>
      <c r="M1090" s="476"/>
      <c r="N1090" s="476"/>
      <c r="O1090" s="476"/>
      <c r="P1090" s="476"/>
      <c r="Q1090" s="476"/>
      <c r="R1090" s="476"/>
      <c r="S1090" s="476"/>
      <c r="T1090" s="476"/>
      <c r="U1090" s="476"/>
      <c r="V1090" s="476"/>
      <c r="W1090" s="476"/>
      <c r="X1090" s="476"/>
      <c r="Y1090" s="476"/>
      <c r="Z1090" s="476"/>
      <c r="AA1090" s="476"/>
    </row>
    <row r="1091" ht="15.75" customHeight="1">
      <c r="G1091" s="476"/>
      <c r="H1091" s="476"/>
      <c r="I1091" s="476"/>
      <c r="J1091" s="476"/>
      <c r="K1091" s="476"/>
      <c r="L1091" s="476"/>
      <c r="M1091" s="476"/>
      <c r="N1091" s="476"/>
      <c r="O1091" s="476"/>
      <c r="P1091" s="476"/>
      <c r="Q1091" s="476"/>
      <c r="R1091" s="476"/>
      <c r="S1091" s="476"/>
      <c r="T1091" s="476"/>
      <c r="U1091" s="476"/>
      <c r="V1091" s="476"/>
      <c r="W1091" s="476"/>
      <c r="X1091" s="476"/>
      <c r="Y1091" s="476"/>
      <c r="Z1091" s="476"/>
      <c r="AA1091" s="476"/>
    </row>
    <row r="1092" ht="15.75" customHeight="1">
      <c r="G1092" s="476"/>
      <c r="H1092" s="476"/>
      <c r="I1092" s="476"/>
      <c r="J1092" s="476"/>
      <c r="K1092" s="476"/>
      <c r="L1092" s="476"/>
      <c r="M1092" s="476"/>
      <c r="N1092" s="476"/>
      <c r="O1092" s="476"/>
      <c r="P1092" s="476"/>
      <c r="Q1092" s="476"/>
      <c r="R1092" s="476"/>
      <c r="S1092" s="476"/>
      <c r="T1092" s="476"/>
      <c r="U1092" s="476"/>
      <c r="V1092" s="476"/>
      <c r="W1092" s="476"/>
      <c r="X1092" s="476"/>
      <c r="Y1092" s="476"/>
      <c r="Z1092" s="476"/>
      <c r="AA1092" s="476"/>
    </row>
    <row r="1093" ht="15.75" customHeight="1">
      <c r="G1093" s="476"/>
      <c r="H1093" s="476"/>
      <c r="I1093" s="476"/>
      <c r="J1093" s="476"/>
      <c r="K1093" s="476"/>
      <c r="L1093" s="476"/>
      <c r="M1093" s="476"/>
      <c r="N1093" s="476"/>
      <c r="O1093" s="476"/>
      <c r="P1093" s="476"/>
      <c r="Q1093" s="476"/>
      <c r="R1093" s="476"/>
      <c r="S1093" s="476"/>
      <c r="T1093" s="476"/>
      <c r="U1093" s="476"/>
      <c r="V1093" s="476"/>
      <c r="W1093" s="476"/>
      <c r="X1093" s="476"/>
      <c r="Y1093" s="476"/>
      <c r="Z1093" s="476"/>
      <c r="AA1093" s="476"/>
    </row>
    <row r="1094" ht="15.75" customHeight="1">
      <c r="G1094" s="476"/>
      <c r="H1094" s="476"/>
      <c r="I1094" s="476"/>
      <c r="J1094" s="476"/>
      <c r="K1094" s="476"/>
      <c r="L1094" s="476"/>
      <c r="M1094" s="476"/>
      <c r="N1094" s="476"/>
      <c r="O1094" s="476"/>
      <c r="P1094" s="476"/>
      <c r="Q1094" s="476"/>
      <c r="R1094" s="476"/>
      <c r="S1094" s="476"/>
      <c r="T1094" s="476"/>
      <c r="U1094" s="476"/>
      <c r="V1094" s="476"/>
      <c r="W1094" s="476"/>
      <c r="X1094" s="476"/>
      <c r="Y1094" s="476"/>
      <c r="Z1094" s="476"/>
      <c r="AA1094" s="476"/>
    </row>
    <row r="1095" ht="15.75" customHeight="1">
      <c r="G1095" s="476"/>
      <c r="H1095" s="476"/>
      <c r="I1095" s="476"/>
      <c r="J1095" s="476"/>
      <c r="K1095" s="476"/>
      <c r="L1095" s="476"/>
      <c r="M1095" s="476"/>
      <c r="N1095" s="476"/>
      <c r="O1095" s="476"/>
      <c r="P1095" s="476"/>
      <c r="Q1095" s="476"/>
      <c r="R1095" s="476"/>
      <c r="S1095" s="476"/>
      <c r="T1095" s="476"/>
      <c r="U1095" s="476"/>
      <c r="V1095" s="476"/>
      <c r="W1095" s="476"/>
      <c r="X1095" s="476"/>
      <c r="Y1095" s="476"/>
      <c r="Z1095" s="476"/>
      <c r="AA1095" s="476"/>
    </row>
    <row r="1096" ht="15.75" customHeight="1">
      <c r="G1096" s="476"/>
      <c r="H1096" s="476"/>
      <c r="I1096" s="476"/>
      <c r="J1096" s="476"/>
      <c r="K1096" s="476"/>
      <c r="L1096" s="476"/>
      <c r="M1096" s="476"/>
      <c r="N1096" s="476"/>
      <c r="O1096" s="476"/>
      <c r="P1096" s="476"/>
      <c r="Q1096" s="476"/>
      <c r="R1096" s="476"/>
      <c r="S1096" s="476"/>
      <c r="T1096" s="476"/>
      <c r="U1096" s="476"/>
      <c r="V1096" s="476"/>
      <c r="W1096" s="476"/>
      <c r="X1096" s="476"/>
      <c r="Y1096" s="476"/>
      <c r="Z1096" s="476"/>
      <c r="AA1096" s="476"/>
    </row>
    <row r="1097" ht="15.75" customHeight="1">
      <c r="G1097" s="476"/>
      <c r="H1097" s="476"/>
      <c r="I1097" s="476"/>
      <c r="J1097" s="476"/>
      <c r="K1097" s="476"/>
      <c r="L1097" s="476"/>
      <c r="M1097" s="476"/>
      <c r="N1097" s="476"/>
      <c r="O1097" s="476"/>
      <c r="P1097" s="476"/>
      <c r="Q1097" s="476"/>
      <c r="R1097" s="476"/>
      <c r="S1097" s="476"/>
      <c r="T1097" s="476"/>
      <c r="U1097" s="476"/>
      <c r="V1097" s="476"/>
      <c r="W1097" s="476"/>
      <c r="X1097" s="476"/>
      <c r="Y1097" s="476"/>
      <c r="Z1097" s="476"/>
      <c r="AA1097" s="476"/>
    </row>
    <row r="1098" ht="15.75" customHeight="1">
      <c r="G1098" s="476"/>
      <c r="H1098" s="476"/>
      <c r="I1098" s="476"/>
      <c r="J1098" s="476"/>
      <c r="K1098" s="476"/>
      <c r="L1098" s="476"/>
      <c r="M1098" s="476"/>
      <c r="N1098" s="476"/>
      <c r="O1098" s="476"/>
      <c r="P1098" s="476"/>
      <c r="Q1098" s="476"/>
      <c r="R1098" s="476"/>
      <c r="S1098" s="476"/>
      <c r="T1098" s="476"/>
      <c r="U1098" s="476"/>
      <c r="V1098" s="476"/>
      <c r="W1098" s="476"/>
      <c r="X1098" s="476"/>
      <c r="Y1098" s="476"/>
      <c r="Z1098" s="476"/>
      <c r="AA1098" s="476"/>
    </row>
    <row r="1099" ht="15.75" customHeight="1">
      <c r="G1099" s="476"/>
      <c r="H1099" s="476"/>
      <c r="I1099" s="476"/>
      <c r="J1099" s="476"/>
      <c r="K1099" s="476"/>
      <c r="L1099" s="476"/>
      <c r="M1099" s="476"/>
      <c r="N1099" s="476"/>
      <c r="O1099" s="476"/>
      <c r="P1099" s="476"/>
      <c r="Q1099" s="476"/>
      <c r="R1099" s="476"/>
      <c r="S1099" s="476"/>
      <c r="T1099" s="476"/>
      <c r="U1099" s="476"/>
      <c r="V1099" s="476"/>
      <c r="W1099" s="476"/>
      <c r="X1099" s="476"/>
      <c r="Y1099" s="476"/>
      <c r="Z1099" s="476"/>
      <c r="AA1099" s="476"/>
    </row>
    <row r="1100" ht="15.75" customHeight="1">
      <c r="G1100" s="476"/>
      <c r="H1100" s="476"/>
      <c r="I1100" s="476"/>
      <c r="J1100" s="476"/>
      <c r="K1100" s="476"/>
      <c r="L1100" s="476"/>
      <c r="M1100" s="476"/>
      <c r="N1100" s="476"/>
      <c r="O1100" s="476"/>
      <c r="P1100" s="476"/>
      <c r="Q1100" s="476"/>
      <c r="R1100" s="476"/>
      <c r="S1100" s="476"/>
      <c r="T1100" s="476"/>
      <c r="U1100" s="476"/>
      <c r="V1100" s="476"/>
      <c r="W1100" s="476"/>
      <c r="X1100" s="476"/>
      <c r="Y1100" s="476"/>
      <c r="Z1100" s="476"/>
      <c r="AA1100" s="476"/>
    </row>
    <row r="1101" ht="15.75" customHeight="1">
      <c r="G1101" s="476"/>
      <c r="H1101" s="476"/>
      <c r="I1101" s="476"/>
      <c r="J1101" s="476"/>
      <c r="K1101" s="476"/>
      <c r="L1101" s="476"/>
      <c r="M1101" s="476"/>
      <c r="N1101" s="476"/>
      <c r="O1101" s="476"/>
      <c r="P1101" s="476"/>
      <c r="Q1101" s="476"/>
      <c r="R1101" s="476"/>
      <c r="S1101" s="476"/>
      <c r="T1101" s="476"/>
      <c r="U1101" s="476"/>
      <c r="V1101" s="476"/>
      <c r="W1101" s="476"/>
      <c r="X1101" s="476"/>
      <c r="Y1101" s="476"/>
      <c r="Z1101" s="476"/>
      <c r="AA1101" s="476"/>
    </row>
    <row r="1102" ht="15.75" customHeight="1">
      <c r="G1102" s="476"/>
      <c r="H1102" s="476"/>
      <c r="I1102" s="476"/>
      <c r="J1102" s="476"/>
      <c r="K1102" s="476"/>
      <c r="L1102" s="476"/>
      <c r="M1102" s="476"/>
      <c r="N1102" s="476"/>
      <c r="O1102" s="476"/>
      <c r="P1102" s="476"/>
      <c r="Q1102" s="476"/>
      <c r="R1102" s="476"/>
      <c r="S1102" s="476"/>
      <c r="T1102" s="476"/>
      <c r="U1102" s="476"/>
      <c r="V1102" s="476"/>
      <c r="W1102" s="476"/>
      <c r="X1102" s="476"/>
      <c r="Y1102" s="476"/>
      <c r="Z1102" s="476"/>
      <c r="AA1102" s="476"/>
    </row>
    <row r="1103" ht="15.75" customHeight="1">
      <c r="G1103" s="476"/>
      <c r="H1103" s="476"/>
      <c r="I1103" s="476"/>
      <c r="J1103" s="476"/>
      <c r="K1103" s="476"/>
      <c r="L1103" s="476"/>
      <c r="M1103" s="476"/>
      <c r="N1103" s="476"/>
      <c r="O1103" s="476"/>
      <c r="P1103" s="476"/>
      <c r="Q1103" s="476"/>
      <c r="R1103" s="476"/>
      <c r="S1103" s="476"/>
      <c r="T1103" s="476"/>
      <c r="U1103" s="476"/>
      <c r="V1103" s="476"/>
      <c r="W1103" s="476"/>
      <c r="X1103" s="476"/>
      <c r="Y1103" s="476"/>
      <c r="Z1103" s="476"/>
      <c r="AA1103" s="476"/>
    </row>
    <row r="1104" ht="15.75" customHeight="1">
      <c r="G1104" s="476"/>
      <c r="H1104" s="476"/>
      <c r="I1104" s="476"/>
      <c r="J1104" s="476"/>
      <c r="K1104" s="476"/>
      <c r="L1104" s="476"/>
      <c r="M1104" s="476"/>
      <c r="N1104" s="476"/>
      <c r="O1104" s="476"/>
      <c r="P1104" s="476"/>
      <c r="Q1104" s="476"/>
      <c r="R1104" s="476"/>
      <c r="S1104" s="476"/>
      <c r="T1104" s="476"/>
      <c r="U1104" s="476"/>
      <c r="V1104" s="476"/>
      <c r="W1104" s="476"/>
      <c r="X1104" s="476"/>
      <c r="Y1104" s="476"/>
      <c r="Z1104" s="476"/>
      <c r="AA1104" s="476"/>
    </row>
    <row r="1105" ht="15.75" customHeight="1">
      <c r="G1105" s="476"/>
      <c r="H1105" s="476"/>
      <c r="I1105" s="476"/>
      <c r="J1105" s="476"/>
      <c r="K1105" s="476"/>
      <c r="L1105" s="476"/>
      <c r="M1105" s="476"/>
      <c r="N1105" s="476"/>
      <c r="O1105" s="476"/>
      <c r="P1105" s="476"/>
      <c r="Q1105" s="476"/>
      <c r="R1105" s="476"/>
      <c r="S1105" s="476"/>
      <c r="T1105" s="476"/>
      <c r="U1105" s="476"/>
      <c r="V1105" s="476"/>
      <c r="W1105" s="476"/>
      <c r="X1105" s="476"/>
      <c r="Y1105" s="476"/>
      <c r="Z1105" s="476"/>
      <c r="AA1105" s="476"/>
    </row>
    <row r="1106" ht="15.75" customHeight="1">
      <c r="G1106" s="476"/>
      <c r="H1106" s="476"/>
      <c r="I1106" s="476"/>
      <c r="J1106" s="476"/>
      <c r="K1106" s="476"/>
      <c r="L1106" s="476"/>
      <c r="M1106" s="476"/>
      <c r="N1106" s="476"/>
      <c r="O1106" s="476"/>
      <c r="P1106" s="476"/>
      <c r="Q1106" s="476"/>
      <c r="R1106" s="476"/>
      <c r="S1106" s="476"/>
      <c r="T1106" s="476"/>
      <c r="U1106" s="476"/>
      <c r="V1106" s="476"/>
      <c r="W1106" s="476"/>
      <c r="X1106" s="476"/>
      <c r="Y1106" s="476"/>
      <c r="Z1106" s="476"/>
      <c r="AA1106" s="476"/>
    </row>
    <row r="1107" ht="15.75" customHeight="1">
      <c r="G1107" s="476"/>
      <c r="H1107" s="476"/>
      <c r="I1107" s="476"/>
      <c r="J1107" s="476"/>
      <c r="K1107" s="476"/>
      <c r="L1107" s="476"/>
      <c r="M1107" s="476"/>
      <c r="N1107" s="476"/>
      <c r="O1107" s="476"/>
      <c r="P1107" s="476"/>
      <c r="Q1107" s="476"/>
      <c r="R1107" s="476"/>
      <c r="S1107" s="476"/>
      <c r="T1107" s="476"/>
      <c r="U1107" s="476"/>
      <c r="V1107" s="476"/>
      <c r="W1107" s="476"/>
      <c r="X1107" s="476"/>
      <c r="Y1107" s="476"/>
      <c r="Z1107" s="476"/>
      <c r="AA1107" s="476"/>
    </row>
    <row r="1108" ht="15.75" customHeight="1">
      <c r="G1108" s="476"/>
      <c r="H1108" s="476"/>
      <c r="I1108" s="476"/>
      <c r="J1108" s="476"/>
      <c r="K1108" s="476"/>
      <c r="L1108" s="476"/>
      <c r="M1108" s="476"/>
      <c r="N1108" s="476"/>
      <c r="O1108" s="476"/>
      <c r="P1108" s="476"/>
      <c r="Q1108" s="476"/>
      <c r="R1108" s="476"/>
      <c r="S1108" s="476"/>
      <c r="T1108" s="476"/>
      <c r="U1108" s="476"/>
      <c r="V1108" s="476"/>
      <c r="W1108" s="476"/>
      <c r="X1108" s="476"/>
      <c r="Y1108" s="476"/>
      <c r="Z1108" s="476"/>
      <c r="AA1108" s="476"/>
    </row>
    <row r="1109" ht="15.75" customHeight="1">
      <c r="G1109" s="476"/>
      <c r="H1109" s="476"/>
      <c r="I1109" s="476"/>
      <c r="J1109" s="476"/>
      <c r="K1109" s="476"/>
      <c r="L1109" s="476"/>
      <c r="M1109" s="476"/>
      <c r="N1109" s="476"/>
      <c r="O1109" s="476"/>
      <c r="P1109" s="476"/>
      <c r="Q1109" s="476"/>
      <c r="R1109" s="476"/>
      <c r="S1109" s="476"/>
      <c r="T1109" s="476"/>
      <c r="U1109" s="476"/>
      <c r="V1109" s="476"/>
      <c r="W1109" s="476"/>
      <c r="X1109" s="476"/>
      <c r="Y1109" s="476"/>
      <c r="Z1109" s="476"/>
      <c r="AA1109" s="476"/>
    </row>
    <row r="1110" ht="15.75" customHeight="1">
      <c r="G1110" s="476"/>
      <c r="H1110" s="476"/>
      <c r="I1110" s="476"/>
      <c r="J1110" s="476"/>
      <c r="K1110" s="476"/>
      <c r="L1110" s="476"/>
      <c r="M1110" s="476"/>
      <c r="N1110" s="476"/>
      <c r="O1110" s="476"/>
      <c r="P1110" s="476"/>
      <c r="Q1110" s="476"/>
      <c r="R1110" s="476"/>
      <c r="S1110" s="476"/>
      <c r="T1110" s="476"/>
      <c r="U1110" s="476"/>
      <c r="V1110" s="476"/>
      <c r="W1110" s="476"/>
      <c r="X1110" s="476"/>
      <c r="Y1110" s="476"/>
      <c r="Z1110" s="476"/>
      <c r="AA1110" s="476"/>
    </row>
    <row r="1111" ht="15.75" customHeight="1">
      <c r="G1111" s="476"/>
      <c r="H1111" s="476"/>
      <c r="I1111" s="476"/>
      <c r="J1111" s="476"/>
      <c r="K1111" s="476"/>
      <c r="L1111" s="476"/>
      <c r="M1111" s="476"/>
      <c r="N1111" s="476"/>
      <c r="O1111" s="476"/>
      <c r="P1111" s="476"/>
      <c r="Q1111" s="476"/>
      <c r="R1111" s="476"/>
      <c r="S1111" s="476"/>
      <c r="T1111" s="476"/>
      <c r="U1111" s="476"/>
      <c r="V1111" s="476"/>
      <c r="W1111" s="476"/>
      <c r="X1111" s="476"/>
      <c r="Y1111" s="476"/>
      <c r="Z1111" s="476"/>
      <c r="AA1111" s="476"/>
    </row>
    <row r="1112" ht="15.75" customHeight="1">
      <c r="G1112" s="476"/>
      <c r="H1112" s="476"/>
      <c r="I1112" s="476"/>
      <c r="J1112" s="476"/>
      <c r="K1112" s="476"/>
      <c r="L1112" s="476"/>
      <c r="M1112" s="476"/>
      <c r="N1112" s="476"/>
      <c r="O1112" s="476"/>
      <c r="P1112" s="476"/>
      <c r="Q1112" s="476"/>
      <c r="R1112" s="476"/>
      <c r="S1112" s="476"/>
      <c r="T1112" s="476"/>
      <c r="U1112" s="476"/>
      <c r="V1112" s="476"/>
      <c r="W1112" s="476"/>
      <c r="X1112" s="476"/>
      <c r="Y1112" s="476"/>
      <c r="Z1112" s="476"/>
      <c r="AA1112" s="476"/>
    </row>
    <row r="1113" ht="15.75" customHeight="1">
      <c r="G1113" s="476"/>
      <c r="H1113" s="476"/>
      <c r="I1113" s="476"/>
      <c r="J1113" s="476"/>
      <c r="K1113" s="476"/>
      <c r="L1113" s="476"/>
      <c r="M1113" s="476"/>
      <c r="N1113" s="476"/>
      <c r="O1113" s="476"/>
      <c r="P1113" s="476"/>
      <c r="Q1113" s="476"/>
      <c r="R1113" s="476"/>
      <c r="S1113" s="476"/>
      <c r="T1113" s="476"/>
      <c r="U1113" s="476"/>
      <c r="V1113" s="476"/>
      <c r="W1113" s="476"/>
      <c r="X1113" s="476"/>
      <c r="Y1113" s="476"/>
      <c r="Z1113" s="476"/>
      <c r="AA1113" s="476"/>
    </row>
    <row r="1114" ht="15.75" customHeight="1">
      <c r="G1114" s="476"/>
      <c r="H1114" s="476"/>
      <c r="I1114" s="476"/>
      <c r="J1114" s="476"/>
      <c r="K1114" s="476"/>
      <c r="L1114" s="476"/>
      <c r="M1114" s="476"/>
      <c r="N1114" s="476"/>
      <c r="O1114" s="476"/>
      <c r="P1114" s="476"/>
      <c r="Q1114" s="476"/>
      <c r="R1114" s="476"/>
      <c r="S1114" s="476"/>
      <c r="T1114" s="476"/>
      <c r="U1114" s="476"/>
      <c r="V1114" s="476"/>
      <c r="W1114" s="476"/>
      <c r="X1114" s="476"/>
      <c r="Y1114" s="476"/>
      <c r="Z1114" s="476"/>
      <c r="AA1114" s="476"/>
    </row>
    <row r="1115" ht="15.75" customHeight="1">
      <c r="G1115" s="476"/>
      <c r="H1115" s="476"/>
      <c r="I1115" s="476"/>
      <c r="J1115" s="476"/>
      <c r="K1115" s="476"/>
      <c r="L1115" s="476"/>
      <c r="M1115" s="476"/>
      <c r="N1115" s="476"/>
      <c r="O1115" s="476"/>
      <c r="P1115" s="476"/>
      <c r="Q1115" s="476"/>
      <c r="R1115" s="476"/>
      <c r="S1115" s="476"/>
      <c r="T1115" s="476"/>
      <c r="U1115" s="476"/>
      <c r="V1115" s="476"/>
      <c r="W1115" s="476"/>
      <c r="X1115" s="476"/>
      <c r="Y1115" s="476"/>
      <c r="Z1115" s="476"/>
      <c r="AA1115" s="476"/>
    </row>
    <row r="1116" ht="15.75" customHeight="1">
      <c r="G1116" s="476"/>
      <c r="H1116" s="476"/>
      <c r="I1116" s="476"/>
      <c r="J1116" s="476"/>
      <c r="K1116" s="476"/>
      <c r="L1116" s="476"/>
      <c r="M1116" s="476"/>
      <c r="N1116" s="476"/>
      <c r="O1116" s="476"/>
      <c r="P1116" s="476"/>
      <c r="Q1116" s="476"/>
      <c r="R1116" s="476"/>
      <c r="S1116" s="476"/>
      <c r="T1116" s="476"/>
      <c r="U1116" s="476"/>
      <c r="V1116" s="476"/>
      <c r="W1116" s="476"/>
      <c r="X1116" s="476"/>
      <c r="Y1116" s="476"/>
      <c r="Z1116" s="476"/>
      <c r="AA1116" s="476"/>
    </row>
    <row r="1117" ht="15.75" customHeight="1">
      <c r="G1117" s="476"/>
      <c r="H1117" s="476"/>
      <c r="I1117" s="476"/>
      <c r="J1117" s="476"/>
      <c r="K1117" s="476"/>
      <c r="L1117" s="476"/>
      <c r="M1117" s="476"/>
      <c r="N1117" s="476"/>
      <c r="O1117" s="476"/>
      <c r="P1117" s="476"/>
      <c r="Q1117" s="476"/>
      <c r="R1117" s="476"/>
      <c r="S1117" s="476"/>
      <c r="T1117" s="476"/>
      <c r="U1117" s="476"/>
      <c r="V1117" s="476"/>
      <c r="W1117" s="476"/>
      <c r="X1117" s="476"/>
      <c r="Y1117" s="476"/>
      <c r="Z1117" s="476"/>
      <c r="AA1117" s="476"/>
    </row>
    <row r="1118" ht="15.75" customHeight="1">
      <c r="G1118" s="476"/>
      <c r="H1118" s="476"/>
      <c r="I1118" s="476"/>
      <c r="J1118" s="476"/>
      <c r="K1118" s="476"/>
      <c r="L1118" s="476"/>
      <c r="M1118" s="476"/>
      <c r="N1118" s="476"/>
      <c r="O1118" s="476"/>
      <c r="P1118" s="476"/>
      <c r="Q1118" s="476"/>
      <c r="R1118" s="476"/>
      <c r="S1118" s="476"/>
      <c r="T1118" s="476"/>
      <c r="U1118" s="476"/>
      <c r="V1118" s="476"/>
      <c r="W1118" s="476"/>
      <c r="X1118" s="476"/>
      <c r="Y1118" s="476"/>
      <c r="Z1118" s="476"/>
      <c r="AA1118" s="476"/>
    </row>
    <row r="1119" ht="15.75" customHeight="1">
      <c r="G1119" s="476"/>
      <c r="H1119" s="476"/>
      <c r="I1119" s="476"/>
      <c r="J1119" s="476"/>
      <c r="K1119" s="476"/>
      <c r="L1119" s="476"/>
      <c r="M1119" s="476"/>
      <c r="N1119" s="476"/>
      <c r="O1119" s="476"/>
      <c r="P1119" s="476"/>
      <c r="Q1119" s="476"/>
      <c r="R1119" s="476"/>
      <c r="S1119" s="476"/>
      <c r="T1119" s="476"/>
      <c r="U1119" s="476"/>
      <c r="V1119" s="476"/>
      <c r="W1119" s="476"/>
      <c r="X1119" s="476"/>
      <c r="Y1119" s="476"/>
      <c r="Z1119" s="476"/>
      <c r="AA1119" s="476"/>
    </row>
    <row r="1120" ht="15.75" customHeight="1">
      <c r="G1120" s="476"/>
      <c r="H1120" s="476"/>
      <c r="I1120" s="476"/>
      <c r="J1120" s="476"/>
      <c r="K1120" s="476"/>
      <c r="L1120" s="476"/>
      <c r="M1120" s="476"/>
      <c r="N1120" s="476"/>
      <c r="O1120" s="476"/>
      <c r="P1120" s="476"/>
      <c r="Q1120" s="476"/>
      <c r="R1120" s="476"/>
      <c r="S1120" s="476"/>
      <c r="T1120" s="476"/>
      <c r="U1120" s="476"/>
      <c r="V1120" s="476"/>
      <c r="W1120" s="476"/>
      <c r="X1120" s="476"/>
      <c r="Y1120" s="476"/>
      <c r="Z1120" s="476"/>
      <c r="AA1120" s="476"/>
    </row>
    <row r="1121" ht="15.75" customHeight="1">
      <c r="G1121" s="476"/>
      <c r="H1121" s="476"/>
      <c r="I1121" s="476"/>
      <c r="J1121" s="476"/>
      <c r="K1121" s="476"/>
      <c r="L1121" s="476"/>
      <c r="M1121" s="476"/>
      <c r="N1121" s="476"/>
      <c r="O1121" s="476"/>
      <c r="P1121" s="476"/>
      <c r="Q1121" s="476"/>
      <c r="R1121" s="476"/>
      <c r="S1121" s="476"/>
      <c r="T1121" s="476"/>
      <c r="U1121" s="476"/>
      <c r="V1121" s="476"/>
      <c r="W1121" s="476"/>
      <c r="X1121" s="476"/>
      <c r="Y1121" s="476"/>
      <c r="Z1121" s="476"/>
      <c r="AA1121" s="476"/>
    </row>
    <row r="1122" ht="15.75" customHeight="1">
      <c r="G1122" s="476"/>
      <c r="H1122" s="476"/>
      <c r="I1122" s="476"/>
      <c r="J1122" s="476"/>
      <c r="K1122" s="476"/>
      <c r="L1122" s="476"/>
      <c r="M1122" s="476"/>
      <c r="N1122" s="476"/>
      <c r="O1122" s="476"/>
      <c r="P1122" s="476"/>
      <c r="Q1122" s="476"/>
      <c r="R1122" s="476"/>
      <c r="S1122" s="476"/>
      <c r="T1122" s="476"/>
      <c r="U1122" s="476"/>
      <c r="V1122" s="476"/>
      <c r="W1122" s="476"/>
      <c r="X1122" s="476"/>
      <c r="Y1122" s="476"/>
      <c r="Z1122" s="476"/>
      <c r="AA1122" s="476"/>
    </row>
    <row r="1123" ht="15.75" customHeight="1">
      <c r="G1123" s="476"/>
      <c r="H1123" s="476"/>
      <c r="I1123" s="476"/>
      <c r="J1123" s="476"/>
      <c r="K1123" s="476"/>
      <c r="L1123" s="476"/>
      <c r="M1123" s="476"/>
      <c r="N1123" s="476"/>
      <c r="O1123" s="476"/>
      <c r="P1123" s="476"/>
      <c r="Q1123" s="476"/>
      <c r="R1123" s="476"/>
      <c r="S1123" s="476"/>
      <c r="T1123" s="476"/>
      <c r="U1123" s="476"/>
      <c r="V1123" s="476"/>
      <c r="W1123" s="476"/>
      <c r="X1123" s="476"/>
      <c r="Y1123" s="476"/>
      <c r="Z1123" s="476"/>
      <c r="AA1123" s="476"/>
    </row>
    <row r="1124" ht="15.75" customHeight="1">
      <c r="G1124" s="476"/>
      <c r="H1124" s="476"/>
      <c r="I1124" s="476"/>
      <c r="J1124" s="476"/>
      <c r="K1124" s="476"/>
      <c r="L1124" s="476"/>
      <c r="M1124" s="476"/>
      <c r="N1124" s="476"/>
      <c r="O1124" s="476"/>
      <c r="P1124" s="476"/>
      <c r="Q1124" s="476"/>
      <c r="R1124" s="476"/>
      <c r="S1124" s="476"/>
      <c r="T1124" s="476"/>
      <c r="U1124" s="476"/>
      <c r="V1124" s="476"/>
      <c r="W1124" s="476"/>
      <c r="X1124" s="476"/>
      <c r="Y1124" s="476"/>
      <c r="Z1124" s="476"/>
      <c r="AA1124" s="476"/>
    </row>
    <row r="1125" ht="15.75" customHeight="1">
      <c r="G1125" s="476"/>
      <c r="H1125" s="476"/>
      <c r="I1125" s="476"/>
      <c r="J1125" s="476"/>
      <c r="K1125" s="476"/>
      <c r="L1125" s="476"/>
      <c r="M1125" s="476"/>
      <c r="N1125" s="476"/>
      <c r="O1125" s="476"/>
      <c r="P1125" s="476"/>
      <c r="Q1125" s="476"/>
      <c r="R1125" s="476"/>
      <c r="S1125" s="476"/>
      <c r="T1125" s="476"/>
      <c r="U1125" s="476"/>
      <c r="V1125" s="476"/>
      <c r="W1125" s="476"/>
      <c r="X1125" s="476"/>
      <c r="Y1125" s="476"/>
      <c r="Z1125" s="476"/>
      <c r="AA1125" s="476"/>
    </row>
    <row r="1126" ht="15.75" customHeight="1">
      <c r="G1126" s="476"/>
      <c r="H1126" s="476"/>
      <c r="I1126" s="476"/>
      <c r="J1126" s="476"/>
      <c r="K1126" s="476"/>
      <c r="L1126" s="476"/>
      <c r="M1126" s="476"/>
      <c r="N1126" s="476"/>
      <c r="O1126" s="476"/>
      <c r="P1126" s="476"/>
      <c r="Q1126" s="476"/>
      <c r="R1126" s="476"/>
      <c r="S1126" s="476"/>
      <c r="T1126" s="476"/>
      <c r="U1126" s="476"/>
      <c r="V1126" s="476"/>
      <c r="W1126" s="476"/>
      <c r="X1126" s="476"/>
      <c r="Y1126" s="476"/>
      <c r="Z1126" s="476"/>
      <c r="AA1126" s="476"/>
    </row>
    <row r="1127" ht="15.75" customHeight="1">
      <c r="G1127" s="476"/>
      <c r="H1127" s="476"/>
      <c r="I1127" s="476"/>
      <c r="J1127" s="476"/>
      <c r="K1127" s="476"/>
      <c r="L1127" s="476"/>
      <c r="M1127" s="476"/>
      <c r="N1127" s="476"/>
      <c r="O1127" s="476"/>
      <c r="P1127" s="476"/>
      <c r="Q1127" s="476"/>
      <c r="R1127" s="476"/>
      <c r="S1127" s="476"/>
      <c r="T1127" s="476"/>
      <c r="U1127" s="476"/>
      <c r="V1127" s="476"/>
      <c r="W1127" s="476"/>
      <c r="X1127" s="476"/>
      <c r="Y1127" s="476"/>
      <c r="Z1127" s="476"/>
      <c r="AA1127" s="476"/>
    </row>
    <row r="1128" ht="15.75" customHeight="1">
      <c r="G1128" s="476"/>
      <c r="H1128" s="476"/>
      <c r="I1128" s="476"/>
      <c r="J1128" s="476"/>
      <c r="K1128" s="476"/>
      <c r="L1128" s="476"/>
      <c r="M1128" s="476"/>
      <c r="N1128" s="476"/>
      <c r="O1128" s="476"/>
      <c r="P1128" s="476"/>
      <c r="Q1128" s="476"/>
      <c r="R1128" s="476"/>
      <c r="S1128" s="476"/>
      <c r="T1128" s="476"/>
      <c r="U1128" s="476"/>
      <c r="V1128" s="476"/>
      <c r="W1128" s="476"/>
      <c r="X1128" s="476"/>
      <c r="Y1128" s="476"/>
      <c r="Z1128" s="476"/>
      <c r="AA1128" s="476"/>
    </row>
    <row r="1129" ht="15.75" customHeight="1">
      <c r="G1129" s="476"/>
      <c r="H1129" s="476"/>
      <c r="I1129" s="476"/>
      <c r="J1129" s="476"/>
      <c r="K1129" s="476"/>
      <c r="L1129" s="476"/>
      <c r="M1129" s="476"/>
      <c r="N1129" s="476"/>
      <c r="O1129" s="476"/>
      <c r="P1129" s="476"/>
      <c r="Q1129" s="476"/>
      <c r="R1129" s="476"/>
      <c r="S1129" s="476"/>
      <c r="T1129" s="476"/>
      <c r="U1129" s="476"/>
      <c r="V1129" s="476"/>
      <c r="W1129" s="476"/>
      <c r="X1129" s="476"/>
      <c r="Y1129" s="476"/>
      <c r="Z1129" s="476"/>
      <c r="AA1129" s="476"/>
    </row>
    <row r="1130" ht="15.75" customHeight="1">
      <c r="G1130" s="476"/>
      <c r="H1130" s="476"/>
      <c r="I1130" s="476"/>
      <c r="J1130" s="476"/>
      <c r="K1130" s="476"/>
      <c r="L1130" s="476"/>
      <c r="M1130" s="476"/>
      <c r="N1130" s="476"/>
      <c r="O1130" s="476"/>
      <c r="P1130" s="476"/>
      <c r="Q1130" s="476"/>
      <c r="R1130" s="476"/>
      <c r="S1130" s="476"/>
      <c r="T1130" s="476"/>
      <c r="U1130" s="476"/>
      <c r="V1130" s="476"/>
      <c r="W1130" s="476"/>
      <c r="X1130" s="476"/>
      <c r="Y1130" s="476"/>
      <c r="Z1130" s="476"/>
      <c r="AA1130" s="476"/>
    </row>
    <row r="1131" ht="15.75" customHeight="1">
      <c r="G1131" s="476"/>
      <c r="H1131" s="476"/>
      <c r="I1131" s="476"/>
      <c r="J1131" s="476"/>
      <c r="K1131" s="476"/>
      <c r="L1131" s="476"/>
      <c r="M1131" s="476"/>
      <c r="N1131" s="476"/>
      <c r="O1131" s="476"/>
      <c r="P1131" s="476"/>
      <c r="Q1131" s="476"/>
      <c r="R1131" s="476"/>
      <c r="S1131" s="476"/>
      <c r="T1131" s="476"/>
      <c r="U1131" s="476"/>
      <c r="V1131" s="476"/>
      <c r="W1131" s="476"/>
      <c r="X1131" s="476"/>
      <c r="Y1131" s="476"/>
      <c r="Z1131" s="476"/>
      <c r="AA1131" s="476"/>
    </row>
    <row r="1132" ht="15.75" customHeight="1">
      <c r="G1132" s="476"/>
      <c r="H1132" s="476"/>
      <c r="I1132" s="476"/>
      <c r="J1132" s="476"/>
      <c r="K1132" s="476"/>
      <c r="L1132" s="476"/>
      <c r="M1132" s="476"/>
      <c r="N1132" s="476"/>
      <c r="O1132" s="476"/>
      <c r="P1132" s="476"/>
      <c r="Q1132" s="476"/>
      <c r="R1132" s="476"/>
      <c r="S1132" s="476"/>
      <c r="T1132" s="476"/>
      <c r="U1132" s="476"/>
      <c r="V1132" s="476"/>
      <c r="W1132" s="476"/>
      <c r="X1132" s="476"/>
      <c r="Y1132" s="476"/>
      <c r="Z1132" s="476"/>
      <c r="AA1132" s="476"/>
    </row>
    <row r="1133" ht="15.75" customHeight="1">
      <c r="G1133" s="476"/>
      <c r="H1133" s="476"/>
      <c r="I1133" s="476"/>
      <c r="J1133" s="476"/>
      <c r="K1133" s="476"/>
      <c r="L1133" s="476"/>
      <c r="M1133" s="476"/>
      <c r="N1133" s="476"/>
      <c r="O1133" s="476"/>
      <c r="P1133" s="476"/>
      <c r="Q1133" s="476"/>
      <c r="R1133" s="476"/>
      <c r="S1133" s="476"/>
      <c r="T1133" s="476"/>
      <c r="U1133" s="476"/>
      <c r="V1133" s="476"/>
      <c r="W1133" s="476"/>
      <c r="X1133" s="476"/>
      <c r="Y1133" s="476"/>
      <c r="Z1133" s="476"/>
      <c r="AA1133" s="476"/>
    </row>
    <row r="1134" ht="15.75" customHeight="1">
      <c r="G1134" s="476"/>
      <c r="H1134" s="476"/>
      <c r="I1134" s="476"/>
      <c r="J1134" s="476"/>
      <c r="K1134" s="476"/>
      <c r="L1134" s="476"/>
      <c r="M1134" s="476"/>
      <c r="N1134" s="476"/>
      <c r="O1134" s="476"/>
      <c r="P1134" s="476"/>
      <c r="Q1134" s="476"/>
      <c r="R1134" s="476"/>
      <c r="S1134" s="476"/>
      <c r="T1134" s="476"/>
      <c r="U1134" s="476"/>
      <c r="V1134" s="476"/>
      <c r="W1134" s="476"/>
      <c r="X1134" s="476"/>
      <c r="Y1134" s="476"/>
      <c r="Z1134" s="476"/>
      <c r="AA1134" s="476"/>
    </row>
    <row r="1135" ht="15.75" customHeight="1">
      <c r="G1135" s="476"/>
      <c r="H1135" s="476"/>
      <c r="I1135" s="476"/>
      <c r="J1135" s="476"/>
      <c r="K1135" s="476"/>
      <c r="L1135" s="476"/>
      <c r="M1135" s="476"/>
      <c r="N1135" s="476"/>
      <c r="O1135" s="476"/>
      <c r="P1135" s="476"/>
      <c r="Q1135" s="476"/>
      <c r="R1135" s="476"/>
      <c r="S1135" s="476"/>
      <c r="T1135" s="476"/>
      <c r="U1135" s="476"/>
      <c r="V1135" s="476"/>
      <c r="W1135" s="476"/>
      <c r="X1135" s="476"/>
      <c r="Y1135" s="476"/>
      <c r="Z1135" s="476"/>
      <c r="AA1135" s="476"/>
    </row>
    <row r="1136" ht="15.75" customHeight="1">
      <c r="G1136" s="476"/>
      <c r="H1136" s="476"/>
      <c r="I1136" s="476"/>
      <c r="J1136" s="476"/>
      <c r="K1136" s="476"/>
      <c r="L1136" s="476"/>
      <c r="M1136" s="476"/>
      <c r="N1136" s="476"/>
      <c r="O1136" s="476"/>
      <c r="P1136" s="476"/>
      <c r="Q1136" s="476"/>
      <c r="R1136" s="476"/>
      <c r="S1136" s="476"/>
      <c r="T1136" s="476"/>
      <c r="U1136" s="476"/>
      <c r="V1136" s="476"/>
      <c r="W1136" s="476"/>
      <c r="X1136" s="476"/>
      <c r="Y1136" s="476"/>
      <c r="Z1136" s="476"/>
      <c r="AA1136" s="476"/>
    </row>
    <row r="1137" ht="15.75" customHeight="1">
      <c r="G1137" s="476"/>
      <c r="H1137" s="476"/>
      <c r="I1137" s="476"/>
      <c r="J1137" s="476"/>
      <c r="K1137" s="476"/>
      <c r="L1137" s="476"/>
      <c r="M1137" s="476"/>
      <c r="N1137" s="476"/>
      <c r="O1137" s="476"/>
      <c r="P1137" s="476"/>
      <c r="Q1137" s="476"/>
      <c r="R1137" s="476"/>
      <c r="S1137" s="476"/>
      <c r="T1137" s="476"/>
      <c r="U1137" s="476"/>
      <c r="V1137" s="476"/>
      <c r="W1137" s="476"/>
      <c r="X1137" s="476"/>
      <c r="Y1137" s="476"/>
      <c r="Z1137" s="476"/>
      <c r="AA1137" s="476"/>
    </row>
    <row r="1138" ht="15.75" customHeight="1">
      <c r="G1138" s="476"/>
      <c r="H1138" s="476"/>
      <c r="I1138" s="476"/>
      <c r="J1138" s="476"/>
      <c r="K1138" s="476"/>
      <c r="L1138" s="476"/>
      <c r="M1138" s="476"/>
      <c r="N1138" s="476"/>
      <c r="O1138" s="476"/>
      <c r="P1138" s="476"/>
      <c r="Q1138" s="476"/>
      <c r="R1138" s="476"/>
      <c r="S1138" s="476"/>
      <c r="T1138" s="476"/>
      <c r="U1138" s="476"/>
      <c r="V1138" s="476"/>
      <c r="W1138" s="476"/>
      <c r="X1138" s="476"/>
      <c r="Y1138" s="476"/>
      <c r="Z1138" s="476"/>
      <c r="AA1138" s="476"/>
    </row>
    <row r="1139" ht="15.75" customHeight="1">
      <c r="G1139" s="476"/>
      <c r="H1139" s="476"/>
      <c r="I1139" s="476"/>
      <c r="J1139" s="476"/>
      <c r="K1139" s="476"/>
      <c r="L1139" s="476"/>
      <c r="M1139" s="476"/>
      <c r="N1139" s="476"/>
      <c r="O1139" s="476"/>
      <c r="P1139" s="476"/>
      <c r="Q1139" s="476"/>
      <c r="R1139" s="476"/>
      <c r="S1139" s="476"/>
      <c r="T1139" s="476"/>
      <c r="U1139" s="476"/>
      <c r="V1139" s="476"/>
      <c r="W1139" s="476"/>
      <c r="X1139" s="476"/>
      <c r="Y1139" s="476"/>
      <c r="Z1139" s="476"/>
      <c r="AA1139" s="476"/>
    </row>
    <row r="1140" ht="15.75" customHeight="1">
      <c r="G1140" s="476"/>
      <c r="H1140" s="476"/>
      <c r="I1140" s="476"/>
      <c r="J1140" s="476"/>
      <c r="K1140" s="476"/>
      <c r="L1140" s="476"/>
      <c r="M1140" s="476"/>
      <c r="N1140" s="476"/>
      <c r="O1140" s="476"/>
      <c r="P1140" s="476"/>
      <c r="Q1140" s="476"/>
      <c r="R1140" s="476"/>
      <c r="S1140" s="476"/>
      <c r="T1140" s="476"/>
      <c r="U1140" s="476"/>
      <c r="V1140" s="476"/>
      <c r="W1140" s="476"/>
      <c r="X1140" s="476"/>
      <c r="Y1140" s="476"/>
      <c r="Z1140" s="476"/>
      <c r="AA1140" s="476"/>
    </row>
    <row r="1141" ht="15.75" customHeight="1">
      <c r="G1141" s="476"/>
      <c r="H1141" s="476"/>
      <c r="I1141" s="476"/>
      <c r="J1141" s="476"/>
      <c r="K1141" s="476"/>
      <c r="L1141" s="476"/>
      <c r="M1141" s="476"/>
      <c r="N1141" s="476"/>
      <c r="O1141" s="476"/>
      <c r="P1141" s="476"/>
      <c r="Q1141" s="476"/>
      <c r="R1141" s="476"/>
      <c r="S1141" s="476"/>
      <c r="T1141" s="476"/>
      <c r="U1141" s="476"/>
      <c r="V1141" s="476"/>
      <c r="W1141" s="476"/>
      <c r="X1141" s="476"/>
      <c r="Y1141" s="476"/>
      <c r="Z1141" s="476"/>
      <c r="AA1141" s="476"/>
    </row>
    <row r="1142" ht="15.75" customHeight="1">
      <c r="G1142" s="476"/>
      <c r="H1142" s="476"/>
      <c r="I1142" s="476"/>
      <c r="J1142" s="476"/>
      <c r="K1142" s="476"/>
      <c r="L1142" s="476"/>
      <c r="M1142" s="476"/>
      <c r="N1142" s="476"/>
      <c r="O1142" s="476"/>
      <c r="P1142" s="476"/>
      <c r="Q1142" s="476"/>
      <c r="R1142" s="476"/>
      <c r="S1142" s="476"/>
      <c r="T1142" s="476"/>
      <c r="U1142" s="476"/>
      <c r="V1142" s="476"/>
      <c r="W1142" s="476"/>
      <c r="X1142" s="476"/>
      <c r="Y1142" s="476"/>
      <c r="Z1142" s="476"/>
      <c r="AA1142" s="476"/>
    </row>
    <row r="1143" ht="15.75" customHeight="1">
      <c r="G1143" s="476"/>
      <c r="H1143" s="476"/>
      <c r="I1143" s="476"/>
      <c r="J1143" s="476"/>
      <c r="K1143" s="476"/>
      <c r="L1143" s="476"/>
      <c r="M1143" s="476"/>
      <c r="N1143" s="476"/>
      <c r="O1143" s="476"/>
      <c r="P1143" s="476"/>
      <c r="Q1143" s="476"/>
      <c r="R1143" s="476"/>
      <c r="S1143" s="476"/>
      <c r="T1143" s="476"/>
      <c r="U1143" s="476"/>
      <c r="V1143" s="476"/>
      <c r="W1143" s="476"/>
      <c r="X1143" s="476"/>
      <c r="Y1143" s="476"/>
      <c r="Z1143" s="476"/>
      <c r="AA1143" s="476"/>
    </row>
    <row r="1144" ht="15.75" customHeight="1">
      <c r="G1144" s="476"/>
      <c r="H1144" s="476"/>
      <c r="I1144" s="476"/>
      <c r="J1144" s="476"/>
      <c r="K1144" s="476"/>
      <c r="L1144" s="476"/>
      <c r="M1144" s="476"/>
      <c r="N1144" s="476"/>
      <c r="O1144" s="476"/>
      <c r="P1144" s="476"/>
      <c r="Q1144" s="476"/>
      <c r="R1144" s="476"/>
      <c r="S1144" s="476"/>
      <c r="T1144" s="476"/>
      <c r="U1144" s="476"/>
      <c r="V1144" s="476"/>
      <c r="W1144" s="476"/>
      <c r="X1144" s="476"/>
      <c r="Y1144" s="476"/>
      <c r="Z1144" s="476"/>
      <c r="AA1144" s="476"/>
    </row>
    <row r="1145" ht="15.75" customHeight="1">
      <c r="G1145" s="476"/>
      <c r="H1145" s="476"/>
      <c r="I1145" s="476"/>
      <c r="J1145" s="476"/>
      <c r="K1145" s="476"/>
      <c r="L1145" s="476"/>
      <c r="M1145" s="476"/>
      <c r="N1145" s="476"/>
      <c r="O1145" s="476"/>
      <c r="P1145" s="476"/>
      <c r="Q1145" s="476"/>
      <c r="R1145" s="476"/>
      <c r="S1145" s="476"/>
      <c r="T1145" s="476"/>
      <c r="U1145" s="476"/>
      <c r="V1145" s="476"/>
      <c r="W1145" s="476"/>
      <c r="X1145" s="476"/>
      <c r="Y1145" s="476"/>
      <c r="Z1145" s="476"/>
      <c r="AA1145" s="476"/>
    </row>
    <row r="1146" ht="15.75" customHeight="1">
      <c r="G1146" s="476"/>
      <c r="H1146" s="476"/>
      <c r="I1146" s="476"/>
      <c r="J1146" s="476"/>
      <c r="K1146" s="476"/>
      <c r="L1146" s="476"/>
      <c r="M1146" s="476"/>
      <c r="N1146" s="476"/>
      <c r="O1146" s="476"/>
      <c r="P1146" s="476"/>
      <c r="Q1146" s="476"/>
      <c r="R1146" s="476"/>
      <c r="S1146" s="476"/>
      <c r="T1146" s="476"/>
      <c r="U1146" s="476"/>
      <c r="V1146" s="476"/>
      <c r="W1146" s="476"/>
      <c r="X1146" s="476"/>
      <c r="Y1146" s="476"/>
      <c r="Z1146" s="476"/>
      <c r="AA1146" s="476"/>
    </row>
    <row r="1147" ht="15.75" customHeight="1">
      <c r="G1147" s="476"/>
      <c r="H1147" s="476"/>
      <c r="I1147" s="476"/>
      <c r="J1147" s="476"/>
      <c r="K1147" s="476"/>
      <c r="L1147" s="476"/>
      <c r="M1147" s="476"/>
      <c r="N1147" s="476"/>
      <c r="O1147" s="476"/>
      <c r="P1147" s="476"/>
      <c r="Q1147" s="476"/>
      <c r="R1147" s="476"/>
      <c r="S1147" s="476"/>
      <c r="T1147" s="476"/>
      <c r="U1147" s="476"/>
      <c r="V1147" s="476"/>
      <c r="W1147" s="476"/>
      <c r="X1147" s="476"/>
      <c r="Y1147" s="476"/>
      <c r="Z1147" s="476"/>
      <c r="AA1147" s="476"/>
    </row>
    <row r="1148" ht="15.75" customHeight="1">
      <c r="G1148" s="476"/>
      <c r="H1148" s="476"/>
      <c r="I1148" s="476"/>
      <c r="J1148" s="476"/>
      <c r="K1148" s="476"/>
      <c r="L1148" s="476"/>
      <c r="M1148" s="476"/>
      <c r="N1148" s="476"/>
      <c r="O1148" s="476"/>
      <c r="P1148" s="476"/>
      <c r="Q1148" s="476"/>
      <c r="R1148" s="476"/>
      <c r="S1148" s="476"/>
      <c r="T1148" s="476"/>
      <c r="U1148" s="476"/>
      <c r="V1148" s="476"/>
      <c r="W1148" s="476"/>
      <c r="X1148" s="476"/>
      <c r="Y1148" s="476"/>
      <c r="Z1148" s="476"/>
      <c r="AA1148" s="476"/>
    </row>
    <row r="1149" ht="15.75" customHeight="1">
      <c r="G1149" s="476"/>
      <c r="H1149" s="476"/>
      <c r="I1149" s="476"/>
      <c r="J1149" s="476"/>
      <c r="K1149" s="476"/>
      <c r="L1149" s="476"/>
      <c r="M1149" s="476"/>
      <c r="N1149" s="476"/>
      <c r="O1149" s="476"/>
      <c r="P1149" s="476"/>
      <c r="Q1149" s="476"/>
      <c r="R1149" s="476"/>
      <c r="S1149" s="476"/>
      <c r="T1149" s="476"/>
      <c r="U1149" s="476"/>
      <c r="V1149" s="476"/>
      <c r="W1149" s="476"/>
      <c r="X1149" s="476"/>
      <c r="Y1149" s="476"/>
      <c r="Z1149" s="476"/>
      <c r="AA1149" s="476"/>
    </row>
    <row r="1150" ht="15.75" customHeight="1">
      <c r="G1150" s="476"/>
      <c r="H1150" s="476"/>
      <c r="I1150" s="476"/>
      <c r="J1150" s="476"/>
      <c r="K1150" s="476"/>
      <c r="L1150" s="476"/>
      <c r="M1150" s="476"/>
      <c r="N1150" s="476"/>
      <c r="O1150" s="476"/>
      <c r="P1150" s="476"/>
      <c r="Q1150" s="476"/>
      <c r="R1150" s="476"/>
      <c r="S1150" s="476"/>
      <c r="T1150" s="476"/>
      <c r="U1150" s="476"/>
      <c r="V1150" s="476"/>
      <c r="W1150" s="476"/>
      <c r="X1150" s="476"/>
      <c r="Y1150" s="476"/>
      <c r="Z1150" s="476"/>
      <c r="AA1150" s="476"/>
    </row>
    <row r="1151" ht="15.75" customHeight="1">
      <c r="G1151" s="476"/>
      <c r="H1151" s="476"/>
      <c r="I1151" s="476"/>
      <c r="J1151" s="476"/>
      <c r="K1151" s="476"/>
      <c r="L1151" s="476"/>
      <c r="M1151" s="476"/>
      <c r="N1151" s="476"/>
      <c r="O1151" s="476"/>
      <c r="P1151" s="476"/>
      <c r="Q1151" s="476"/>
      <c r="R1151" s="476"/>
      <c r="S1151" s="476"/>
      <c r="T1151" s="476"/>
      <c r="U1151" s="476"/>
      <c r="V1151" s="476"/>
      <c r="W1151" s="476"/>
      <c r="X1151" s="476"/>
      <c r="Y1151" s="476"/>
      <c r="Z1151" s="476"/>
      <c r="AA1151" s="476"/>
    </row>
    <row r="1152" ht="15.75" customHeight="1">
      <c r="G1152" s="476"/>
      <c r="H1152" s="476"/>
      <c r="I1152" s="476"/>
      <c r="J1152" s="476"/>
      <c r="K1152" s="476"/>
      <c r="L1152" s="476"/>
      <c r="M1152" s="476"/>
      <c r="N1152" s="476"/>
      <c r="O1152" s="476"/>
      <c r="P1152" s="476"/>
      <c r="Q1152" s="476"/>
      <c r="R1152" s="476"/>
      <c r="S1152" s="476"/>
      <c r="T1152" s="476"/>
      <c r="U1152" s="476"/>
      <c r="V1152" s="476"/>
      <c r="W1152" s="476"/>
      <c r="X1152" s="476"/>
      <c r="Y1152" s="476"/>
      <c r="Z1152" s="476"/>
      <c r="AA1152" s="476"/>
    </row>
    <row r="1153" ht="15.75" customHeight="1">
      <c r="G1153" s="476"/>
      <c r="H1153" s="476"/>
      <c r="I1153" s="476"/>
      <c r="J1153" s="476"/>
      <c r="K1153" s="476"/>
      <c r="L1153" s="476"/>
      <c r="M1153" s="476"/>
      <c r="N1153" s="476"/>
      <c r="O1153" s="476"/>
      <c r="P1153" s="476"/>
      <c r="Q1153" s="476"/>
      <c r="R1153" s="476"/>
      <c r="S1153" s="476"/>
      <c r="T1153" s="476"/>
      <c r="U1153" s="476"/>
      <c r="V1153" s="476"/>
      <c r="W1153" s="476"/>
      <c r="X1153" s="476"/>
      <c r="Y1153" s="476"/>
      <c r="Z1153" s="476"/>
      <c r="AA1153" s="476"/>
    </row>
    <row r="1154" ht="15.75" customHeight="1">
      <c r="G1154" s="476"/>
      <c r="H1154" s="476"/>
      <c r="I1154" s="476"/>
      <c r="J1154" s="476"/>
      <c r="K1154" s="476"/>
      <c r="L1154" s="476"/>
      <c r="M1154" s="476"/>
      <c r="N1154" s="476"/>
      <c r="O1154" s="476"/>
      <c r="P1154" s="476"/>
      <c r="Q1154" s="476"/>
      <c r="R1154" s="476"/>
      <c r="S1154" s="476"/>
      <c r="T1154" s="476"/>
      <c r="U1154" s="476"/>
      <c r="V1154" s="476"/>
      <c r="W1154" s="476"/>
      <c r="X1154" s="476"/>
      <c r="Y1154" s="476"/>
      <c r="Z1154" s="476"/>
      <c r="AA1154" s="476"/>
    </row>
    <row r="1155" ht="15.75" customHeight="1">
      <c r="G1155" s="476"/>
      <c r="H1155" s="476"/>
      <c r="I1155" s="476"/>
      <c r="J1155" s="476"/>
      <c r="K1155" s="476"/>
      <c r="L1155" s="476"/>
      <c r="M1155" s="476"/>
      <c r="N1155" s="476"/>
      <c r="O1155" s="476"/>
      <c r="P1155" s="476"/>
      <c r="Q1155" s="476"/>
      <c r="R1155" s="476"/>
      <c r="S1155" s="476"/>
      <c r="T1155" s="476"/>
      <c r="U1155" s="476"/>
      <c r="V1155" s="476"/>
      <c r="W1155" s="476"/>
      <c r="X1155" s="476"/>
      <c r="Y1155" s="476"/>
      <c r="Z1155" s="476"/>
      <c r="AA1155" s="476"/>
    </row>
    <row r="1156" ht="15.75" customHeight="1">
      <c r="G1156" s="476"/>
      <c r="H1156" s="476"/>
      <c r="I1156" s="476"/>
      <c r="J1156" s="476"/>
      <c r="K1156" s="476"/>
      <c r="L1156" s="476"/>
      <c r="M1156" s="476"/>
      <c r="N1156" s="476"/>
      <c r="O1156" s="476"/>
      <c r="P1156" s="476"/>
      <c r="Q1156" s="476"/>
      <c r="R1156" s="476"/>
      <c r="S1156" s="476"/>
      <c r="T1156" s="476"/>
      <c r="U1156" s="476"/>
      <c r="V1156" s="476"/>
      <c r="W1156" s="476"/>
      <c r="X1156" s="476"/>
      <c r="Y1156" s="476"/>
      <c r="Z1156" s="476"/>
      <c r="AA1156" s="476"/>
    </row>
    <row r="1157" ht="15.75" customHeight="1">
      <c r="G1157" s="476"/>
      <c r="H1157" s="476"/>
      <c r="I1157" s="476"/>
      <c r="J1157" s="476"/>
      <c r="K1157" s="476"/>
      <c r="L1157" s="476"/>
      <c r="M1157" s="476"/>
      <c r="N1157" s="476"/>
      <c r="O1157" s="476"/>
      <c r="P1157" s="476"/>
      <c r="Q1157" s="476"/>
      <c r="R1157" s="476"/>
      <c r="S1157" s="476"/>
      <c r="T1157" s="476"/>
      <c r="U1157" s="476"/>
      <c r="V1157" s="476"/>
      <c r="W1157" s="476"/>
      <c r="X1157" s="476"/>
      <c r="Y1157" s="476"/>
      <c r="Z1157" s="476"/>
      <c r="AA1157" s="476"/>
    </row>
    <row r="1158" ht="15.75" customHeight="1">
      <c r="G1158" s="476"/>
      <c r="H1158" s="476"/>
      <c r="I1158" s="476"/>
      <c r="J1158" s="476"/>
      <c r="K1158" s="476"/>
      <c r="L1158" s="476"/>
      <c r="M1158" s="476"/>
      <c r="N1158" s="476"/>
      <c r="O1158" s="476"/>
      <c r="P1158" s="476"/>
      <c r="Q1158" s="476"/>
      <c r="R1158" s="476"/>
      <c r="S1158" s="476"/>
      <c r="T1158" s="476"/>
      <c r="U1158" s="476"/>
      <c r="V1158" s="476"/>
      <c r="W1158" s="476"/>
      <c r="X1158" s="476"/>
      <c r="Y1158" s="476"/>
      <c r="Z1158" s="476"/>
      <c r="AA1158" s="476"/>
    </row>
    <row r="1159" ht="15.75" customHeight="1">
      <c r="G1159" s="476"/>
      <c r="H1159" s="476"/>
      <c r="I1159" s="476"/>
      <c r="J1159" s="476"/>
      <c r="K1159" s="476"/>
      <c r="L1159" s="476"/>
      <c r="M1159" s="476"/>
      <c r="N1159" s="476"/>
      <c r="O1159" s="476"/>
      <c r="P1159" s="476"/>
      <c r="Q1159" s="476"/>
      <c r="R1159" s="476"/>
      <c r="S1159" s="476"/>
      <c r="T1159" s="476"/>
      <c r="U1159" s="476"/>
      <c r="V1159" s="476"/>
      <c r="W1159" s="476"/>
      <c r="X1159" s="476"/>
      <c r="Y1159" s="476"/>
      <c r="Z1159" s="476"/>
      <c r="AA1159" s="476"/>
    </row>
    <row r="1160" ht="15.75" customHeight="1">
      <c r="G1160" s="476"/>
      <c r="H1160" s="476"/>
      <c r="I1160" s="476"/>
      <c r="J1160" s="476"/>
      <c r="K1160" s="476"/>
      <c r="L1160" s="476"/>
      <c r="M1160" s="476"/>
      <c r="N1160" s="476"/>
      <c r="O1160" s="476"/>
      <c r="P1160" s="476"/>
      <c r="Q1160" s="476"/>
      <c r="R1160" s="476"/>
      <c r="S1160" s="476"/>
      <c r="T1160" s="476"/>
      <c r="U1160" s="476"/>
      <c r="V1160" s="476"/>
      <c r="W1160" s="476"/>
      <c r="X1160" s="476"/>
      <c r="Y1160" s="476"/>
      <c r="Z1160" s="476"/>
      <c r="AA1160" s="476"/>
    </row>
    <row r="1161" ht="15.75" customHeight="1">
      <c r="G1161" s="476"/>
      <c r="H1161" s="476"/>
      <c r="I1161" s="476"/>
      <c r="J1161" s="476"/>
      <c r="K1161" s="476"/>
      <c r="L1161" s="476"/>
      <c r="M1161" s="476"/>
      <c r="N1161" s="476"/>
      <c r="O1161" s="476"/>
      <c r="P1161" s="476"/>
      <c r="Q1161" s="476"/>
      <c r="R1161" s="476"/>
      <c r="S1161" s="476"/>
      <c r="T1161" s="476"/>
      <c r="U1161" s="476"/>
      <c r="V1161" s="476"/>
      <c r="W1161" s="476"/>
      <c r="X1161" s="476"/>
      <c r="Y1161" s="476"/>
      <c r="Z1161" s="476"/>
      <c r="AA1161" s="476"/>
    </row>
    <row r="1162" ht="15.75" customHeight="1">
      <c r="G1162" s="476"/>
      <c r="H1162" s="476"/>
      <c r="I1162" s="476"/>
      <c r="J1162" s="476"/>
      <c r="K1162" s="476"/>
      <c r="L1162" s="476"/>
      <c r="M1162" s="476"/>
      <c r="N1162" s="476"/>
      <c r="O1162" s="476"/>
      <c r="P1162" s="476"/>
      <c r="Q1162" s="476"/>
      <c r="R1162" s="476"/>
      <c r="S1162" s="476"/>
      <c r="T1162" s="476"/>
      <c r="U1162" s="476"/>
      <c r="V1162" s="476"/>
      <c r="W1162" s="476"/>
      <c r="X1162" s="476"/>
      <c r="Y1162" s="476"/>
      <c r="Z1162" s="476"/>
      <c r="AA1162" s="476"/>
    </row>
    <row r="1163" ht="15.75" customHeight="1">
      <c r="G1163" s="476"/>
      <c r="H1163" s="476"/>
      <c r="I1163" s="476"/>
      <c r="J1163" s="476"/>
      <c r="K1163" s="476"/>
      <c r="L1163" s="476"/>
      <c r="M1163" s="476"/>
      <c r="N1163" s="476"/>
      <c r="O1163" s="476"/>
      <c r="P1163" s="476"/>
      <c r="Q1163" s="476"/>
      <c r="R1163" s="476"/>
      <c r="S1163" s="476"/>
      <c r="T1163" s="476"/>
      <c r="U1163" s="476"/>
      <c r="V1163" s="476"/>
      <c r="W1163" s="476"/>
      <c r="X1163" s="476"/>
      <c r="Y1163" s="476"/>
      <c r="Z1163" s="476"/>
      <c r="AA1163" s="476"/>
    </row>
    <row r="1164" ht="15.75" customHeight="1">
      <c r="G1164" s="476"/>
      <c r="H1164" s="476"/>
      <c r="I1164" s="476"/>
      <c r="J1164" s="476"/>
      <c r="K1164" s="476"/>
      <c r="L1164" s="476"/>
      <c r="M1164" s="476"/>
      <c r="N1164" s="476"/>
      <c r="O1164" s="476"/>
      <c r="P1164" s="476"/>
      <c r="Q1164" s="476"/>
      <c r="R1164" s="476"/>
      <c r="S1164" s="476"/>
      <c r="T1164" s="476"/>
      <c r="U1164" s="476"/>
      <c r="V1164" s="476"/>
      <c r="W1164" s="476"/>
      <c r="X1164" s="476"/>
      <c r="Y1164" s="476"/>
      <c r="Z1164" s="476"/>
      <c r="AA1164" s="476"/>
    </row>
    <row r="1165" ht="15.75" customHeight="1">
      <c r="G1165" s="476"/>
      <c r="H1165" s="476"/>
      <c r="I1165" s="476"/>
      <c r="J1165" s="476"/>
      <c r="K1165" s="476"/>
      <c r="L1165" s="476"/>
      <c r="M1165" s="476"/>
      <c r="N1165" s="476"/>
      <c r="O1165" s="476"/>
      <c r="P1165" s="476"/>
      <c r="Q1165" s="476"/>
      <c r="R1165" s="476"/>
      <c r="S1165" s="476"/>
      <c r="T1165" s="476"/>
      <c r="U1165" s="476"/>
      <c r="V1165" s="476"/>
      <c r="W1165" s="476"/>
      <c r="X1165" s="476"/>
      <c r="Y1165" s="476"/>
      <c r="Z1165" s="476"/>
      <c r="AA1165" s="476"/>
    </row>
    <row r="1166" ht="15.75" customHeight="1">
      <c r="G1166" s="476"/>
      <c r="H1166" s="476"/>
      <c r="I1166" s="476"/>
      <c r="J1166" s="476"/>
      <c r="K1166" s="476"/>
      <c r="L1166" s="476"/>
      <c r="M1166" s="476"/>
      <c r="N1166" s="476"/>
      <c r="O1166" s="476"/>
      <c r="P1166" s="476"/>
      <c r="Q1166" s="476"/>
      <c r="R1166" s="476"/>
      <c r="S1166" s="476"/>
      <c r="T1166" s="476"/>
      <c r="U1166" s="476"/>
      <c r="V1166" s="476"/>
      <c r="W1166" s="476"/>
      <c r="X1166" s="476"/>
      <c r="Y1166" s="476"/>
      <c r="Z1166" s="476"/>
      <c r="AA1166" s="476"/>
    </row>
    <row r="1167" ht="15.75" customHeight="1">
      <c r="G1167" s="476"/>
      <c r="H1167" s="476"/>
      <c r="I1167" s="476"/>
      <c r="J1167" s="476"/>
      <c r="K1167" s="476"/>
      <c r="L1167" s="476"/>
      <c r="M1167" s="476"/>
      <c r="N1167" s="476"/>
      <c r="O1167" s="476"/>
      <c r="P1167" s="476"/>
      <c r="Q1167" s="476"/>
      <c r="R1167" s="476"/>
      <c r="S1167" s="476"/>
      <c r="T1167" s="476"/>
      <c r="U1167" s="476"/>
      <c r="V1167" s="476"/>
      <c r="W1167" s="476"/>
      <c r="X1167" s="476"/>
      <c r="Y1167" s="476"/>
      <c r="Z1167" s="476"/>
      <c r="AA1167" s="476"/>
    </row>
    <row r="1168" ht="15.75" customHeight="1">
      <c r="G1168" s="476"/>
      <c r="H1168" s="476"/>
      <c r="I1168" s="476"/>
      <c r="J1168" s="476"/>
      <c r="K1168" s="476"/>
      <c r="L1168" s="476"/>
      <c r="M1168" s="476"/>
      <c r="N1168" s="476"/>
      <c r="O1168" s="476"/>
      <c r="P1168" s="476"/>
      <c r="Q1168" s="476"/>
      <c r="R1168" s="476"/>
      <c r="S1168" s="476"/>
      <c r="T1168" s="476"/>
      <c r="U1168" s="476"/>
      <c r="V1168" s="476"/>
      <c r="W1168" s="476"/>
      <c r="X1168" s="476"/>
      <c r="Y1168" s="476"/>
      <c r="Z1168" s="476"/>
      <c r="AA1168" s="476"/>
    </row>
    <row r="1169" ht="15.75" customHeight="1">
      <c r="G1169" s="476"/>
      <c r="H1169" s="476"/>
      <c r="I1169" s="476"/>
      <c r="J1169" s="476"/>
      <c r="K1169" s="476"/>
      <c r="L1169" s="476"/>
      <c r="M1169" s="476"/>
      <c r="N1169" s="476"/>
      <c r="O1169" s="476"/>
      <c r="P1169" s="476"/>
      <c r="Q1169" s="476"/>
      <c r="R1169" s="476"/>
      <c r="S1169" s="476"/>
      <c r="T1169" s="476"/>
      <c r="U1169" s="476"/>
      <c r="V1169" s="476"/>
      <c r="W1169" s="476"/>
      <c r="X1169" s="476"/>
      <c r="Y1169" s="476"/>
      <c r="Z1169" s="476"/>
      <c r="AA1169" s="476"/>
    </row>
    <row r="1170" ht="15.75" customHeight="1">
      <c r="G1170" s="476"/>
      <c r="H1170" s="476"/>
      <c r="I1170" s="476"/>
      <c r="J1170" s="476"/>
      <c r="K1170" s="476"/>
      <c r="L1170" s="476"/>
      <c r="M1170" s="476"/>
      <c r="N1170" s="476"/>
      <c r="O1170" s="476"/>
      <c r="P1170" s="476"/>
      <c r="Q1170" s="476"/>
      <c r="R1170" s="476"/>
      <c r="S1170" s="476"/>
      <c r="T1170" s="476"/>
      <c r="U1170" s="476"/>
      <c r="V1170" s="476"/>
      <c r="W1170" s="476"/>
      <c r="X1170" s="476"/>
      <c r="Y1170" s="476"/>
      <c r="Z1170" s="476"/>
      <c r="AA1170" s="476"/>
    </row>
    <row r="1171" ht="15.75" customHeight="1">
      <c r="G1171" s="476"/>
      <c r="H1171" s="476"/>
      <c r="I1171" s="476"/>
      <c r="J1171" s="476"/>
      <c r="K1171" s="476"/>
      <c r="L1171" s="476"/>
      <c r="M1171" s="476"/>
      <c r="N1171" s="476"/>
      <c r="O1171" s="476"/>
      <c r="P1171" s="476"/>
      <c r="Q1171" s="476"/>
      <c r="R1171" s="476"/>
      <c r="S1171" s="476"/>
      <c r="T1171" s="476"/>
      <c r="U1171" s="476"/>
      <c r="V1171" s="476"/>
      <c r="W1171" s="476"/>
      <c r="X1171" s="476"/>
      <c r="Y1171" s="476"/>
      <c r="Z1171" s="476"/>
      <c r="AA1171" s="476"/>
    </row>
    <row r="1172" ht="15.75" customHeight="1">
      <c r="G1172" s="476"/>
      <c r="H1172" s="476"/>
      <c r="I1172" s="476"/>
      <c r="J1172" s="476"/>
      <c r="K1172" s="476"/>
      <c r="L1172" s="476"/>
      <c r="M1172" s="476"/>
      <c r="N1172" s="476"/>
      <c r="O1172" s="476"/>
      <c r="P1172" s="476"/>
      <c r="Q1172" s="476"/>
      <c r="R1172" s="476"/>
      <c r="S1172" s="476"/>
      <c r="T1172" s="476"/>
      <c r="U1172" s="476"/>
      <c r="V1172" s="476"/>
      <c r="W1172" s="476"/>
      <c r="X1172" s="476"/>
      <c r="Y1172" s="476"/>
      <c r="Z1172" s="476"/>
      <c r="AA1172" s="476"/>
    </row>
    <row r="1173" ht="15.75" customHeight="1">
      <c r="G1173" s="476"/>
      <c r="H1173" s="476"/>
      <c r="I1173" s="476"/>
      <c r="J1173" s="476"/>
      <c r="K1173" s="476"/>
      <c r="L1173" s="476"/>
      <c r="M1173" s="476"/>
      <c r="N1173" s="476"/>
      <c r="O1173" s="476"/>
      <c r="P1173" s="476"/>
      <c r="Q1173" s="476"/>
      <c r="R1173" s="476"/>
      <c r="S1173" s="476"/>
      <c r="T1173" s="476"/>
      <c r="U1173" s="476"/>
      <c r="V1173" s="476"/>
      <c r="W1173" s="476"/>
      <c r="X1173" s="476"/>
      <c r="Y1173" s="476"/>
      <c r="Z1173" s="476"/>
      <c r="AA1173" s="476"/>
    </row>
    <row r="1174" ht="15.75" customHeight="1">
      <c r="G1174" s="476"/>
      <c r="H1174" s="476"/>
      <c r="I1174" s="476"/>
      <c r="J1174" s="476"/>
      <c r="K1174" s="476"/>
      <c r="L1174" s="476"/>
      <c r="M1174" s="476"/>
      <c r="N1174" s="476"/>
      <c r="O1174" s="476"/>
      <c r="P1174" s="476"/>
      <c r="Q1174" s="476"/>
      <c r="R1174" s="476"/>
      <c r="S1174" s="476"/>
      <c r="T1174" s="476"/>
      <c r="U1174" s="476"/>
      <c r="V1174" s="476"/>
      <c r="W1174" s="476"/>
      <c r="X1174" s="476"/>
      <c r="Y1174" s="476"/>
      <c r="Z1174" s="476"/>
      <c r="AA1174" s="476"/>
    </row>
    <row r="1175" ht="15.75" customHeight="1">
      <c r="G1175" s="476"/>
      <c r="H1175" s="476"/>
      <c r="I1175" s="476"/>
      <c r="J1175" s="476"/>
      <c r="K1175" s="476"/>
      <c r="L1175" s="476"/>
      <c r="M1175" s="476"/>
      <c r="N1175" s="476"/>
      <c r="O1175" s="476"/>
      <c r="P1175" s="476"/>
      <c r="Q1175" s="476"/>
      <c r="R1175" s="476"/>
      <c r="S1175" s="476"/>
      <c r="T1175" s="476"/>
      <c r="U1175" s="476"/>
      <c r="V1175" s="476"/>
      <c r="W1175" s="476"/>
      <c r="X1175" s="476"/>
      <c r="Y1175" s="476"/>
      <c r="Z1175" s="476"/>
      <c r="AA1175" s="476"/>
    </row>
    <row r="1176" ht="15.75" customHeight="1">
      <c r="G1176" s="476"/>
      <c r="H1176" s="476"/>
      <c r="I1176" s="476"/>
      <c r="J1176" s="476"/>
      <c r="K1176" s="476"/>
      <c r="L1176" s="476"/>
      <c r="M1176" s="476"/>
      <c r="N1176" s="476"/>
      <c r="O1176" s="476"/>
      <c r="P1176" s="476"/>
      <c r="Q1176" s="476"/>
      <c r="R1176" s="476"/>
      <c r="S1176" s="476"/>
      <c r="T1176" s="476"/>
      <c r="U1176" s="476"/>
      <c r="V1176" s="476"/>
      <c r="W1176" s="476"/>
      <c r="X1176" s="476"/>
      <c r="Y1176" s="476"/>
      <c r="Z1176" s="476"/>
      <c r="AA1176" s="476"/>
    </row>
    <row r="1177" ht="15.75" customHeight="1">
      <c r="G1177" s="476"/>
      <c r="H1177" s="476"/>
      <c r="I1177" s="476"/>
      <c r="J1177" s="476"/>
      <c r="K1177" s="476"/>
      <c r="L1177" s="476"/>
      <c r="M1177" s="476"/>
      <c r="N1177" s="476"/>
      <c r="O1177" s="476"/>
      <c r="P1177" s="476"/>
      <c r="Q1177" s="476"/>
      <c r="R1177" s="476"/>
      <c r="S1177" s="476"/>
      <c r="T1177" s="476"/>
      <c r="U1177" s="476"/>
      <c r="V1177" s="476"/>
      <c r="W1177" s="476"/>
      <c r="X1177" s="476"/>
      <c r="Y1177" s="476"/>
      <c r="Z1177" s="476"/>
      <c r="AA1177" s="476"/>
    </row>
    <row r="1178" ht="15.75" customHeight="1">
      <c r="G1178" s="476"/>
      <c r="H1178" s="476"/>
      <c r="I1178" s="476"/>
      <c r="J1178" s="476"/>
      <c r="K1178" s="476"/>
      <c r="L1178" s="476"/>
      <c r="M1178" s="476"/>
      <c r="N1178" s="476"/>
      <c r="O1178" s="476"/>
      <c r="P1178" s="476"/>
      <c r="Q1178" s="476"/>
      <c r="R1178" s="476"/>
      <c r="S1178" s="476"/>
      <c r="T1178" s="476"/>
      <c r="U1178" s="476"/>
      <c r="V1178" s="476"/>
      <c r="W1178" s="476"/>
      <c r="X1178" s="476"/>
      <c r="Y1178" s="476"/>
      <c r="Z1178" s="476"/>
      <c r="AA1178" s="476"/>
    </row>
    <row r="1179" ht="15.75" customHeight="1">
      <c r="G1179" s="476"/>
      <c r="H1179" s="476"/>
      <c r="I1179" s="476"/>
      <c r="J1179" s="476"/>
      <c r="K1179" s="476"/>
      <c r="L1179" s="476"/>
      <c r="M1179" s="476"/>
      <c r="N1179" s="476"/>
      <c r="O1179" s="476"/>
      <c r="P1179" s="476"/>
      <c r="Q1179" s="476"/>
      <c r="R1179" s="476"/>
      <c r="S1179" s="476"/>
      <c r="T1179" s="476"/>
      <c r="U1179" s="476"/>
      <c r="V1179" s="476"/>
      <c r="W1179" s="476"/>
      <c r="X1179" s="476"/>
      <c r="Y1179" s="476"/>
      <c r="Z1179" s="476"/>
      <c r="AA1179" s="476"/>
    </row>
    <row r="1180" ht="15.75" customHeight="1">
      <c r="G1180" s="476"/>
      <c r="H1180" s="476"/>
      <c r="I1180" s="476"/>
      <c r="J1180" s="476"/>
      <c r="K1180" s="476"/>
      <c r="L1180" s="476"/>
      <c r="M1180" s="476"/>
      <c r="N1180" s="476"/>
      <c r="O1180" s="476"/>
      <c r="P1180" s="476"/>
      <c r="Q1180" s="476"/>
      <c r="R1180" s="476"/>
      <c r="S1180" s="476"/>
      <c r="T1180" s="476"/>
      <c r="U1180" s="476"/>
      <c r="V1180" s="476"/>
      <c r="W1180" s="476"/>
      <c r="X1180" s="476"/>
      <c r="Y1180" s="476"/>
      <c r="Z1180" s="476"/>
      <c r="AA1180" s="476"/>
    </row>
    <row r="1181" ht="15.75" customHeight="1">
      <c r="G1181" s="476"/>
      <c r="H1181" s="476"/>
      <c r="I1181" s="476"/>
      <c r="J1181" s="476"/>
      <c r="K1181" s="476"/>
      <c r="L1181" s="476"/>
      <c r="M1181" s="476"/>
      <c r="N1181" s="476"/>
      <c r="O1181" s="476"/>
      <c r="P1181" s="476"/>
      <c r="Q1181" s="476"/>
      <c r="R1181" s="476"/>
      <c r="S1181" s="476"/>
      <c r="T1181" s="476"/>
      <c r="U1181" s="476"/>
      <c r="V1181" s="476"/>
      <c r="W1181" s="476"/>
      <c r="X1181" s="476"/>
      <c r="Y1181" s="476"/>
      <c r="Z1181" s="476"/>
      <c r="AA1181" s="476"/>
    </row>
    <row r="1182" ht="15.75" customHeight="1">
      <c r="G1182" s="476"/>
      <c r="H1182" s="476"/>
      <c r="I1182" s="476"/>
      <c r="J1182" s="476"/>
      <c r="K1182" s="476"/>
      <c r="L1182" s="476"/>
      <c r="M1182" s="476"/>
      <c r="N1182" s="476"/>
      <c r="O1182" s="476"/>
      <c r="P1182" s="476"/>
      <c r="Q1182" s="476"/>
      <c r="R1182" s="476"/>
      <c r="S1182" s="476"/>
      <c r="T1182" s="476"/>
      <c r="U1182" s="476"/>
      <c r="V1182" s="476"/>
      <c r="W1182" s="476"/>
      <c r="X1182" s="476"/>
      <c r="Y1182" s="476"/>
      <c r="Z1182" s="476"/>
      <c r="AA1182" s="476"/>
    </row>
    <row r="1183" ht="15.75" customHeight="1">
      <c r="G1183" s="476"/>
      <c r="H1183" s="476"/>
      <c r="I1183" s="476"/>
      <c r="J1183" s="476"/>
      <c r="K1183" s="476"/>
      <c r="L1183" s="476"/>
      <c r="M1183" s="476"/>
      <c r="N1183" s="476"/>
      <c r="O1183" s="476"/>
      <c r="P1183" s="476"/>
      <c r="Q1183" s="476"/>
      <c r="R1183" s="476"/>
      <c r="S1183" s="476"/>
      <c r="T1183" s="476"/>
      <c r="U1183" s="476"/>
      <c r="V1183" s="476"/>
      <c r="W1183" s="476"/>
      <c r="X1183" s="476"/>
      <c r="Y1183" s="476"/>
      <c r="Z1183" s="476"/>
      <c r="AA1183" s="476"/>
    </row>
    <row r="1184" ht="15.75" customHeight="1">
      <c r="G1184" s="476"/>
      <c r="H1184" s="476"/>
      <c r="I1184" s="476"/>
      <c r="J1184" s="476"/>
      <c r="K1184" s="476"/>
      <c r="L1184" s="476"/>
      <c r="M1184" s="476"/>
      <c r="N1184" s="476"/>
      <c r="O1184" s="476"/>
      <c r="P1184" s="476"/>
      <c r="Q1184" s="476"/>
      <c r="R1184" s="476"/>
      <c r="S1184" s="476"/>
      <c r="T1184" s="476"/>
      <c r="U1184" s="476"/>
      <c r="V1184" s="476"/>
      <c r="W1184" s="476"/>
      <c r="X1184" s="476"/>
      <c r="Y1184" s="476"/>
      <c r="Z1184" s="476"/>
      <c r="AA1184" s="476"/>
    </row>
    <row r="1185" ht="15.75" customHeight="1">
      <c r="G1185" s="476"/>
      <c r="H1185" s="476"/>
      <c r="I1185" s="476"/>
      <c r="J1185" s="476"/>
      <c r="K1185" s="476"/>
      <c r="L1185" s="476"/>
      <c r="M1185" s="476"/>
      <c r="N1185" s="476"/>
      <c r="O1185" s="476"/>
      <c r="P1185" s="476"/>
      <c r="Q1185" s="476"/>
      <c r="R1185" s="476"/>
      <c r="S1185" s="476"/>
      <c r="T1185" s="476"/>
      <c r="U1185" s="476"/>
      <c r="V1185" s="476"/>
      <c r="W1185" s="476"/>
      <c r="X1185" s="476"/>
      <c r="Y1185" s="476"/>
      <c r="Z1185" s="476"/>
      <c r="AA1185" s="476"/>
    </row>
    <row r="1186" ht="15.75" customHeight="1">
      <c r="G1186" s="476"/>
      <c r="H1186" s="476"/>
      <c r="I1186" s="476"/>
      <c r="J1186" s="476"/>
      <c r="K1186" s="476"/>
      <c r="L1186" s="476"/>
      <c r="M1186" s="476"/>
      <c r="N1186" s="476"/>
      <c r="O1186" s="476"/>
      <c r="P1186" s="476"/>
      <c r="Q1186" s="476"/>
      <c r="R1186" s="476"/>
      <c r="S1186" s="476"/>
      <c r="T1186" s="476"/>
      <c r="U1186" s="476"/>
      <c r="V1186" s="476"/>
      <c r="W1186" s="476"/>
      <c r="X1186" s="476"/>
      <c r="Y1186" s="476"/>
      <c r="Z1186" s="476"/>
      <c r="AA1186" s="476"/>
    </row>
    <row r="1187" ht="15.75" customHeight="1">
      <c r="G1187" s="476"/>
      <c r="H1187" s="476"/>
      <c r="I1187" s="476"/>
      <c r="J1187" s="476"/>
      <c r="K1187" s="476"/>
      <c r="L1187" s="476"/>
      <c r="M1187" s="476"/>
      <c r="N1187" s="476"/>
      <c r="O1187" s="476"/>
      <c r="P1187" s="476"/>
      <c r="Q1187" s="476"/>
      <c r="R1187" s="476"/>
      <c r="S1187" s="476"/>
      <c r="T1187" s="476"/>
      <c r="U1187" s="476"/>
      <c r="V1187" s="476"/>
      <c r="W1187" s="476"/>
      <c r="X1187" s="476"/>
      <c r="Y1187" s="476"/>
      <c r="Z1187" s="476"/>
      <c r="AA1187" s="476"/>
    </row>
    <row r="1188" ht="15.75" customHeight="1">
      <c r="G1188" s="476"/>
      <c r="H1188" s="476"/>
      <c r="I1188" s="476"/>
      <c r="J1188" s="476"/>
      <c r="K1188" s="476"/>
      <c r="L1188" s="476"/>
      <c r="M1188" s="476"/>
      <c r="N1188" s="476"/>
      <c r="O1188" s="476"/>
      <c r="P1188" s="476"/>
      <c r="Q1188" s="476"/>
      <c r="R1188" s="476"/>
      <c r="S1188" s="476"/>
      <c r="T1188" s="476"/>
      <c r="U1188" s="476"/>
      <c r="V1188" s="476"/>
      <c r="W1188" s="476"/>
      <c r="X1188" s="476"/>
      <c r="Y1188" s="476"/>
      <c r="Z1188" s="476"/>
      <c r="AA1188" s="476"/>
    </row>
    <row r="1189" ht="15.75" customHeight="1">
      <c r="G1189" s="476"/>
      <c r="H1189" s="476"/>
      <c r="I1189" s="476"/>
      <c r="J1189" s="476"/>
      <c r="K1189" s="476"/>
      <c r="L1189" s="476"/>
      <c r="M1189" s="476"/>
      <c r="N1189" s="476"/>
      <c r="O1189" s="476"/>
      <c r="P1189" s="476"/>
      <c r="Q1189" s="476"/>
      <c r="R1189" s="476"/>
      <c r="S1189" s="476"/>
      <c r="T1189" s="476"/>
      <c r="U1189" s="476"/>
      <c r="V1189" s="476"/>
      <c r="W1189" s="476"/>
      <c r="X1189" s="476"/>
      <c r="Y1189" s="476"/>
      <c r="Z1189" s="476"/>
      <c r="AA1189" s="476"/>
    </row>
    <row r="1190" ht="15.75" customHeight="1">
      <c r="G1190" s="476"/>
      <c r="H1190" s="476"/>
      <c r="I1190" s="476"/>
      <c r="J1190" s="476"/>
      <c r="K1190" s="476"/>
      <c r="L1190" s="476"/>
      <c r="M1190" s="476"/>
      <c r="N1190" s="476"/>
      <c r="O1190" s="476"/>
      <c r="P1190" s="476"/>
      <c r="Q1190" s="476"/>
      <c r="R1190" s="476"/>
      <c r="S1190" s="476"/>
      <c r="T1190" s="476"/>
      <c r="U1190" s="476"/>
      <c r="V1190" s="476"/>
      <c r="W1190" s="476"/>
      <c r="X1190" s="476"/>
      <c r="Y1190" s="476"/>
      <c r="Z1190" s="476"/>
      <c r="AA1190" s="476"/>
    </row>
    <row r="1191" ht="15.75" customHeight="1">
      <c r="G1191" s="476"/>
      <c r="H1191" s="476"/>
      <c r="I1191" s="476"/>
      <c r="J1191" s="476"/>
      <c r="K1191" s="476"/>
      <c r="L1191" s="476"/>
      <c r="M1191" s="476"/>
      <c r="N1191" s="476"/>
      <c r="O1191" s="476"/>
      <c r="P1191" s="476"/>
      <c r="Q1191" s="476"/>
      <c r="R1191" s="476"/>
      <c r="S1191" s="476"/>
      <c r="T1191" s="476"/>
      <c r="U1191" s="476"/>
      <c r="V1191" s="476"/>
      <c r="W1191" s="476"/>
      <c r="X1191" s="476"/>
      <c r="Y1191" s="476"/>
      <c r="Z1191" s="476"/>
      <c r="AA1191" s="476"/>
    </row>
    <row r="1192" ht="15.75" customHeight="1">
      <c r="G1192" s="476"/>
      <c r="H1192" s="476"/>
      <c r="I1192" s="476"/>
      <c r="J1192" s="476"/>
      <c r="K1192" s="476"/>
      <c r="L1192" s="476"/>
      <c r="M1192" s="476"/>
      <c r="N1192" s="476"/>
      <c r="O1192" s="476"/>
      <c r="P1192" s="476"/>
      <c r="Q1192" s="476"/>
      <c r="R1192" s="476"/>
      <c r="S1192" s="476"/>
      <c r="T1192" s="476"/>
      <c r="U1192" s="476"/>
      <c r="V1192" s="476"/>
      <c r="W1192" s="476"/>
      <c r="X1192" s="476"/>
      <c r="Y1192" s="476"/>
      <c r="Z1192" s="476"/>
      <c r="AA1192" s="476"/>
    </row>
    <row r="1193" ht="15.75" customHeight="1">
      <c r="G1193" s="476"/>
      <c r="H1193" s="476"/>
      <c r="I1193" s="476"/>
      <c r="J1193" s="476"/>
      <c r="K1193" s="476"/>
      <c r="L1193" s="476"/>
      <c r="M1193" s="476"/>
      <c r="N1193" s="476"/>
      <c r="O1193" s="476"/>
      <c r="P1193" s="476"/>
      <c r="Q1193" s="476"/>
      <c r="R1193" s="476"/>
      <c r="S1193" s="476"/>
      <c r="T1193" s="476"/>
      <c r="U1193" s="476"/>
      <c r="V1193" s="476"/>
      <c r="W1193" s="476"/>
      <c r="X1193" s="476"/>
      <c r="Y1193" s="476"/>
      <c r="Z1193" s="476"/>
      <c r="AA1193" s="476"/>
    </row>
    <row r="1194" ht="15.75" customHeight="1">
      <c r="G1194" s="476"/>
      <c r="H1194" s="476"/>
      <c r="I1194" s="476"/>
      <c r="J1194" s="476"/>
      <c r="K1194" s="476"/>
      <c r="L1194" s="476"/>
      <c r="M1194" s="476"/>
      <c r="N1194" s="476"/>
      <c r="O1194" s="476"/>
      <c r="P1194" s="476"/>
      <c r="Q1194" s="476"/>
      <c r="R1194" s="476"/>
      <c r="S1194" s="476"/>
      <c r="T1194" s="476"/>
      <c r="U1194" s="476"/>
      <c r="V1194" s="476"/>
      <c r="W1194" s="476"/>
      <c r="X1194" s="476"/>
      <c r="Y1194" s="476"/>
      <c r="Z1194" s="476"/>
      <c r="AA1194" s="476"/>
    </row>
    <row r="1195" ht="15.75" customHeight="1">
      <c r="G1195" s="476"/>
      <c r="H1195" s="476"/>
      <c r="I1195" s="476"/>
      <c r="J1195" s="476"/>
      <c r="K1195" s="476"/>
      <c r="L1195" s="476"/>
      <c r="M1195" s="476"/>
      <c r="N1195" s="476"/>
      <c r="O1195" s="476"/>
      <c r="P1195" s="476"/>
      <c r="Q1195" s="476"/>
      <c r="R1195" s="476"/>
      <c r="S1195" s="476"/>
      <c r="T1195" s="476"/>
      <c r="U1195" s="476"/>
      <c r="V1195" s="476"/>
      <c r="W1195" s="476"/>
      <c r="X1195" s="476"/>
      <c r="Y1195" s="476"/>
      <c r="Z1195" s="476"/>
      <c r="AA1195" s="476"/>
    </row>
    <row r="1196" ht="15.75" customHeight="1">
      <c r="G1196" s="476"/>
      <c r="H1196" s="476"/>
      <c r="I1196" s="476"/>
      <c r="J1196" s="476"/>
      <c r="K1196" s="476"/>
      <c r="L1196" s="476"/>
      <c r="M1196" s="476"/>
      <c r="N1196" s="476"/>
      <c r="O1196" s="476"/>
      <c r="P1196" s="476"/>
      <c r="Q1196" s="476"/>
      <c r="R1196" s="476"/>
      <c r="S1196" s="476"/>
      <c r="T1196" s="476"/>
      <c r="U1196" s="476"/>
      <c r="V1196" s="476"/>
      <c r="W1196" s="476"/>
      <c r="X1196" s="476"/>
      <c r="Y1196" s="476"/>
      <c r="Z1196" s="476"/>
      <c r="AA1196" s="476"/>
    </row>
    <row r="1197" ht="15.75" customHeight="1">
      <c r="G1197" s="476"/>
      <c r="H1197" s="476"/>
      <c r="I1197" s="476"/>
      <c r="J1197" s="476"/>
      <c r="K1197" s="476"/>
      <c r="L1197" s="476"/>
      <c r="M1197" s="476"/>
      <c r="N1197" s="476"/>
      <c r="O1197" s="476"/>
      <c r="P1197" s="476"/>
      <c r="Q1197" s="476"/>
      <c r="R1197" s="476"/>
      <c r="S1197" s="476"/>
      <c r="T1197" s="476"/>
      <c r="U1197" s="476"/>
      <c r="V1197" s="476"/>
      <c r="W1197" s="476"/>
      <c r="X1197" s="476"/>
      <c r="Y1197" s="476"/>
      <c r="Z1197" s="476"/>
      <c r="AA1197" s="476"/>
    </row>
    <row r="1198" ht="15.75" customHeight="1">
      <c r="G1198" s="476"/>
      <c r="H1198" s="476"/>
      <c r="I1198" s="476"/>
      <c r="J1198" s="476"/>
      <c r="K1198" s="476"/>
      <c r="L1198" s="476"/>
      <c r="M1198" s="476"/>
      <c r="N1198" s="476"/>
      <c r="O1198" s="476"/>
      <c r="P1198" s="476"/>
      <c r="Q1198" s="476"/>
      <c r="R1198" s="476"/>
      <c r="S1198" s="476"/>
      <c r="T1198" s="476"/>
      <c r="U1198" s="476"/>
      <c r="V1198" s="476"/>
      <c r="W1198" s="476"/>
      <c r="X1198" s="476"/>
      <c r="Y1198" s="476"/>
      <c r="Z1198" s="476"/>
      <c r="AA1198" s="476"/>
    </row>
    <row r="1199" ht="15.75" customHeight="1">
      <c r="G1199" s="476"/>
      <c r="H1199" s="476"/>
      <c r="I1199" s="476"/>
      <c r="J1199" s="476"/>
      <c r="K1199" s="476"/>
      <c r="L1199" s="476"/>
      <c r="M1199" s="476"/>
      <c r="N1199" s="476"/>
      <c r="O1199" s="476"/>
      <c r="P1199" s="476"/>
      <c r="Q1199" s="476"/>
      <c r="R1199" s="476"/>
      <c r="S1199" s="476"/>
      <c r="T1199" s="476"/>
      <c r="U1199" s="476"/>
      <c r="V1199" s="476"/>
      <c r="W1199" s="476"/>
      <c r="X1199" s="476"/>
      <c r="Y1199" s="476"/>
      <c r="Z1199" s="476"/>
      <c r="AA1199" s="476"/>
    </row>
    <row r="1200" ht="15.75" customHeight="1">
      <c r="G1200" s="476"/>
      <c r="H1200" s="476"/>
      <c r="I1200" s="476"/>
      <c r="J1200" s="476"/>
      <c r="K1200" s="476"/>
      <c r="L1200" s="476"/>
      <c r="M1200" s="476"/>
      <c r="N1200" s="476"/>
      <c r="O1200" s="476"/>
      <c r="P1200" s="476"/>
      <c r="Q1200" s="476"/>
      <c r="R1200" s="476"/>
      <c r="S1200" s="476"/>
      <c r="T1200" s="476"/>
      <c r="U1200" s="476"/>
      <c r="V1200" s="476"/>
      <c r="W1200" s="476"/>
      <c r="X1200" s="476"/>
      <c r="Y1200" s="476"/>
      <c r="Z1200" s="476"/>
      <c r="AA1200" s="476"/>
    </row>
    <row r="1201" ht="15.75" customHeight="1">
      <c r="G1201" s="476"/>
      <c r="H1201" s="476"/>
      <c r="I1201" s="476"/>
      <c r="J1201" s="476"/>
      <c r="K1201" s="476"/>
      <c r="L1201" s="476"/>
      <c r="M1201" s="476"/>
      <c r="N1201" s="476"/>
      <c r="O1201" s="476"/>
      <c r="P1201" s="476"/>
      <c r="Q1201" s="476"/>
      <c r="R1201" s="476"/>
      <c r="S1201" s="476"/>
      <c r="T1201" s="476"/>
      <c r="U1201" s="476"/>
      <c r="V1201" s="476"/>
      <c r="W1201" s="476"/>
      <c r="X1201" s="476"/>
      <c r="Y1201" s="476"/>
      <c r="Z1201" s="476"/>
      <c r="AA1201" s="476"/>
    </row>
    <row r="1202" ht="15.75" customHeight="1">
      <c r="G1202" s="476"/>
      <c r="H1202" s="476"/>
      <c r="I1202" s="476"/>
      <c r="J1202" s="476"/>
      <c r="K1202" s="476"/>
      <c r="L1202" s="476"/>
      <c r="M1202" s="476"/>
      <c r="N1202" s="476"/>
      <c r="O1202" s="476"/>
      <c r="P1202" s="476"/>
      <c r="Q1202" s="476"/>
      <c r="R1202" s="476"/>
      <c r="S1202" s="476"/>
      <c r="T1202" s="476"/>
      <c r="U1202" s="476"/>
      <c r="V1202" s="476"/>
      <c r="W1202" s="476"/>
      <c r="X1202" s="476"/>
      <c r="Y1202" s="476"/>
      <c r="Z1202" s="476"/>
      <c r="AA1202" s="476"/>
    </row>
    <row r="1203" ht="15.75" customHeight="1">
      <c r="G1203" s="476"/>
      <c r="H1203" s="476"/>
      <c r="I1203" s="476"/>
      <c r="J1203" s="476"/>
      <c r="K1203" s="476"/>
      <c r="L1203" s="476"/>
      <c r="M1203" s="476"/>
      <c r="N1203" s="476"/>
      <c r="O1203" s="476"/>
      <c r="P1203" s="476"/>
      <c r="Q1203" s="476"/>
      <c r="R1203" s="476"/>
      <c r="S1203" s="476"/>
      <c r="T1203" s="476"/>
      <c r="U1203" s="476"/>
      <c r="V1203" s="476"/>
      <c r="W1203" s="476"/>
      <c r="X1203" s="476"/>
      <c r="Y1203" s="476"/>
      <c r="Z1203" s="476"/>
      <c r="AA1203" s="476"/>
    </row>
    <row r="1204" ht="15.75" customHeight="1">
      <c r="G1204" s="476"/>
      <c r="H1204" s="476"/>
      <c r="I1204" s="476"/>
      <c r="J1204" s="476"/>
      <c r="K1204" s="476"/>
      <c r="L1204" s="476"/>
      <c r="M1204" s="476"/>
      <c r="N1204" s="476"/>
      <c r="O1204" s="476"/>
      <c r="P1204" s="476"/>
      <c r="Q1204" s="476"/>
      <c r="R1204" s="476"/>
      <c r="S1204" s="476"/>
      <c r="T1204" s="476"/>
      <c r="U1204" s="476"/>
      <c r="V1204" s="476"/>
      <c r="W1204" s="476"/>
      <c r="X1204" s="476"/>
      <c r="Y1204" s="476"/>
      <c r="Z1204" s="476"/>
      <c r="AA1204" s="476"/>
    </row>
    <row r="1205" ht="15.75" customHeight="1">
      <c r="G1205" s="476"/>
      <c r="H1205" s="476"/>
      <c r="I1205" s="476"/>
      <c r="J1205" s="476"/>
      <c r="K1205" s="476"/>
      <c r="L1205" s="476"/>
      <c r="M1205" s="476"/>
      <c r="N1205" s="476"/>
      <c r="O1205" s="476"/>
      <c r="P1205" s="476"/>
      <c r="Q1205" s="476"/>
      <c r="R1205" s="476"/>
      <c r="S1205" s="476"/>
      <c r="T1205" s="476"/>
      <c r="U1205" s="476"/>
      <c r="V1205" s="476"/>
      <c r="W1205" s="476"/>
      <c r="X1205" s="476"/>
      <c r="Y1205" s="476"/>
      <c r="Z1205" s="476"/>
      <c r="AA1205" s="476"/>
    </row>
    <row r="1206" ht="15.75" customHeight="1">
      <c r="G1206" s="476"/>
      <c r="H1206" s="476"/>
      <c r="I1206" s="476"/>
      <c r="J1206" s="476"/>
      <c r="K1206" s="476"/>
      <c r="L1206" s="476"/>
      <c r="M1206" s="476"/>
      <c r="N1206" s="476"/>
      <c r="O1206" s="476"/>
      <c r="P1206" s="476"/>
      <c r="Q1206" s="476"/>
      <c r="R1206" s="476"/>
      <c r="S1206" s="476"/>
      <c r="T1206" s="476"/>
      <c r="U1206" s="476"/>
      <c r="V1206" s="476"/>
      <c r="W1206" s="476"/>
      <c r="X1206" s="476"/>
      <c r="Y1206" s="476"/>
      <c r="Z1206" s="476"/>
      <c r="AA1206" s="476"/>
    </row>
    <row r="1207" ht="15.75" customHeight="1">
      <c r="G1207" s="476"/>
      <c r="H1207" s="476"/>
      <c r="I1207" s="476"/>
      <c r="J1207" s="476"/>
      <c r="K1207" s="476"/>
      <c r="L1207" s="476"/>
      <c r="M1207" s="476"/>
      <c r="N1207" s="476"/>
      <c r="O1207" s="476"/>
      <c r="P1207" s="476"/>
      <c r="Q1207" s="476"/>
      <c r="R1207" s="476"/>
      <c r="S1207" s="476"/>
      <c r="T1207" s="476"/>
      <c r="U1207" s="476"/>
      <c r="V1207" s="476"/>
      <c r="W1207" s="476"/>
      <c r="X1207" s="476"/>
      <c r="Y1207" s="476"/>
      <c r="Z1207" s="476"/>
      <c r="AA1207" s="476"/>
    </row>
    <row r="1208" ht="15.75" customHeight="1">
      <c r="G1208" s="476"/>
      <c r="H1208" s="476"/>
      <c r="I1208" s="476"/>
      <c r="J1208" s="476"/>
      <c r="K1208" s="476"/>
      <c r="L1208" s="476"/>
      <c r="M1208" s="476"/>
      <c r="N1208" s="476"/>
      <c r="O1208" s="476"/>
      <c r="P1208" s="476"/>
      <c r="Q1208" s="476"/>
      <c r="R1208" s="476"/>
      <c r="S1208" s="476"/>
      <c r="T1208" s="476"/>
      <c r="U1208" s="476"/>
      <c r="V1208" s="476"/>
      <c r="W1208" s="476"/>
      <c r="X1208" s="476"/>
      <c r="Y1208" s="476"/>
      <c r="Z1208" s="476"/>
      <c r="AA1208" s="476"/>
    </row>
    <row r="1209" ht="15.75" customHeight="1">
      <c r="G1209" s="476"/>
      <c r="H1209" s="476"/>
      <c r="I1209" s="476"/>
      <c r="J1209" s="476"/>
      <c r="K1209" s="476"/>
      <c r="L1209" s="476"/>
      <c r="M1209" s="476"/>
      <c r="N1209" s="476"/>
      <c r="O1209" s="476"/>
      <c r="P1209" s="476"/>
      <c r="Q1209" s="476"/>
      <c r="R1209" s="476"/>
      <c r="S1209" s="476"/>
      <c r="T1209" s="476"/>
      <c r="U1209" s="476"/>
      <c r="V1209" s="476"/>
      <c r="W1209" s="476"/>
      <c r="X1209" s="476"/>
      <c r="Y1209" s="476"/>
      <c r="Z1209" s="476"/>
      <c r="AA1209" s="476"/>
    </row>
    <row r="1210" ht="15.75" customHeight="1">
      <c r="G1210" s="476"/>
      <c r="H1210" s="476"/>
      <c r="I1210" s="476"/>
      <c r="J1210" s="476"/>
      <c r="K1210" s="476"/>
      <c r="L1210" s="476"/>
      <c r="M1210" s="476"/>
      <c r="N1210" s="476"/>
      <c r="O1210" s="476"/>
      <c r="P1210" s="476"/>
      <c r="Q1210" s="476"/>
      <c r="R1210" s="476"/>
      <c r="S1210" s="476"/>
      <c r="T1210" s="476"/>
      <c r="U1210" s="476"/>
      <c r="V1210" s="476"/>
      <c r="W1210" s="476"/>
      <c r="X1210" s="476"/>
      <c r="Y1210" s="476"/>
      <c r="Z1210" s="476"/>
      <c r="AA1210" s="476"/>
    </row>
    <row r="1211" ht="15.75" customHeight="1">
      <c r="G1211" s="476"/>
      <c r="H1211" s="476"/>
      <c r="I1211" s="476"/>
      <c r="J1211" s="476"/>
      <c r="K1211" s="476"/>
      <c r="L1211" s="476"/>
      <c r="M1211" s="476"/>
      <c r="N1211" s="476"/>
      <c r="O1211" s="476"/>
      <c r="P1211" s="476"/>
      <c r="Q1211" s="476"/>
      <c r="R1211" s="476"/>
      <c r="S1211" s="476"/>
      <c r="T1211" s="476"/>
      <c r="U1211" s="476"/>
      <c r="V1211" s="476"/>
      <c r="W1211" s="476"/>
      <c r="X1211" s="476"/>
      <c r="Y1211" s="476"/>
      <c r="Z1211" s="476"/>
      <c r="AA1211" s="476"/>
    </row>
    <row r="1212" ht="15.75" customHeight="1">
      <c r="G1212" s="476"/>
      <c r="H1212" s="476"/>
      <c r="I1212" s="476"/>
      <c r="J1212" s="476"/>
      <c r="K1212" s="476"/>
      <c r="L1212" s="476"/>
      <c r="M1212" s="476"/>
      <c r="N1212" s="476"/>
      <c r="O1212" s="476"/>
      <c r="P1212" s="476"/>
      <c r="Q1212" s="476"/>
      <c r="R1212" s="476"/>
      <c r="S1212" s="476"/>
      <c r="T1212" s="476"/>
      <c r="U1212" s="476"/>
      <c r="V1212" s="476"/>
      <c r="W1212" s="476"/>
      <c r="X1212" s="476"/>
      <c r="Y1212" s="476"/>
      <c r="Z1212" s="476"/>
      <c r="AA1212" s="476"/>
    </row>
    <row r="1213" ht="15.75" customHeight="1">
      <c r="G1213" s="476"/>
      <c r="H1213" s="476"/>
      <c r="I1213" s="476"/>
      <c r="J1213" s="476"/>
      <c r="K1213" s="476"/>
      <c r="L1213" s="476"/>
      <c r="M1213" s="476"/>
      <c r="N1213" s="476"/>
      <c r="O1213" s="476"/>
      <c r="P1213" s="476"/>
      <c r="Q1213" s="476"/>
      <c r="R1213" s="476"/>
      <c r="S1213" s="476"/>
      <c r="T1213" s="476"/>
      <c r="U1213" s="476"/>
      <c r="V1213" s="476"/>
      <c r="W1213" s="476"/>
      <c r="X1213" s="476"/>
      <c r="Y1213" s="476"/>
      <c r="Z1213" s="476"/>
      <c r="AA1213" s="476"/>
    </row>
    <row r="1214" ht="15.75" customHeight="1">
      <c r="G1214" s="476"/>
      <c r="H1214" s="476"/>
      <c r="I1214" s="476"/>
      <c r="J1214" s="476"/>
      <c r="K1214" s="476"/>
      <c r="L1214" s="476"/>
      <c r="M1214" s="476"/>
      <c r="N1214" s="476"/>
      <c r="O1214" s="476"/>
      <c r="P1214" s="476"/>
      <c r="Q1214" s="476"/>
      <c r="R1214" s="476"/>
      <c r="S1214" s="476"/>
      <c r="T1214" s="476"/>
      <c r="U1214" s="476"/>
      <c r="V1214" s="476"/>
      <c r="W1214" s="476"/>
      <c r="X1214" s="476"/>
      <c r="Y1214" s="476"/>
      <c r="Z1214" s="476"/>
      <c r="AA1214" s="476"/>
    </row>
    <row r="1215" ht="15.75" customHeight="1">
      <c r="G1215" s="476"/>
      <c r="H1215" s="476"/>
      <c r="I1215" s="476"/>
      <c r="J1215" s="476"/>
      <c r="K1215" s="476"/>
      <c r="L1215" s="476"/>
      <c r="M1215" s="476"/>
      <c r="N1215" s="476"/>
      <c r="O1215" s="476"/>
      <c r="P1215" s="476"/>
      <c r="Q1215" s="476"/>
      <c r="R1215" s="476"/>
      <c r="S1215" s="476"/>
      <c r="T1215" s="476"/>
      <c r="U1215" s="476"/>
      <c r="V1215" s="476"/>
      <c r="W1215" s="476"/>
      <c r="X1215" s="476"/>
      <c r="Y1215" s="476"/>
      <c r="Z1215" s="476"/>
      <c r="AA1215" s="476"/>
    </row>
    <row r="1216" ht="15.75" customHeight="1">
      <c r="G1216" s="476"/>
      <c r="H1216" s="476"/>
      <c r="I1216" s="476"/>
      <c r="J1216" s="476"/>
      <c r="K1216" s="476"/>
      <c r="L1216" s="476"/>
      <c r="M1216" s="476"/>
      <c r="N1216" s="476"/>
      <c r="O1216" s="476"/>
      <c r="P1216" s="476"/>
      <c r="Q1216" s="476"/>
      <c r="R1216" s="476"/>
      <c r="S1216" s="476"/>
      <c r="T1216" s="476"/>
      <c r="U1216" s="476"/>
      <c r="V1216" s="476"/>
      <c r="W1216" s="476"/>
      <c r="X1216" s="476"/>
      <c r="Y1216" s="476"/>
      <c r="Z1216" s="476"/>
      <c r="AA1216" s="476"/>
    </row>
    <row r="1217" ht="15.75" customHeight="1">
      <c r="G1217" s="476"/>
      <c r="H1217" s="476"/>
      <c r="I1217" s="476"/>
      <c r="J1217" s="476"/>
      <c r="K1217" s="476"/>
      <c r="L1217" s="476"/>
      <c r="M1217" s="476"/>
      <c r="N1217" s="476"/>
      <c r="O1217" s="476"/>
      <c r="P1217" s="476"/>
      <c r="Q1217" s="476"/>
      <c r="R1217" s="476"/>
      <c r="S1217" s="476"/>
      <c r="T1217" s="476"/>
      <c r="U1217" s="476"/>
      <c r="V1217" s="476"/>
      <c r="W1217" s="476"/>
      <c r="X1217" s="476"/>
      <c r="Y1217" s="476"/>
      <c r="Z1217" s="476"/>
      <c r="AA1217" s="476"/>
    </row>
    <row r="1218" ht="15.75" customHeight="1">
      <c r="G1218" s="476"/>
      <c r="H1218" s="476"/>
      <c r="I1218" s="476"/>
      <c r="J1218" s="476"/>
      <c r="K1218" s="476"/>
      <c r="L1218" s="476"/>
      <c r="M1218" s="476"/>
      <c r="N1218" s="476"/>
      <c r="O1218" s="476"/>
      <c r="P1218" s="476"/>
      <c r="Q1218" s="476"/>
      <c r="R1218" s="476"/>
      <c r="S1218" s="476"/>
      <c r="T1218" s="476"/>
      <c r="U1218" s="476"/>
      <c r="V1218" s="476"/>
      <c r="W1218" s="476"/>
      <c r="X1218" s="476"/>
      <c r="Y1218" s="476"/>
      <c r="Z1218" s="476"/>
      <c r="AA1218" s="476"/>
    </row>
    <row r="1219" ht="15.75" customHeight="1">
      <c r="G1219" s="476"/>
      <c r="H1219" s="476"/>
      <c r="I1219" s="476"/>
      <c r="J1219" s="476"/>
      <c r="K1219" s="476"/>
      <c r="L1219" s="476"/>
      <c r="M1219" s="476"/>
      <c r="N1219" s="476"/>
      <c r="O1219" s="476"/>
      <c r="P1219" s="476"/>
      <c r="Q1219" s="476"/>
      <c r="R1219" s="476"/>
      <c r="S1219" s="476"/>
      <c r="T1219" s="476"/>
      <c r="U1219" s="476"/>
      <c r="V1219" s="476"/>
      <c r="W1219" s="476"/>
      <c r="X1219" s="476"/>
      <c r="Y1219" s="476"/>
      <c r="Z1219" s="476"/>
      <c r="AA1219" s="476"/>
    </row>
    <row r="1220" ht="15.75" customHeight="1">
      <c r="G1220" s="476"/>
      <c r="H1220" s="476"/>
      <c r="I1220" s="476"/>
      <c r="J1220" s="476"/>
      <c r="K1220" s="476"/>
      <c r="L1220" s="476"/>
      <c r="M1220" s="476"/>
      <c r="N1220" s="476"/>
      <c r="O1220" s="476"/>
      <c r="P1220" s="476"/>
      <c r="Q1220" s="476"/>
      <c r="R1220" s="476"/>
      <c r="S1220" s="476"/>
      <c r="T1220" s="476"/>
      <c r="U1220" s="476"/>
      <c r="V1220" s="476"/>
      <c r="W1220" s="476"/>
      <c r="X1220" s="476"/>
      <c r="Y1220" s="476"/>
      <c r="Z1220" s="476"/>
      <c r="AA1220" s="476"/>
    </row>
    <row r="1221" ht="15.75" customHeight="1">
      <c r="G1221" s="476"/>
      <c r="H1221" s="476"/>
      <c r="I1221" s="476"/>
      <c r="J1221" s="476"/>
      <c r="K1221" s="476"/>
      <c r="L1221" s="476"/>
      <c r="M1221" s="476"/>
      <c r="N1221" s="476"/>
      <c r="O1221" s="476"/>
      <c r="P1221" s="476"/>
      <c r="Q1221" s="476"/>
      <c r="R1221" s="476"/>
      <c r="S1221" s="476"/>
      <c r="T1221" s="476"/>
      <c r="U1221" s="476"/>
      <c r="V1221" s="476"/>
      <c r="W1221" s="476"/>
      <c r="X1221" s="476"/>
      <c r="Y1221" s="476"/>
      <c r="Z1221" s="476"/>
      <c r="AA1221" s="476"/>
    </row>
    <row r="1222" ht="15.75" customHeight="1">
      <c r="G1222" s="476"/>
      <c r="H1222" s="476"/>
      <c r="I1222" s="476"/>
      <c r="J1222" s="476"/>
      <c r="K1222" s="476"/>
      <c r="L1222" s="476"/>
      <c r="M1222" s="476"/>
      <c r="N1222" s="476"/>
      <c r="O1222" s="476"/>
      <c r="P1222" s="476"/>
      <c r="Q1222" s="476"/>
      <c r="R1222" s="476"/>
      <c r="S1222" s="476"/>
      <c r="T1222" s="476"/>
      <c r="U1222" s="476"/>
      <c r="V1222" s="476"/>
      <c r="W1222" s="476"/>
      <c r="X1222" s="476"/>
      <c r="Y1222" s="476"/>
      <c r="Z1222" s="476"/>
      <c r="AA1222" s="476"/>
    </row>
    <row r="1223" ht="15.75" customHeight="1">
      <c r="G1223" s="476"/>
      <c r="H1223" s="476"/>
      <c r="I1223" s="476"/>
      <c r="J1223" s="476"/>
      <c r="K1223" s="476"/>
      <c r="L1223" s="476"/>
      <c r="M1223" s="476"/>
      <c r="N1223" s="476"/>
      <c r="O1223" s="476"/>
      <c r="P1223" s="476"/>
      <c r="Q1223" s="476"/>
      <c r="R1223" s="476"/>
      <c r="S1223" s="476"/>
      <c r="T1223" s="476"/>
      <c r="U1223" s="476"/>
      <c r="V1223" s="476"/>
      <c r="W1223" s="476"/>
      <c r="X1223" s="476"/>
      <c r="Y1223" s="476"/>
      <c r="Z1223" s="476"/>
      <c r="AA1223" s="476"/>
    </row>
    <row r="1224" ht="15.75" customHeight="1">
      <c r="G1224" s="476"/>
      <c r="H1224" s="476"/>
      <c r="I1224" s="476"/>
      <c r="J1224" s="476"/>
      <c r="K1224" s="476"/>
      <c r="L1224" s="476"/>
      <c r="M1224" s="476"/>
      <c r="N1224" s="476"/>
      <c r="O1224" s="476"/>
      <c r="P1224" s="476"/>
      <c r="Q1224" s="476"/>
      <c r="R1224" s="476"/>
      <c r="S1224" s="476"/>
      <c r="T1224" s="476"/>
      <c r="U1224" s="476"/>
      <c r="V1224" s="476"/>
      <c r="W1224" s="476"/>
      <c r="X1224" s="476"/>
      <c r="Y1224" s="476"/>
      <c r="Z1224" s="476"/>
      <c r="AA1224" s="476"/>
    </row>
    <row r="1225" ht="15.75" customHeight="1">
      <c r="G1225" s="476"/>
      <c r="H1225" s="476"/>
      <c r="I1225" s="476"/>
      <c r="J1225" s="476"/>
      <c r="K1225" s="476"/>
      <c r="L1225" s="476"/>
      <c r="M1225" s="476"/>
      <c r="N1225" s="476"/>
      <c r="O1225" s="476"/>
      <c r="P1225" s="476"/>
      <c r="Q1225" s="476"/>
      <c r="R1225" s="476"/>
      <c r="S1225" s="476"/>
      <c r="T1225" s="476"/>
      <c r="U1225" s="476"/>
      <c r="V1225" s="476"/>
      <c r="W1225" s="476"/>
      <c r="X1225" s="476"/>
      <c r="Y1225" s="476"/>
      <c r="Z1225" s="476"/>
      <c r="AA1225" s="476"/>
    </row>
    <row r="1226" ht="15.75" customHeight="1">
      <c r="G1226" s="476"/>
      <c r="H1226" s="476"/>
      <c r="I1226" s="476"/>
      <c r="J1226" s="476"/>
      <c r="K1226" s="476"/>
      <c r="L1226" s="476"/>
      <c r="M1226" s="476"/>
      <c r="N1226" s="476"/>
      <c r="O1226" s="476"/>
      <c r="P1226" s="476"/>
      <c r="Q1226" s="476"/>
      <c r="R1226" s="476"/>
      <c r="S1226" s="476"/>
      <c r="T1226" s="476"/>
      <c r="U1226" s="476"/>
      <c r="V1226" s="476"/>
      <c r="W1226" s="476"/>
      <c r="X1226" s="476"/>
      <c r="Y1226" s="476"/>
      <c r="Z1226" s="476"/>
      <c r="AA1226" s="476"/>
    </row>
    <row r="1227" ht="15.75" customHeight="1">
      <c r="G1227" s="476"/>
      <c r="H1227" s="476"/>
      <c r="I1227" s="476"/>
      <c r="J1227" s="476"/>
      <c r="K1227" s="476"/>
      <c r="L1227" s="476"/>
      <c r="M1227" s="476"/>
      <c r="N1227" s="476"/>
      <c r="O1227" s="476"/>
      <c r="P1227" s="476"/>
      <c r="Q1227" s="476"/>
      <c r="R1227" s="476"/>
      <c r="S1227" s="476"/>
      <c r="T1227" s="476"/>
      <c r="U1227" s="476"/>
      <c r="V1227" s="476"/>
      <c r="W1227" s="476"/>
      <c r="X1227" s="476"/>
      <c r="Y1227" s="476"/>
      <c r="Z1227" s="476"/>
      <c r="AA1227" s="476"/>
    </row>
    <row r="1228" ht="15.75" customHeight="1">
      <c r="G1228" s="476"/>
      <c r="H1228" s="476"/>
      <c r="I1228" s="476"/>
      <c r="J1228" s="476"/>
      <c r="K1228" s="476"/>
      <c r="L1228" s="476"/>
      <c r="M1228" s="476"/>
      <c r="N1228" s="476"/>
      <c r="O1228" s="476"/>
      <c r="P1228" s="476"/>
      <c r="Q1228" s="476"/>
      <c r="R1228" s="476"/>
      <c r="S1228" s="476"/>
      <c r="T1228" s="476"/>
      <c r="U1228" s="476"/>
      <c r="V1228" s="476"/>
      <c r="W1228" s="476"/>
      <c r="X1228" s="476"/>
      <c r="Y1228" s="476"/>
      <c r="Z1228" s="476"/>
      <c r="AA1228" s="476"/>
    </row>
    <row r="1229" ht="15.75" customHeight="1">
      <c r="G1229" s="476"/>
      <c r="H1229" s="476"/>
      <c r="I1229" s="476"/>
      <c r="J1229" s="476"/>
      <c r="K1229" s="476"/>
      <c r="L1229" s="476"/>
      <c r="M1229" s="476"/>
      <c r="N1229" s="476"/>
      <c r="O1229" s="476"/>
      <c r="P1229" s="476"/>
      <c r="Q1229" s="476"/>
      <c r="R1229" s="476"/>
      <c r="S1229" s="476"/>
      <c r="T1229" s="476"/>
      <c r="U1229" s="476"/>
      <c r="V1229" s="476"/>
      <c r="W1229" s="476"/>
      <c r="X1229" s="476"/>
      <c r="Y1229" s="476"/>
      <c r="Z1229" s="476"/>
      <c r="AA1229" s="476"/>
    </row>
    <row r="1230" ht="15.75" customHeight="1">
      <c r="G1230" s="476"/>
      <c r="H1230" s="476"/>
      <c r="I1230" s="476"/>
      <c r="J1230" s="476"/>
      <c r="K1230" s="476"/>
      <c r="L1230" s="476"/>
      <c r="M1230" s="476"/>
      <c r="N1230" s="476"/>
      <c r="O1230" s="476"/>
      <c r="P1230" s="476"/>
      <c r="Q1230" s="476"/>
      <c r="R1230" s="476"/>
      <c r="S1230" s="476"/>
      <c r="T1230" s="476"/>
      <c r="U1230" s="476"/>
      <c r="V1230" s="476"/>
      <c r="W1230" s="476"/>
      <c r="X1230" s="476"/>
      <c r="Y1230" s="476"/>
      <c r="Z1230" s="476"/>
      <c r="AA1230" s="476"/>
    </row>
    <row r="1231" ht="15.75" customHeight="1">
      <c r="G1231" s="476"/>
      <c r="H1231" s="476"/>
      <c r="I1231" s="476"/>
      <c r="J1231" s="476"/>
      <c r="K1231" s="476"/>
      <c r="L1231" s="476"/>
      <c r="M1231" s="476"/>
      <c r="N1231" s="476"/>
      <c r="O1231" s="476"/>
      <c r="P1231" s="476"/>
      <c r="Q1231" s="476"/>
      <c r="R1231" s="476"/>
      <c r="S1231" s="476"/>
      <c r="T1231" s="476"/>
      <c r="U1231" s="476"/>
      <c r="V1231" s="476"/>
      <c r="W1231" s="476"/>
      <c r="X1231" s="476"/>
      <c r="Y1231" s="476"/>
      <c r="Z1231" s="476"/>
      <c r="AA1231" s="476"/>
    </row>
    <row r="1232" ht="15.75" customHeight="1">
      <c r="G1232" s="476"/>
      <c r="H1232" s="476"/>
      <c r="I1232" s="476"/>
      <c r="J1232" s="476"/>
      <c r="K1232" s="476"/>
      <c r="L1232" s="476"/>
      <c r="M1232" s="476"/>
      <c r="N1232" s="476"/>
      <c r="O1232" s="476"/>
      <c r="P1232" s="476"/>
      <c r="Q1232" s="476"/>
      <c r="R1232" s="476"/>
      <c r="S1232" s="476"/>
      <c r="T1232" s="476"/>
      <c r="U1232" s="476"/>
      <c r="V1232" s="476"/>
      <c r="W1232" s="476"/>
      <c r="X1232" s="476"/>
      <c r="Y1232" s="476"/>
      <c r="Z1232" s="476"/>
      <c r="AA1232" s="476"/>
    </row>
    <row r="1233" ht="15.75" customHeight="1">
      <c r="G1233" s="476"/>
      <c r="H1233" s="476"/>
      <c r="I1233" s="476"/>
      <c r="J1233" s="476"/>
      <c r="K1233" s="476"/>
      <c r="L1233" s="476"/>
      <c r="M1233" s="476"/>
      <c r="N1233" s="476"/>
      <c r="O1233" s="476"/>
      <c r="P1233" s="476"/>
      <c r="Q1233" s="476"/>
      <c r="R1233" s="476"/>
      <c r="S1233" s="476"/>
      <c r="T1233" s="476"/>
      <c r="U1233" s="476"/>
      <c r="V1233" s="476"/>
      <c r="W1233" s="476"/>
      <c r="X1233" s="476"/>
      <c r="Y1233" s="476"/>
      <c r="Z1233" s="476"/>
      <c r="AA1233" s="476"/>
    </row>
    <row r="1234" ht="15.75" customHeight="1">
      <c r="G1234" s="476"/>
      <c r="H1234" s="476"/>
      <c r="I1234" s="476"/>
      <c r="J1234" s="476"/>
      <c r="K1234" s="476"/>
      <c r="L1234" s="476"/>
      <c r="M1234" s="476"/>
      <c r="N1234" s="476"/>
      <c r="O1234" s="476"/>
      <c r="P1234" s="476"/>
      <c r="Q1234" s="476"/>
      <c r="R1234" s="476"/>
      <c r="S1234" s="476"/>
      <c r="T1234" s="476"/>
      <c r="U1234" s="476"/>
      <c r="V1234" s="476"/>
      <c r="W1234" s="476"/>
      <c r="X1234" s="476"/>
      <c r="Y1234" s="476"/>
      <c r="Z1234" s="476"/>
      <c r="AA1234" s="476"/>
    </row>
    <row r="1235" ht="15.75" customHeight="1">
      <c r="G1235" s="476"/>
      <c r="H1235" s="476"/>
      <c r="I1235" s="476"/>
      <c r="J1235" s="476"/>
      <c r="K1235" s="476"/>
      <c r="L1235" s="476"/>
      <c r="M1235" s="476"/>
      <c r="N1235" s="476"/>
      <c r="O1235" s="476"/>
      <c r="P1235" s="476"/>
      <c r="Q1235" s="476"/>
      <c r="R1235" s="476"/>
      <c r="S1235" s="476"/>
      <c r="T1235" s="476"/>
      <c r="U1235" s="476"/>
      <c r="V1235" s="476"/>
      <c r="W1235" s="476"/>
      <c r="X1235" s="476"/>
      <c r="Y1235" s="476"/>
      <c r="Z1235" s="476"/>
      <c r="AA1235" s="476"/>
    </row>
    <row r="1236" ht="15.75" customHeight="1">
      <c r="G1236" s="476"/>
      <c r="H1236" s="476"/>
      <c r="I1236" s="476"/>
      <c r="J1236" s="476"/>
      <c r="K1236" s="476"/>
      <c r="L1236" s="476"/>
      <c r="M1236" s="476"/>
      <c r="N1236" s="476"/>
      <c r="O1236" s="476"/>
      <c r="P1236" s="476"/>
      <c r="Q1236" s="476"/>
      <c r="R1236" s="476"/>
      <c r="S1236" s="476"/>
      <c r="T1236" s="476"/>
      <c r="U1236" s="476"/>
      <c r="V1236" s="476"/>
      <c r="W1236" s="476"/>
      <c r="X1236" s="476"/>
      <c r="Y1236" s="476"/>
      <c r="Z1236" s="476"/>
      <c r="AA1236" s="476"/>
    </row>
    <row r="1237" ht="15.75" customHeight="1">
      <c r="G1237" s="476"/>
      <c r="H1237" s="476"/>
      <c r="I1237" s="476"/>
      <c r="J1237" s="476"/>
      <c r="K1237" s="476"/>
      <c r="L1237" s="476"/>
      <c r="M1237" s="476"/>
      <c r="N1237" s="476"/>
      <c r="O1237" s="476"/>
      <c r="P1237" s="476"/>
      <c r="Q1237" s="476"/>
      <c r="R1237" s="476"/>
      <c r="S1237" s="476"/>
      <c r="T1237" s="476"/>
      <c r="U1237" s="476"/>
      <c r="V1237" s="476"/>
      <c r="W1237" s="476"/>
      <c r="X1237" s="476"/>
      <c r="Y1237" s="476"/>
      <c r="Z1237" s="476"/>
      <c r="AA1237" s="476"/>
    </row>
    <row r="1238" ht="15.75" customHeight="1">
      <c r="G1238" s="476"/>
      <c r="H1238" s="476"/>
      <c r="I1238" s="476"/>
      <c r="J1238" s="476"/>
      <c r="K1238" s="476"/>
      <c r="L1238" s="476"/>
      <c r="M1238" s="476"/>
      <c r="N1238" s="476"/>
      <c r="O1238" s="476"/>
      <c r="P1238" s="476"/>
      <c r="Q1238" s="476"/>
      <c r="R1238" s="476"/>
      <c r="S1238" s="476"/>
      <c r="T1238" s="476"/>
      <c r="U1238" s="476"/>
      <c r="V1238" s="476"/>
      <c r="W1238" s="476"/>
      <c r="X1238" s="476"/>
      <c r="Y1238" s="476"/>
      <c r="Z1238" s="476"/>
      <c r="AA1238" s="476"/>
    </row>
    <row r="1239" ht="15.75" customHeight="1">
      <c r="G1239" s="476"/>
      <c r="H1239" s="476"/>
      <c r="I1239" s="476"/>
      <c r="J1239" s="476"/>
      <c r="K1239" s="476"/>
      <c r="L1239" s="476"/>
      <c r="M1239" s="476"/>
      <c r="N1239" s="476"/>
      <c r="O1239" s="476"/>
      <c r="P1239" s="476"/>
      <c r="Q1239" s="476"/>
      <c r="R1239" s="476"/>
      <c r="S1239" s="476"/>
      <c r="T1239" s="476"/>
      <c r="U1239" s="476"/>
      <c r="V1239" s="476"/>
      <c r="W1239" s="476"/>
      <c r="X1239" s="476"/>
      <c r="Y1239" s="476"/>
      <c r="Z1239" s="476"/>
      <c r="AA1239" s="476"/>
    </row>
    <row r="1240" ht="15.75" customHeight="1">
      <c r="G1240" s="476"/>
      <c r="H1240" s="476"/>
      <c r="I1240" s="476"/>
      <c r="J1240" s="476"/>
      <c r="K1240" s="476"/>
      <c r="L1240" s="476"/>
      <c r="M1240" s="476"/>
      <c r="N1240" s="476"/>
      <c r="O1240" s="476"/>
      <c r="P1240" s="476"/>
      <c r="Q1240" s="476"/>
      <c r="R1240" s="476"/>
      <c r="S1240" s="476"/>
      <c r="T1240" s="476"/>
      <c r="U1240" s="476"/>
      <c r="V1240" s="476"/>
      <c r="W1240" s="476"/>
      <c r="X1240" s="476"/>
      <c r="Y1240" s="476"/>
      <c r="Z1240" s="476"/>
      <c r="AA1240" s="476"/>
    </row>
    <row r="1241" ht="15.75" customHeight="1">
      <c r="G1241" s="476"/>
      <c r="H1241" s="476"/>
      <c r="I1241" s="476"/>
      <c r="J1241" s="476"/>
      <c r="K1241" s="476"/>
      <c r="L1241" s="476"/>
      <c r="M1241" s="476"/>
      <c r="N1241" s="476"/>
      <c r="O1241" s="476"/>
      <c r="P1241" s="476"/>
      <c r="Q1241" s="476"/>
      <c r="R1241" s="476"/>
      <c r="S1241" s="476"/>
      <c r="T1241" s="476"/>
      <c r="U1241" s="476"/>
      <c r="V1241" s="476"/>
      <c r="W1241" s="476"/>
      <c r="X1241" s="476"/>
      <c r="Y1241" s="476"/>
      <c r="Z1241" s="476"/>
      <c r="AA1241" s="476"/>
    </row>
    <row r="1242" ht="15.75" customHeight="1">
      <c r="G1242" s="476"/>
      <c r="H1242" s="476"/>
      <c r="I1242" s="476"/>
      <c r="J1242" s="476"/>
      <c r="K1242" s="476"/>
      <c r="L1242" s="476"/>
      <c r="M1242" s="476"/>
      <c r="N1242" s="476"/>
      <c r="O1242" s="476"/>
      <c r="P1242" s="476"/>
      <c r="Q1242" s="476"/>
      <c r="R1242" s="476"/>
      <c r="S1242" s="476"/>
      <c r="T1242" s="476"/>
      <c r="U1242" s="476"/>
      <c r="V1242" s="476"/>
      <c r="W1242" s="476"/>
      <c r="X1242" s="476"/>
      <c r="Y1242" s="476"/>
      <c r="Z1242" s="476"/>
      <c r="AA1242" s="476"/>
    </row>
    <row r="1243" ht="15.75" customHeight="1">
      <c r="G1243" s="476"/>
      <c r="H1243" s="476"/>
      <c r="I1243" s="476"/>
      <c r="J1243" s="476"/>
      <c r="K1243" s="476"/>
      <c r="L1243" s="476"/>
      <c r="M1243" s="476"/>
      <c r="N1243" s="476"/>
      <c r="O1243" s="476"/>
      <c r="P1243" s="476"/>
      <c r="Q1243" s="476"/>
      <c r="R1243" s="476"/>
      <c r="S1243" s="476"/>
      <c r="T1243" s="476"/>
      <c r="U1243" s="476"/>
      <c r="V1243" s="476"/>
      <c r="W1243" s="476"/>
      <c r="X1243" s="476"/>
      <c r="Y1243" s="476"/>
      <c r="Z1243" s="476"/>
      <c r="AA1243" s="476"/>
    </row>
    <row r="1244" ht="15.75" customHeight="1">
      <c r="G1244" s="476"/>
      <c r="H1244" s="476"/>
      <c r="I1244" s="476"/>
      <c r="J1244" s="476"/>
      <c r="K1244" s="476"/>
      <c r="L1244" s="476"/>
      <c r="M1244" s="476"/>
      <c r="N1244" s="476"/>
      <c r="O1244" s="476"/>
      <c r="P1244" s="476"/>
      <c r="Q1244" s="476"/>
      <c r="R1244" s="476"/>
      <c r="S1244" s="476"/>
      <c r="T1244" s="476"/>
      <c r="U1244" s="476"/>
      <c r="V1244" s="476"/>
      <c r="W1244" s="476"/>
      <c r="X1244" s="476"/>
      <c r="Y1244" s="476"/>
      <c r="Z1244" s="476"/>
      <c r="AA1244" s="476"/>
    </row>
    <row r="1245" ht="15.75" customHeight="1">
      <c r="G1245" s="476"/>
      <c r="H1245" s="476"/>
      <c r="I1245" s="476"/>
      <c r="J1245" s="476"/>
      <c r="K1245" s="476"/>
      <c r="L1245" s="476"/>
      <c r="M1245" s="476"/>
      <c r="N1245" s="476"/>
      <c r="O1245" s="476"/>
      <c r="P1245" s="476"/>
      <c r="Q1245" s="476"/>
      <c r="R1245" s="476"/>
      <c r="S1245" s="476"/>
      <c r="T1245" s="476"/>
      <c r="U1245" s="476"/>
      <c r="V1245" s="476"/>
      <c r="W1245" s="476"/>
      <c r="X1245" s="476"/>
      <c r="Y1245" s="476"/>
      <c r="Z1245" s="476"/>
      <c r="AA1245" s="476"/>
    </row>
    <row r="1246" ht="15.75" customHeight="1">
      <c r="G1246" s="476"/>
      <c r="H1246" s="476"/>
      <c r="I1246" s="476"/>
      <c r="J1246" s="476"/>
      <c r="K1246" s="476"/>
      <c r="L1246" s="476"/>
      <c r="M1246" s="476"/>
      <c r="N1246" s="476"/>
      <c r="O1246" s="476"/>
      <c r="P1246" s="476"/>
      <c r="Q1246" s="476"/>
      <c r="R1246" s="476"/>
      <c r="S1246" s="476"/>
      <c r="T1246" s="476"/>
      <c r="U1246" s="476"/>
      <c r="V1246" s="476"/>
      <c r="W1246" s="476"/>
      <c r="X1246" s="476"/>
      <c r="Y1246" s="476"/>
      <c r="Z1246" s="476"/>
      <c r="AA1246" s="476"/>
    </row>
    <row r="1247" ht="15.75" customHeight="1">
      <c r="G1247" s="476"/>
      <c r="H1247" s="476"/>
      <c r="I1247" s="476"/>
      <c r="J1247" s="476"/>
      <c r="K1247" s="476"/>
      <c r="L1247" s="476"/>
      <c r="M1247" s="476"/>
      <c r="N1247" s="476"/>
      <c r="O1247" s="476"/>
      <c r="P1247" s="476"/>
      <c r="Q1247" s="476"/>
      <c r="R1247" s="476"/>
      <c r="S1247" s="476"/>
      <c r="T1247" s="476"/>
      <c r="U1247" s="476"/>
      <c r="V1247" s="476"/>
      <c r="W1247" s="476"/>
      <c r="X1247" s="476"/>
      <c r="Y1247" s="476"/>
      <c r="Z1247" s="476"/>
      <c r="AA1247" s="476"/>
    </row>
    <row r="1248" ht="15.75" customHeight="1">
      <c r="G1248" s="476"/>
      <c r="H1248" s="476"/>
      <c r="I1248" s="476"/>
      <c r="J1248" s="476"/>
      <c r="K1248" s="476"/>
      <c r="L1248" s="476"/>
      <c r="M1248" s="476"/>
      <c r="N1248" s="476"/>
      <c r="O1248" s="476"/>
      <c r="P1248" s="476"/>
      <c r="Q1248" s="476"/>
      <c r="R1248" s="476"/>
      <c r="S1248" s="476"/>
      <c r="T1248" s="476"/>
      <c r="U1248" s="476"/>
      <c r="V1248" s="476"/>
      <c r="W1248" s="476"/>
      <c r="X1248" s="476"/>
      <c r="Y1248" s="476"/>
      <c r="Z1248" s="476"/>
      <c r="AA1248" s="476"/>
    </row>
    <row r="1249" ht="15.75" customHeight="1">
      <c r="G1249" s="476"/>
      <c r="H1249" s="476"/>
      <c r="I1249" s="476"/>
      <c r="J1249" s="476"/>
      <c r="K1249" s="476"/>
      <c r="L1249" s="476"/>
      <c r="M1249" s="476"/>
      <c r="N1249" s="476"/>
      <c r="O1249" s="476"/>
      <c r="P1249" s="476"/>
      <c r="Q1249" s="476"/>
      <c r="R1249" s="476"/>
      <c r="S1249" s="476"/>
      <c r="T1249" s="476"/>
      <c r="U1249" s="476"/>
      <c r="V1249" s="476"/>
      <c r="W1249" s="476"/>
      <c r="X1249" s="476"/>
      <c r="Y1249" s="476"/>
      <c r="Z1249" s="476"/>
      <c r="AA1249" s="476"/>
    </row>
    <row r="1250" ht="15.75" customHeight="1">
      <c r="G1250" s="476"/>
      <c r="H1250" s="476"/>
      <c r="I1250" s="476"/>
      <c r="J1250" s="476"/>
      <c r="K1250" s="476"/>
      <c r="L1250" s="476"/>
      <c r="M1250" s="476"/>
      <c r="N1250" s="476"/>
      <c r="O1250" s="476"/>
      <c r="P1250" s="476"/>
      <c r="Q1250" s="476"/>
      <c r="R1250" s="476"/>
      <c r="S1250" s="476"/>
      <c r="T1250" s="476"/>
      <c r="U1250" s="476"/>
      <c r="V1250" s="476"/>
      <c r="W1250" s="476"/>
      <c r="X1250" s="476"/>
      <c r="Y1250" s="476"/>
      <c r="Z1250" s="476"/>
      <c r="AA1250" s="476"/>
    </row>
    <row r="1251" ht="15.75" customHeight="1">
      <c r="G1251" s="476"/>
      <c r="H1251" s="476"/>
      <c r="I1251" s="476"/>
      <c r="J1251" s="476"/>
      <c r="K1251" s="476"/>
      <c r="L1251" s="476"/>
      <c r="M1251" s="476"/>
      <c r="N1251" s="476"/>
      <c r="O1251" s="476"/>
      <c r="P1251" s="476"/>
      <c r="Q1251" s="476"/>
      <c r="R1251" s="476"/>
      <c r="S1251" s="476"/>
      <c r="T1251" s="476"/>
      <c r="U1251" s="476"/>
      <c r="V1251" s="476"/>
      <c r="W1251" s="476"/>
      <c r="X1251" s="476"/>
      <c r="Y1251" s="476"/>
      <c r="Z1251" s="476"/>
      <c r="AA1251" s="476"/>
    </row>
    <row r="1252" ht="15.75" customHeight="1">
      <c r="G1252" s="476"/>
      <c r="H1252" s="476"/>
      <c r="I1252" s="476"/>
      <c r="J1252" s="476"/>
      <c r="K1252" s="476"/>
      <c r="L1252" s="476"/>
      <c r="M1252" s="476"/>
      <c r="N1252" s="476"/>
      <c r="O1252" s="476"/>
      <c r="P1252" s="476"/>
      <c r="Q1252" s="476"/>
      <c r="R1252" s="476"/>
      <c r="S1252" s="476"/>
      <c r="T1252" s="476"/>
      <c r="U1252" s="476"/>
      <c r="V1252" s="476"/>
      <c r="W1252" s="476"/>
      <c r="X1252" s="476"/>
      <c r="Y1252" s="476"/>
      <c r="Z1252" s="476"/>
      <c r="AA1252" s="476"/>
    </row>
    <row r="1253" ht="15.75" customHeight="1">
      <c r="G1253" s="476"/>
      <c r="H1253" s="476"/>
      <c r="I1253" s="476"/>
      <c r="J1253" s="476"/>
      <c r="K1253" s="476"/>
      <c r="L1253" s="476"/>
      <c r="M1253" s="476"/>
      <c r="N1253" s="476"/>
      <c r="O1253" s="476"/>
      <c r="P1253" s="476"/>
      <c r="Q1253" s="476"/>
      <c r="R1253" s="476"/>
      <c r="S1253" s="476"/>
      <c r="T1253" s="476"/>
      <c r="U1253" s="476"/>
      <c r="V1253" s="476"/>
      <c r="W1253" s="476"/>
      <c r="X1253" s="476"/>
      <c r="Y1253" s="476"/>
      <c r="Z1253" s="476"/>
      <c r="AA1253" s="476"/>
    </row>
    <row r="1254" ht="15.75" customHeight="1">
      <c r="G1254" s="476"/>
      <c r="H1254" s="476"/>
      <c r="I1254" s="476"/>
      <c r="J1254" s="476"/>
      <c r="K1254" s="476"/>
      <c r="L1254" s="476"/>
      <c r="M1254" s="476"/>
      <c r="N1254" s="476"/>
      <c r="O1254" s="476"/>
      <c r="P1254" s="476"/>
      <c r="Q1254" s="476"/>
      <c r="R1254" s="476"/>
      <c r="S1254" s="476"/>
      <c r="T1254" s="476"/>
      <c r="U1254" s="476"/>
      <c r="V1254" s="476"/>
      <c r="W1254" s="476"/>
      <c r="X1254" s="476"/>
      <c r="Y1254" s="476"/>
      <c r="Z1254" s="476"/>
      <c r="AA1254" s="476"/>
    </row>
    <row r="1255" ht="15.75" customHeight="1">
      <c r="G1255" s="476"/>
      <c r="H1255" s="476"/>
      <c r="I1255" s="476"/>
      <c r="J1255" s="476"/>
      <c r="K1255" s="476"/>
      <c r="L1255" s="476"/>
      <c r="M1255" s="476"/>
      <c r="N1255" s="476"/>
      <c r="O1255" s="476"/>
      <c r="P1255" s="476"/>
      <c r="Q1255" s="476"/>
      <c r="R1255" s="476"/>
      <c r="S1255" s="476"/>
      <c r="T1255" s="476"/>
      <c r="U1255" s="476"/>
      <c r="V1255" s="476"/>
      <c r="W1255" s="476"/>
      <c r="X1255" s="476"/>
      <c r="Y1255" s="476"/>
      <c r="Z1255" s="476"/>
      <c r="AA1255" s="476"/>
    </row>
    <row r="1256" ht="15.75" customHeight="1">
      <c r="G1256" s="476"/>
      <c r="H1256" s="476"/>
      <c r="I1256" s="476"/>
      <c r="J1256" s="476"/>
      <c r="K1256" s="476"/>
      <c r="L1256" s="476"/>
      <c r="M1256" s="476"/>
      <c r="N1256" s="476"/>
      <c r="O1256" s="476"/>
      <c r="P1256" s="476"/>
      <c r="Q1256" s="476"/>
      <c r="R1256" s="476"/>
      <c r="S1256" s="476"/>
      <c r="T1256" s="476"/>
      <c r="U1256" s="476"/>
      <c r="V1256" s="476"/>
      <c r="W1256" s="476"/>
      <c r="X1256" s="476"/>
      <c r="Y1256" s="476"/>
      <c r="Z1256" s="476"/>
      <c r="AA1256" s="476"/>
    </row>
    <row r="1257" ht="15.75" customHeight="1">
      <c r="G1257" s="476"/>
      <c r="H1257" s="476"/>
      <c r="I1257" s="476"/>
      <c r="J1257" s="476"/>
      <c r="K1257" s="476"/>
      <c r="L1257" s="476"/>
      <c r="M1257" s="476"/>
      <c r="N1257" s="476"/>
      <c r="O1257" s="476"/>
      <c r="P1257" s="476"/>
      <c r="Q1257" s="476"/>
      <c r="R1257" s="476"/>
      <c r="S1257" s="476"/>
      <c r="T1257" s="476"/>
      <c r="U1257" s="476"/>
      <c r="V1257" s="476"/>
      <c r="W1257" s="476"/>
      <c r="X1257" s="476"/>
      <c r="Y1257" s="476"/>
      <c r="Z1257" s="476"/>
      <c r="AA1257" s="476"/>
    </row>
    <row r="1258" ht="15.75" customHeight="1">
      <c r="G1258" s="476"/>
      <c r="H1258" s="476"/>
      <c r="I1258" s="476"/>
      <c r="J1258" s="476"/>
      <c r="K1258" s="476"/>
      <c r="L1258" s="476"/>
      <c r="M1258" s="476"/>
      <c r="N1258" s="476"/>
      <c r="O1258" s="476"/>
      <c r="P1258" s="476"/>
      <c r="Q1258" s="476"/>
      <c r="R1258" s="476"/>
      <c r="S1258" s="476"/>
      <c r="T1258" s="476"/>
      <c r="U1258" s="476"/>
      <c r="V1258" s="476"/>
      <c r="W1258" s="476"/>
      <c r="X1258" s="476"/>
      <c r="Y1258" s="476"/>
      <c r="Z1258" s="476"/>
      <c r="AA1258" s="476"/>
    </row>
    <row r="1259" ht="15.75" customHeight="1">
      <c r="G1259" s="476"/>
      <c r="H1259" s="476"/>
      <c r="I1259" s="476"/>
      <c r="J1259" s="476"/>
      <c r="K1259" s="476"/>
      <c r="L1259" s="476"/>
      <c r="M1259" s="476"/>
      <c r="N1259" s="476"/>
      <c r="O1259" s="476"/>
      <c r="P1259" s="476"/>
      <c r="Q1259" s="476"/>
      <c r="R1259" s="476"/>
      <c r="S1259" s="476"/>
      <c r="T1259" s="476"/>
      <c r="U1259" s="476"/>
      <c r="V1259" s="476"/>
      <c r="W1259" s="476"/>
      <c r="X1259" s="476"/>
      <c r="Y1259" s="476"/>
      <c r="Z1259" s="476"/>
      <c r="AA1259" s="476"/>
    </row>
    <row r="1260" ht="15.75" customHeight="1">
      <c r="G1260" s="476"/>
      <c r="H1260" s="476"/>
      <c r="I1260" s="476"/>
      <c r="J1260" s="476"/>
      <c r="K1260" s="476"/>
      <c r="L1260" s="476"/>
      <c r="M1260" s="476"/>
      <c r="N1260" s="476"/>
      <c r="O1260" s="476"/>
      <c r="P1260" s="476"/>
      <c r="Q1260" s="476"/>
      <c r="R1260" s="476"/>
      <c r="S1260" s="476"/>
      <c r="T1260" s="476"/>
      <c r="U1260" s="476"/>
      <c r="V1260" s="476"/>
      <c r="W1260" s="476"/>
      <c r="X1260" s="476"/>
      <c r="Y1260" s="476"/>
      <c r="Z1260" s="476"/>
      <c r="AA1260" s="476"/>
    </row>
    <row r="1261" ht="15.75" customHeight="1">
      <c r="G1261" s="476"/>
      <c r="H1261" s="476"/>
      <c r="I1261" s="476"/>
      <c r="J1261" s="476"/>
      <c r="K1261" s="476"/>
      <c r="L1261" s="476"/>
      <c r="M1261" s="476"/>
      <c r="N1261" s="476"/>
      <c r="O1261" s="476"/>
      <c r="P1261" s="476"/>
      <c r="Q1261" s="476"/>
      <c r="R1261" s="476"/>
      <c r="S1261" s="476"/>
      <c r="T1261" s="476"/>
      <c r="U1261" s="476"/>
      <c r="V1261" s="476"/>
      <c r="W1261" s="476"/>
      <c r="X1261" s="476"/>
      <c r="Y1261" s="476"/>
      <c r="Z1261" s="476"/>
      <c r="AA1261" s="476"/>
    </row>
    <row r="1262" ht="15.75" customHeight="1">
      <c r="G1262" s="476"/>
      <c r="H1262" s="476"/>
      <c r="I1262" s="476"/>
      <c r="J1262" s="476"/>
      <c r="K1262" s="476"/>
      <c r="L1262" s="476"/>
      <c r="M1262" s="476"/>
      <c r="N1262" s="476"/>
      <c r="O1262" s="476"/>
      <c r="P1262" s="476"/>
      <c r="Q1262" s="476"/>
      <c r="R1262" s="476"/>
      <c r="S1262" s="476"/>
      <c r="T1262" s="476"/>
      <c r="U1262" s="476"/>
      <c r="V1262" s="476"/>
      <c r="W1262" s="476"/>
      <c r="X1262" s="476"/>
      <c r="Y1262" s="476"/>
      <c r="Z1262" s="476"/>
      <c r="AA1262" s="476"/>
    </row>
    <row r="1263" ht="15.75" customHeight="1">
      <c r="G1263" s="476"/>
      <c r="H1263" s="476"/>
      <c r="I1263" s="476"/>
      <c r="J1263" s="476"/>
      <c r="K1263" s="476"/>
      <c r="L1263" s="476"/>
      <c r="M1263" s="476"/>
      <c r="N1263" s="476"/>
      <c r="O1263" s="476"/>
      <c r="P1263" s="476"/>
      <c r="Q1263" s="476"/>
      <c r="R1263" s="476"/>
      <c r="S1263" s="476"/>
      <c r="T1263" s="476"/>
      <c r="U1263" s="476"/>
      <c r="V1263" s="476"/>
      <c r="W1263" s="476"/>
      <c r="X1263" s="476"/>
      <c r="Y1263" s="476"/>
      <c r="Z1263" s="476"/>
      <c r="AA1263" s="476"/>
    </row>
    <row r="1264" ht="15.75" customHeight="1">
      <c r="G1264" s="476"/>
      <c r="H1264" s="476"/>
      <c r="I1264" s="476"/>
      <c r="J1264" s="476"/>
      <c r="K1264" s="476"/>
      <c r="L1264" s="476"/>
      <c r="M1264" s="476"/>
      <c r="N1264" s="476"/>
      <c r="O1264" s="476"/>
      <c r="P1264" s="476"/>
      <c r="Q1264" s="476"/>
      <c r="R1264" s="476"/>
      <c r="S1264" s="476"/>
      <c r="T1264" s="476"/>
      <c r="U1264" s="476"/>
      <c r="V1264" s="476"/>
      <c r="W1264" s="476"/>
      <c r="X1264" s="476"/>
      <c r="Y1264" s="476"/>
      <c r="Z1264" s="476"/>
      <c r="AA1264" s="476"/>
    </row>
    <row r="1265" ht="15.75" customHeight="1">
      <c r="G1265" s="476"/>
      <c r="H1265" s="476"/>
      <c r="I1265" s="476"/>
      <c r="J1265" s="476"/>
      <c r="K1265" s="476"/>
      <c r="L1265" s="476"/>
      <c r="M1265" s="476"/>
      <c r="N1265" s="476"/>
      <c r="O1265" s="476"/>
      <c r="P1265" s="476"/>
      <c r="Q1265" s="476"/>
      <c r="R1265" s="476"/>
      <c r="S1265" s="476"/>
      <c r="T1265" s="476"/>
      <c r="U1265" s="476"/>
      <c r="V1265" s="476"/>
      <c r="W1265" s="476"/>
      <c r="X1265" s="476"/>
      <c r="Y1265" s="476"/>
      <c r="Z1265" s="476"/>
      <c r="AA1265" s="476"/>
    </row>
    <row r="1266" ht="15.75" customHeight="1">
      <c r="G1266" s="476"/>
      <c r="H1266" s="476"/>
      <c r="I1266" s="476"/>
      <c r="J1266" s="476"/>
      <c r="K1266" s="476"/>
      <c r="L1266" s="476"/>
      <c r="M1266" s="476"/>
      <c r="N1266" s="476"/>
      <c r="O1266" s="476"/>
      <c r="P1266" s="476"/>
      <c r="Q1266" s="476"/>
      <c r="R1266" s="476"/>
      <c r="S1266" s="476"/>
      <c r="T1266" s="476"/>
      <c r="U1266" s="476"/>
      <c r="V1266" s="476"/>
      <c r="W1266" s="476"/>
      <c r="X1266" s="476"/>
      <c r="Y1266" s="476"/>
      <c r="Z1266" s="476"/>
      <c r="AA1266" s="476"/>
    </row>
    <row r="1267" ht="15.75" customHeight="1">
      <c r="G1267" s="476"/>
      <c r="H1267" s="476"/>
      <c r="I1267" s="476"/>
      <c r="J1267" s="476"/>
      <c r="K1267" s="476"/>
      <c r="L1267" s="476"/>
      <c r="M1267" s="476"/>
      <c r="N1267" s="476"/>
      <c r="O1267" s="476"/>
      <c r="P1267" s="476"/>
      <c r="Q1267" s="476"/>
      <c r="R1267" s="476"/>
      <c r="S1267" s="476"/>
      <c r="T1267" s="476"/>
      <c r="U1267" s="476"/>
      <c r="V1267" s="476"/>
      <c r="W1267" s="476"/>
      <c r="X1267" s="476"/>
      <c r="Y1267" s="476"/>
      <c r="Z1267" s="476"/>
      <c r="AA1267" s="476"/>
    </row>
    <row r="1268" ht="15.75" customHeight="1">
      <c r="G1268" s="476"/>
      <c r="H1268" s="476"/>
      <c r="I1268" s="476"/>
      <c r="J1268" s="476"/>
      <c r="K1268" s="476"/>
      <c r="L1268" s="476"/>
      <c r="M1268" s="476"/>
      <c r="N1268" s="476"/>
      <c r="O1268" s="476"/>
      <c r="P1268" s="476"/>
      <c r="Q1268" s="476"/>
      <c r="R1268" s="476"/>
      <c r="S1268" s="476"/>
      <c r="T1268" s="476"/>
      <c r="U1268" s="476"/>
      <c r="V1268" s="476"/>
      <c r="W1268" s="476"/>
      <c r="X1268" s="476"/>
      <c r="Y1268" s="476"/>
      <c r="Z1268" s="476"/>
      <c r="AA1268" s="476"/>
    </row>
    <row r="1269" ht="15.75" customHeight="1">
      <c r="G1269" s="476"/>
      <c r="H1269" s="476"/>
      <c r="I1269" s="476"/>
      <c r="J1269" s="476"/>
      <c r="K1269" s="476"/>
      <c r="L1269" s="476"/>
      <c r="M1269" s="476"/>
      <c r="N1269" s="476"/>
      <c r="O1269" s="476"/>
      <c r="P1269" s="476"/>
      <c r="Q1269" s="476"/>
      <c r="R1269" s="476"/>
      <c r="S1269" s="476"/>
      <c r="T1269" s="476"/>
      <c r="U1269" s="476"/>
      <c r="V1269" s="476"/>
      <c r="W1269" s="476"/>
      <c r="X1269" s="476"/>
      <c r="Y1269" s="476"/>
      <c r="Z1269" s="476"/>
      <c r="AA1269" s="476"/>
    </row>
    <row r="1270" ht="15.75" customHeight="1">
      <c r="G1270" s="476"/>
      <c r="H1270" s="476"/>
      <c r="I1270" s="476"/>
      <c r="J1270" s="476"/>
      <c r="K1270" s="476"/>
      <c r="L1270" s="476"/>
      <c r="M1270" s="476"/>
      <c r="N1270" s="476"/>
      <c r="O1270" s="476"/>
      <c r="P1270" s="476"/>
      <c r="Q1270" s="476"/>
      <c r="R1270" s="476"/>
      <c r="S1270" s="476"/>
      <c r="T1270" s="476"/>
      <c r="U1270" s="476"/>
      <c r="V1270" s="476"/>
      <c r="W1270" s="476"/>
      <c r="X1270" s="476"/>
      <c r="Y1270" s="476"/>
      <c r="Z1270" s="476"/>
      <c r="AA1270" s="476"/>
    </row>
    <row r="1271" ht="15.75" customHeight="1">
      <c r="G1271" s="476"/>
      <c r="H1271" s="476"/>
      <c r="I1271" s="476"/>
      <c r="J1271" s="476"/>
      <c r="K1271" s="476"/>
      <c r="L1271" s="476"/>
      <c r="M1271" s="476"/>
      <c r="N1271" s="476"/>
      <c r="O1271" s="476"/>
      <c r="P1271" s="476"/>
      <c r="Q1271" s="476"/>
      <c r="R1271" s="476"/>
      <c r="S1271" s="476"/>
      <c r="T1271" s="476"/>
      <c r="U1271" s="476"/>
      <c r="V1271" s="476"/>
      <c r="W1271" s="476"/>
      <c r="X1271" s="476"/>
      <c r="Y1271" s="476"/>
      <c r="Z1271" s="476"/>
      <c r="AA1271" s="476"/>
    </row>
    <row r="1272" ht="15.75" customHeight="1">
      <c r="G1272" s="476"/>
      <c r="H1272" s="476"/>
      <c r="I1272" s="476"/>
      <c r="J1272" s="476"/>
      <c r="K1272" s="476"/>
      <c r="L1272" s="476"/>
      <c r="M1272" s="476"/>
      <c r="N1272" s="476"/>
      <c r="O1272" s="476"/>
      <c r="P1272" s="476"/>
      <c r="Q1272" s="476"/>
      <c r="R1272" s="476"/>
      <c r="S1272" s="476"/>
      <c r="T1272" s="476"/>
      <c r="U1272" s="476"/>
      <c r="V1272" s="476"/>
      <c r="W1272" s="476"/>
      <c r="X1272" s="476"/>
      <c r="Y1272" s="476"/>
      <c r="Z1272" s="476"/>
      <c r="AA1272" s="476"/>
    </row>
    <row r="1273" ht="15.75" customHeight="1">
      <c r="G1273" s="476"/>
      <c r="H1273" s="476"/>
      <c r="I1273" s="476"/>
      <c r="J1273" s="476"/>
      <c r="K1273" s="476"/>
      <c r="L1273" s="476"/>
      <c r="M1273" s="476"/>
      <c r="N1273" s="476"/>
      <c r="O1273" s="476"/>
      <c r="P1273" s="476"/>
      <c r="Q1273" s="476"/>
      <c r="R1273" s="476"/>
      <c r="S1273" s="476"/>
      <c r="T1273" s="476"/>
      <c r="U1273" s="476"/>
      <c r="V1273" s="476"/>
      <c r="W1273" s="476"/>
      <c r="X1273" s="476"/>
      <c r="Y1273" s="476"/>
      <c r="Z1273" s="476"/>
      <c r="AA1273" s="476"/>
    </row>
    <row r="1274" ht="15.75" customHeight="1">
      <c r="G1274" s="476"/>
      <c r="H1274" s="476"/>
      <c r="I1274" s="476"/>
      <c r="J1274" s="476"/>
      <c r="K1274" s="476"/>
      <c r="L1274" s="476"/>
      <c r="M1274" s="476"/>
      <c r="N1274" s="476"/>
      <c r="O1274" s="476"/>
      <c r="P1274" s="476"/>
      <c r="Q1274" s="476"/>
      <c r="R1274" s="476"/>
      <c r="S1274" s="476"/>
      <c r="T1274" s="476"/>
      <c r="U1274" s="476"/>
      <c r="V1274" s="476"/>
      <c r="W1274" s="476"/>
      <c r="X1274" s="476"/>
      <c r="Y1274" s="476"/>
      <c r="Z1274" s="476"/>
      <c r="AA1274" s="476"/>
    </row>
    <row r="1275" ht="15.75" customHeight="1">
      <c r="G1275" s="476"/>
      <c r="H1275" s="476"/>
      <c r="I1275" s="476"/>
      <c r="J1275" s="476"/>
      <c r="K1275" s="476"/>
      <c r="L1275" s="476"/>
      <c r="M1275" s="476"/>
      <c r="N1275" s="476"/>
      <c r="O1275" s="476"/>
      <c r="P1275" s="476"/>
      <c r="Q1275" s="476"/>
      <c r="R1275" s="476"/>
      <c r="S1275" s="476"/>
      <c r="T1275" s="476"/>
      <c r="U1275" s="476"/>
      <c r="V1275" s="476"/>
      <c r="W1275" s="476"/>
      <c r="X1275" s="476"/>
      <c r="Y1275" s="476"/>
      <c r="Z1275" s="476"/>
      <c r="AA1275" s="476"/>
    </row>
    <row r="1276" ht="15.75" customHeight="1">
      <c r="G1276" s="476"/>
      <c r="H1276" s="476"/>
      <c r="I1276" s="476"/>
      <c r="J1276" s="476"/>
      <c r="K1276" s="476"/>
      <c r="L1276" s="476"/>
      <c r="M1276" s="476"/>
      <c r="N1276" s="476"/>
      <c r="O1276" s="476"/>
      <c r="P1276" s="476"/>
      <c r="Q1276" s="476"/>
      <c r="R1276" s="476"/>
      <c r="S1276" s="476"/>
      <c r="T1276" s="476"/>
      <c r="U1276" s="476"/>
      <c r="V1276" s="476"/>
      <c r="W1276" s="476"/>
      <c r="X1276" s="476"/>
      <c r="Y1276" s="476"/>
      <c r="Z1276" s="476"/>
      <c r="AA1276" s="476"/>
    </row>
    <row r="1277" ht="15.75" customHeight="1">
      <c r="G1277" s="476"/>
      <c r="H1277" s="476"/>
      <c r="I1277" s="476"/>
      <c r="J1277" s="476"/>
      <c r="K1277" s="476"/>
      <c r="L1277" s="476"/>
      <c r="M1277" s="476"/>
      <c r="N1277" s="476"/>
      <c r="O1277" s="476"/>
      <c r="P1277" s="476"/>
      <c r="Q1277" s="476"/>
      <c r="R1277" s="476"/>
      <c r="S1277" s="476"/>
      <c r="T1277" s="476"/>
      <c r="U1277" s="476"/>
      <c r="V1277" s="476"/>
      <c r="W1277" s="476"/>
      <c r="X1277" s="476"/>
      <c r="Y1277" s="476"/>
      <c r="Z1277" s="476"/>
      <c r="AA1277" s="476"/>
    </row>
    <row r="1278" ht="15.75" customHeight="1">
      <c r="G1278" s="476"/>
      <c r="H1278" s="476"/>
      <c r="I1278" s="476"/>
      <c r="J1278" s="476"/>
      <c r="K1278" s="476"/>
      <c r="L1278" s="476"/>
      <c r="M1278" s="476"/>
      <c r="N1278" s="476"/>
      <c r="O1278" s="476"/>
      <c r="P1278" s="476"/>
      <c r="Q1278" s="476"/>
      <c r="R1278" s="476"/>
      <c r="S1278" s="476"/>
      <c r="T1278" s="476"/>
      <c r="U1278" s="476"/>
      <c r="V1278" s="476"/>
      <c r="W1278" s="476"/>
      <c r="X1278" s="476"/>
      <c r="Y1278" s="476"/>
      <c r="Z1278" s="476"/>
      <c r="AA1278" s="476"/>
    </row>
    <row r="1279" ht="15.75" customHeight="1">
      <c r="G1279" s="476"/>
      <c r="H1279" s="476"/>
      <c r="I1279" s="476"/>
      <c r="J1279" s="476"/>
      <c r="K1279" s="476"/>
      <c r="L1279" s="476"/>
      <c r="M1279" s="476"/>
      <c r="N1279" s="476"/>
      <c r="O1279" s="476"/>
      <c r="P1279" s="476"/>
      <c r="Q1279" s="476"/>
      <c r="R1279" s="476"/>
      <c r="S1279" s="476"/>
      <c r="T1279" s="476"/>
      <c r="U1279" s="476"/>
      <c r="V1279" s="476"/>
      <c r="W1279" s="476"/>
      <c r="X1279" s="476"/>
      <c r="Y1279" s="476"/>
      <c r="Z1279" s="476"/>
      <c r="AA1279" s="476"/>
    </row>
    <row r="1280" ht="15.75" customHeight="1">
      <c r="G1280" s="476"/>
      <c r="H1280" s="476"/>
      <c r="I1280" s="476"/>
      <c r="J1280" s="476"/>
      <c r="K1280" s="476"/>
      <c r="L1280" s="476"/>
      <c r="M1280" s="476"/>
      <c r="N1280" s="476"/>
      <c r="O1280" s="476"/>
      <c r="P1280" s="476"/>
      <c r="Q1280" s="476"/>
      <c r="R1280" s="476"/>
      <c r="S1280" s="476"/>
      <c r="T1280" s="476"/>
      <c r="U1280" s="476"/>
      <c r="V1280" s="476"/>
      <c r="W1280" s="476"/>
      <c r="X1280" s="476"/>
      <c r="Y1280" s="476"/>
      <c r="Z1280" s="476"/>
      <c r="AA1280" s="476"/>
    </row>
    <row r="1281" ht="15.75" customHeight="1">
      <c r="G1281" s="476"/>
      <c r="H1281" s="476"/>
      <c r="I1281" s="476"/>
      <c r="J1281" s="476"/>
      <c r="K1281" s="476"/>
      <c r="L1281" s="476"/>
      <c r="M1281" s="476"/>
      <c r="N1281" s="476"/>
      <c r="O1281" s="476"/>
      <c r="P1281" s="476"/>
      <c r="Q1281" s="476"/>
      <c r="R1281" s="476"/>
      <c r="S1281" s="476"/>
      <c r="T1281" s="476"/>
      <c r="U1281" s="476"/>
      <c r="V1281" s="476"/>
      <c r="W1281" s="476"/>
      <c r="X1281" s="476"/>
      <c r="Y1281" s="476"/>
      <c r="Z1281" s="476"/>
      <c r="AA1281" s="476"/>
    </row>
    <row r="1282" ht="15.75" customHeight="1">
      <c r="G1282" s="476"/>
      <c r="H1282" s="476"/>
      <c r="I1282" s="476"/>
      <c r="J1282" s="476"/>
      <c r="K1282" s="476"/>
      <c r="L1282" s="476"/>
      <c r="M1282" s="476"/>
      <c r="N1282" s="476"/>
      <c r="O1282" s="476"/>
      <c r="P1282" s="476"/>
      <c r="Q1282" s="476"/>
      <c r="R1282" s="476"/>
      <c r="S1282" s="476"/>
      <c r="T1282" s="476"/>
      <c r="U1282" s="476"/>
      <c r="V1282" s="476"/>
      <c r="W1282" s="476"/>
      <c r="X1282" s="476"/>
      <c r="Y1282" s="476"/>
      <c r="Z1282" s="476"/>
      <c r="AA1282" s="476"/>
    </row>
    <row r="1283" ht="15.75" customHeight="1">
      <c r="G1283" s="476"/>
      <c r="H1283" s="476"/>
      <c r="I1283" s="476"/>
      <c r="J1283" s="476"/>
      <c r="K1283" s="476"/>
      <c r="L1283" s="476"/>
      <c r="M1283" s="476"/>
      <c r="N1283" s="476"/>
      <c r="O1283" s="476"/>
      <c r="P1283" s="476"/>
      <c r="Q1283" s="476"/>
      <c r="R1283" s="476"/>
      <c r="S1283" s="476"/>
      <c r="T1283" s="476"/>
      <c r="U1283" s="476"/>
      <c r="V1283" s="476"/>
      <c r="W1283" s="476"/>
      <c r="X1283" s="476"/>
      <c r="Y1283" s="476"/>
      <c r="Z1283" s="476"/>
      <c r="AA1283" s="476"/>
    </row>
    <row r="1284" ht="15.75" customHeight="1">
      <c r="G1284" s="476"/>
      <c r="H1284" s="476"/>
      <c r="I1284" s="476"/>
      <c r="J1284" s="476"/>
      <c r="K1284" s="476"/>
      <c r="L1284" s="476"/>
      <c r="M1284" s="476"/>
      <c r="N1284" s="476"/>
      <c r="O1284" s="476"/>
      <c r="P1284" s="476"/>
      <c r="Q1284" s="476"/>
      <c r="R1284" s="476"/>
      <c r="S1284" s="476"/>
      <c r="T1284" s="476"/>
      <c r="U1284" s="476"/>
      <c r="V1284" s="476"/>
      <c r="W1284" s="476"/>
      <c r="X1284" s="476"/>
      <c r="Y1284" s="476"/>
      <c r="Z1284" s="476"/>
      <c r="AA1284" s="476"/>
    </row>
    <row r="1285" ht="15.75" customHeight="1">
      <c r="G1285" s="476"/>
      <c r="H1285" s="476"/>
      <c r="I1285" s="476"/>
      <c r="J1285" s="476"/>
      <c r="K1285" s="476"/>
      <c r="L1285" s="476"/>
      <c r="M1285" s="476"/>
      <c r="N1285" s="476"/>
      <c r="O1285" s="476"/>
      <c r="P1285" s="476"/>
      <c r="Q1285" s="476"/>
      <c r="R1285" s="476"/>
      <c r="S1285" s="476"/>
      <c r="T1285" s="476"/>
      <c r="U1285" s="476"/>
      <c r="V1285" s="476"/>
      <c r="W1285" s="476"/>
      <c r="X1285" s="476"/>
      <c r="Y1285" s="476"/>
      <c r="Z1285" s="476"/>
      <c r="AA1285" s="476"/>
    </row>
    <row r="1286" ht="15.75" customHeight="1">
      <c r="G1286" s="476"/>
      <c r="H1286" s="476"/>
      <c r="I1286" s="476"/>
      <c r="J1286" s="476"/>
      <c r="K1286" s="476"/>
      <c r="L1286" s="476"/>
      <c r="M1286" s="476"/>
      <c r="N1286" s="476"/>
      <c r="O1286" s="476"/>
      <c r="P1286" s="476"/>
      <c r="Q1286" s="476"/>
      <c r="R1286" s="476"/>
      <c r="S1286" s="476"/>
      <c r="T1286" s="476"/>
      <c r="U1286" s="476"/>
      <c r="V1286" s="476"/>
      <c r="W1286" s="476"/>
      <c r="X1286" s="476"/>
      <c r="Y1286" s="476"/>
      <c r="Z1286" s="476"/>
      <c r="AA1286" s="476"/>
    </row>
    <row r="1287" ht="15.75" customHeight="1">
      <c r="G1287" s="476"/>
      <c r="H1287" s="476"/>
      <c r="I1287" s="476"/>
      <c r="J1287" s="476"/>
      <c r="K1287" s="476"/>
      <c r="L1287" s="476"/>
      <c r="M1287" s="476"/>
      <c r="N1287" s="476"/>
      <c r="O1287" s="476"/>
      <c r="P1287" s="476"/>
      <c r="Q1287" s="476"/>
      <c r="R1287" s="476"/>
      <c r="S1287" s="476"/>
      <c r="T1287" s="476"/>
      <c r="U1287" s="476"/>
      <c r="V1287" s="476"/>
      <c r="W1287" s="476"/>
      <c r="X1287" s="476"/>
      <c r="Y1287" s="476"/>
      <c r="Z1287" s="476"/>
      <c r="AA1287" s="476"/>
    </row>
    <row r="1288" ht="15.75" customHeight="1">
      <c r="G1288" s="476"/>
      <c r="H1288" s="476"/>
      <c r="I1288" s="476"/>
      <c r="J1288" s="476"/>
      <c r="K1288" s="476"/>
      <c r="L1288" s="476"/>
      <c r="M1288" s="476"/>
      <c r="N1288" s="476"/>
      <c r="O1288" s="476"/>
      <c r="P1288" s="476"/>
      <c r="Q1288" s="476"/>
      <c r="R1288" s="476"/>
      <c r="S1288" s="476"/>
      <c r="T1288" s="476"/>
      <c r="U1288" s="476"/>
      <c r="V1288" s="476"/>
      <c r="W1288" s="476"/>
      <c r="X1288" s="476"/>
      <c r="Y1288" s="476"/>
      <c r="Z1288" s="476"/>
      <c r="AA1288" s="476"/>
    </row>
    <row r="1289" ht="15.75" customHeight="1">
      <c r="G1289" s="476"/>
      <c r="H1289" s="476"/>
      <c r="I1289" s="476"/>
      <c r="J1289" s="476"/>
      <c r="K1289" s="476"/>
      <c r="L1289" s="476"/>
      <c r="M1289" s="476"/>
      <c r="N1289" s="476"/>
      <c r="O1289" s="476"/>
      <c r="P1289" s="476"/>
      <c r="Q1289" s="476"/>
      <c r="R1289" s="476"/>
      <c r="S1289" s="476"/>
      <c r="T1289" s="476"/>
      <c r="U1289" s="476"/>
      <c r="V1289" s="476"/>
      <c r="W1289" s="476"/>
      <c r="X1289" s="476"/>
      <c r="Y1289" s="476"/>
      <c r="Z1289" s="476"/>
      <c r="AA1289" s="476"/>
    </row>
    <row r="1290" ht="15.75" customHeight="1">
      <c r="G1290" s="476"/>
      <c r="H1290" s="476"/>
      <c r="I1290" s="476"/>
      <c r="J1290" s="476"/>
      <c r="K1290" s="476"/>
      <c r="L1290" s="476"/>
      <c r="M1290" s="476"/>
      <c r="N1290" s="476"/>
      <c r="O1290" s="476"/>
      <c r="P1290" s="476"/>
      <c r="Q1290" s="476"/>
      <c r="R1290" s="476"/>
      <c r="S1290" s="476"/>
      <c r="T1290" s="476"/>
      <c r="U1290" s="476"/>
      <c r="V1290" s="476"/>
      <c r="W1290" s="476"/>
      <c r="X1290" s="476"/>
      <c r="Y1290" s="476"/>
      <c r="Z1290" s="476"/>
      <c r="AA1290" s="476"/>
    </row>
    <row r="1291" ht="15.75" customHeight="1">
      <c r="G1291" s="476"/>
      <c r="H1291" s="476"/>
      <c r="I1291" s="476"/>
      <c r="J1291" s="476"/>
      <c r="K1291" s="476"/>
      <c r="L1291" s="476"/>
      <c r="M1291" s="476"/>
      <c r="N1291" s="476"/>
      <c r="O1291" s="476"/>
      <c r="P1291" s="476"/>
      <c r="Q1291" s="476"/>
      <c r="R1291" s="476"/>
      <c r="S1291" s="476"/>
      <c r="T1291" s="476"/>
      <c r="U1291" s="476"/>
      <c r="V1291" s="476"/>
      <c r="W1291" s="476"/>
      <c r="X1291" s="476"/>
      <c r="Y1291" s="476"/>
      <c r="Z1291" s="476"/>
      <c r="AA1291" s="476"/>
    </row>
    <row r="1292" ht="15.75" customHeight="1">
      <c r="G1292" s="476"/>
      <c r="H1292" s="476"/>
      <c r="I1292" s="476"/>
      <c r="J1292" s="476"/>
      <c r="K1292" s="476"/>
      <c r="L1292" s="476"/>
      <c r="M1292" s="476"/>
      <c r="N1292" s="476"/>
      <c r="O1292" s="476"/>
      <c r="P1292" s="476"/>
      <c r="Q1292" s="476"/>
      <c r="R1292" s="476"/>
      <c r="S1292" s="476"/>
      <c r="T1292" s="476"/>
      <c r="U1292" s="476"/>
      <c r="V1292" s="476"/>
      <c r="W1292" s="476"/>
      <c r="X1292" s="476"/>
      <c r="Y1292" s="476"/>
      <c r="Z1292" s="476"/>
      <c r="AA1292" s="476"/>
    </row>
    <row r="1293" ht="15.75" customHeight="1">
      <c r="G1293" s="476"/>
      <c r="H1293" s="476"/>
      <c r="I1293" s="476"/>
      <c r="J1293" s="476"/>
      <c r="K1293" s="476"/>
      <c r="L1293" s="476"/>
      <c r="M1293" s="476"/>
      <c r="N1293" s="476"/>
      <c r="O1293" s="476"/>
      <c r="P1293" s="476"/>
      <c r="Q1293" s="476"/>
      <c r="R1293" s="476"/>
      <c r="S1293" s="476"/>
      <c r="T1293" s="476"/>
      <c r="U1293" s="476"/>
      <c r="V1293" s="476"/>
      <c r="W1293" s="476"/>
      <c r="X1293" s="476"/>
      <c r="Y1293" s="476"/>
      <c r="Z1293" s="476"/>
      <c r="AA1293" s="476"/>
    </row>
    <row r="1294" ht="15.75" customHeight="1">
      <c r="G1294" s="476"/>
      <c r="H1294" s="476"/>
      <c r="I1294" s="476"/>
      <c r="J1294" s="476"/>
      <c r="K1294" s="476"/>
      <c r="L1294" s="476"/>
      <c r="M1294" s="476"/>
      <c r="N1294" s="476"/>
      <c r="O1294" s="476"/>
      <c r="P1294" s="476"/>
      <c r="Q1294" s="476"/>
      <c r="R1294" s="476"/>
      <c r="S1294" s="476"/>
      <c r="T1294" s="476"/>
      <c r="U1294" s="476"/>
      <c r="V1294" s="476"/>
      <c r="W1294" s="476"/>
      <c r="X1294" s="476"/>
      <c r="Y1294" s="476"/>
      <c r="Z1294" s="476"/>
      <c r="AA1294" s="476"/>
    </row>
    <row r="1295" ht="15.75" customHeight="1">
      <c r="G1295" s="476"/>
      <c r="H1295" s="476"/>
      <c r="I1295" s="476"/>
      <c r="J1295" s="476"/>
      <c r="K1295" s="476"/>
      <c r="L1295" s="476"/>
      <c r="M1295" s="476"/>
      <c r="N1295" s="476"/>
      <c r="O1295" s="476"/>
      <c r="P1295" s="476"/>
      <c r="Q1295" s="476"/>
      <c r="R1295" s="476"/>
      <c r="S1295" s="476"/>
      <c r="T1295" s="476"/>
      <c r="U1295" s="476"/>
      <c r="V1295" s="476"/>
      <c r="W1295" s="476"/>
      <c r="X1295" s="476"/>
      <c r="Y1295" s="476"/>
      <c r="Z1295" s="476"/>
      <c r="AA1295" s="476"/>
    </row>
    <row r="1296" ht="15.75" customHeight="1">
      <c r="G1296" s="476"/>
      <c r="H1296" s="476"/>
      <c r="I1296" s="476"/>
      <c r="J1296" s="476"/>
      <c r="K1296" s="476"/>
      <c r="L1296" s="476"/>
      <c r="M1296" s="476"/>
      <c r="N1296" s="476"/>
      <c r="O1296" s="476"/>
      <c r="P1296" s="476"/>
      <c r="Q1296" s="476"/>
      <c r="R1296" s="476"/>
      <c r="S1296" s="476"/>
      <c r="T1296" s="476"/>
      <c r="U1296" s="476"/>
      <c r="V1296" s="476"/>
      <c r="W1296" s="476"/>
      <c r="X1296" s="476"/>
      <c r="Y1296" s="476"/>
      <c r="Z1296" s="476"/>
      <c r="AA1296" s="476"/>
    </row>
    <row r="1297" ht="15.75" customHeight="1">
      <c r="G1297" s="476"/>
      <c r="H1297" s="476"/>
      <c r="I1297" s="476"/>
      <c r="J1297" s="476"/>
      <c r="K1297" s="476"/>
      <c r="L1297" s="476"/>
      <c r="M1297" s="476"/>
      <c r="N1297" s="476"/>
      <c r="O1297" s="476"/>
      <c r="P1297" s="476"/>
      <c r="Q1297" s="476"/>
      <c r="R1297" s="476"/>
      <c r="S1297" s="476"/>
      <c r="T1297" s="476"/>
      <c r="U1297" s="476"/>
      <c r="V1297" s="476"/>
      <c r="W1297" s="476"/>
      <c r="X1297" s="476"/>
      <c r="Y1297" s="476"/>
      <c r="Z1297" s="476"/>
      <c r="AA1297" s="476"/>
    </row>
    <row r="1298" ht="15.75" customHeight="1">
      <c r="G1298" s="476"/>
      <c r="H1298" s="476"/>
      <c r="I1298" s="476"/>
      <c r="J1298" s="476"/>
      <c r="K1298" s="476"/>
      <c r="L1298" s="476"/>
      <c r="M1298" s="476"/>
      <c r="N1298" s="476"/>
      <c r="O1298" s="476"/>
      <c r="P1298" s="476"/>
      <c r="Q1298" s="476"/>
      <c r="R1298" s="476"/>
      <c r="S1298" s="476"/>
      <c r="T1298" s="476"/>
      <c r="U1298" s="476"/>
      <c r="V1298" s="476"/>
      <c r="W1298" s="476"/>
      <c r="X1298" s="476"/>
      <c r="Y1298" s="476"/>
      <c r="Z1298" s="476"/>
      <c r="AA1298" s="476"/>
    </row>
    <row r="1299" ht="15.75" customHeight="1">
      <c r="G1299" s="476"/>
      <c r="H1299" s="476"/>
      <c r="I1299" s="476"/>
      <c r="J1299" s="476"/>
      <c r="K1299" s="476"/>
      <c r="L1299" s="476"/>
      <c r="M1299" s="476"/>
      <c r="N1299" s="476"/>
      <c r="O1299" s="476"/>
      <c r="P1299" s="476"/>
      <c r="Q1299" s="476"/>
      <c r="R1299" s="476"/>
      <c r="S1299" s="476"/>
      <c r="T1299" s="476"/>
      <c r="U1299" s="476"/>
      <c r="V1299" s="476"/>
      <c r="W1299" s="476"/>
      <c r="X1299" s="476"/>
      <c r="Y1299" s="476"/>
      <c r="Z1299" s="476"/>
      <c r="AA1299" s="476"/>
    </row>
    <row r="1300" ht="15.75" customHeight="1">
      <c r="G1300" s="476"/>
      <c r="H1300" s="476"/>
      <c r="I1300" s="476"/>
      <c r="J1300" s="476"/>
      <c r="K1300" s="476"/>
      <c r="L1300" s="476"/>
      <c r="M1300" s="476"/>
      <c r="N1300" s="476"/>
      <c r="O1300" s="476"/>
      <c r="P1300" s="476"/>
      <c r="Q1300" s="476"/>
      <c r="R1300" s="476"/>
      <c r="S1300" s="476"/>
      <c r="T1300" s="476"/>
      <c r="U1300" s="476"/>
      <c r="V1300" s="476"/>
      <c r="W1300" s="476"/>
      <c r="X1300" s="476"/>
      <c r="Y1300" s="476"/>
      <c r="Z1300" s="476"/>
      <c r="AA1300" s="476"/>
    </row>
    <row r="1301" ht="15.75" customHeight="1">
      <c r="G1301" s="476"/>
      <c r="H1301" s="476"/>
      <c r="I1301" s="476"/>
      <c r="J1301" s="476"/>
      <c r="K1301" s="476"/>
      <c r="L1301" s="476"/>
      <c r="M1301" s="476"/>
      <c r="N1301" s="476"/>
      <c r="O1301" s="476"/>
      <c r="P1301" s="476"/>
      <c r="Q1301" s="476"/>
      <c r="R1301" s="476"/>
      <c r="S1301" s="476"/>
      <c r="T1301" s="476"/>
      <c r="U1301" s="476"/>
      <c r="V1301" s="476"/>
      <c r="W1301" s="476"/>
      <c r="X1301" s="476"/>
      <c r="Y1301" s="476"/>
      <c r="Z1301" s="476"/>
      <c r="AA1301" s="476"/>
    </row>
    <row r="1302" ht="15.75" customHeight="1">
      <c r="G1302" s="476"/>
      <c r="H1302" s="476"/>
      <c r="I1302" s="476"/>
      <c r="J1302" s="476"/>
      <c r="K1302" s="476"/>
      <c r="L1302" s="476"/>
      <c r="M1302" s="476"/>
      <c r="N1302" s="476"/>
      <c r="O1302" s="476"/>
      <c r="P1302" s="476"/>
      <c r="Q1302" s="476"/>
      <c r="R1302" s="476"/>
      <c r="S1302" s="476"/>
      <c r="T1302" s="476"/>
      <c r="U1302" s="476"/>
      <c r="V1302" s="476"/>
      <c r="W1302" s="476"/>
      <c r="X1302" s="476"/>
      <c r="Y1302" s="476"/>
      <c r="Z1302" s="476"/>
      <c r="AA1302" s="476"/>
    </row>
    <row r="1303" ht="15.75" customHeight="1">
      <c r="G1303" s="476"/>
      <c r="H1303" s="476"/>
      <c r="I1303" s="476"/>
      <c r="J1303" s="476"/>
      <c r="K1303" s="476"/>
      <c r="L1303" s="476"/>
      <c r="M1303" s="476"/>
      <c r="N1303" s="476"/>
      <c r="O1303" s="476"/>
      <c r="P1303" s="476"/>
      <c r="Q1303" s="476"/>
      <c r="R1303" s="476"/>
      <c r="S1303" s="476"/>
      <c r="T1303" s="476"/>
      <c r="U1303" s="476"/>
      <c r="V1303" s="476"/>
      <c r="W1303" s="476"/>
      <c r="X1303" s="476"/>
      <c r="Y1303" s="476"/>
      <c r="Z1303" s="476"/>
      <c r="AA1303" s="476"/>
    </row>
    <row r="1304" ht="15.75" customHeight="1">
      <c r="G1304" s="476"/>
      <c r="H1304" s="476"/>
      <c r="I1304" s="476"/>
      <c r="J1304" s="476"/>
      <c r="K1304" s="476"/>
      <c r="L1304" s="476"/>
      <c r="M1304" s="476"/>
      <c r="N1304" s="476"/>
      <c r="O1304" s="476"/>
      <c r="P1304" s="476"/>
      <c r="Q1304" s="476"/>
      <c r="R1304" s="476"/>
      <c r="S1304" s="476"/>
      <c r="T1304" s="476"/>
      <c r="U1304" s="476"/>
      <c r="V1304" s="476"/>
      <c r="W1304" s="476"/>
      <c r="X1304" s="476"/>
      <c r="Y1304" s="476"/>
      <c r="Z1304" s="476"/>
      <c r="AA1304" s="476"/>
    </row>
    <row r="1305" ht="15.75" customHeight="1">
      <c r="G1305" s="476"/>
      <c r="H1305" s="476"/>
      <c r="I1305" s="476"/>
      <c r="J1305" s="476"/>
      <c r="K1305" s="476"/>
      <c r="L1305" s="476"/>
      <c r="M1305" s="476"/>
      <c r="N1305" s="476"/>
      <c r="O1305" s="476"/>
      <c r="P1305" s="476"/>
      <c r="Q1305" s="476"/>
      <c r="R1305" s="476"/>
      <c r="S1305" s="476"/>
      <c r="T1305" s="476"/>
      <c r="U1305" s="476"/>
      <c r="V1305" s="476"/>
      <c r="W1305" s="476"/>
      <c r="X1305" s="476"/>
      <c r="Y1305" s="476"/>
      <c r="Z1305" s="476"/>
      <c r="AA1305" s="476"/>
    </row>
    <row r="1306" ht="15.75" customHeight="1">
      <c r="G1306" s="476"/>
      <c r="H1306" s="476"/>
      <c r="I1306" s="476"/>
      <c r="J1306" s="476"/>
      <c r="K1306" s="476"/>
      <c r="L1306" s="476"/>
      <c r="M1306" s="476"/>
      <c r="N1306" s="476"/>
      <c r="O1306" s="476"/>
      <c r="P1306" s="476"/>
      <c r="Q1306" s="476"/>
      <c r="R1306" s="476"/>
      <c r="S1306" s="476"/>
      <c r="T1306" s="476"/>
      <c r="U1306" s="476"/>
      <c r="V1306" s="476"/>
      <c r="W1306" s="476"/>
      <c r="X1306" s="476"/>
      <c r="Y1306" s="476"/>
      <c r="Z1306" s="476"/>
      <c r="AA1306" s="476"/>
    </row>
    <row r="1307" ht="15.75" customHeight="1">
      <c r="G1307" s="476"/>
      <c r="H1307" s="476"/>
      <c r="I1307" s="476"/>
      <c r="J1307" s="476"/>
      <c r="K1307" s="476"/>
      <c r="L1307" s="476"/>
      <c r="M1307" s="476"/>
      <c r="N1307" s="476"/>
      <c r="O1307" s="476"/>
      <c r="P1307" s="476"/>
      <c r="Q1307" s="476"/>
      <c r="R1307" s="476"/>
      <c r="S1307" s="476"/>
      <c r="T1307" s="476"/>
      <c r="U1307" s="476"/>
      <c r="V1307" s="476"/>
      <c r="W1307" s="476"/>
      <c r="X1307" s="476"/>
      <c r="Y1307" s="476"/>
      <c r="Z1307" s="476"/>
      <c r="AA1307" s="476"/>
    </row>
    <row r="1308" ht="15.75" customHeight="1">
      <c r="G1308" s="476"/>
      <c r="H1308" s="476"/>
      <c r="I1308" s="476"/>
      <c r="J1308" s="476"/>
      <c r="K1308" s="476"/>
      <c r="L1308" s="476"/>
      <c r="M1308" s="476"/>
      <c r="N1308" s="476"/>
      <c r="O1308" s="476"/>
      <c r="P1308" s="476"/>
      <c r="Q1308" s="476"/>
      <c r="R1308" s="476"/>
      <c r="S1308" s="476"/>
      <c r="T1308" s="476"/>
      <c r="U1308" s="476"/>
      <c r="V1308" s="476"/>
      <c r="W1308" s="476"/>
      <c r="X1308" s="476"/>
      <c r="Y1308" s="476"/>
      <c r="Z1308" s="476"/>
      <c r="AA1308" s="476"/>
    </row>
    <row r="1309" ht="15.75" customHeight="1">
      <c r="G1309" s="476"/>
      <c r="H1309" s="476"/>
      <c r="I1309" s="476"/>
      <c r="J1309" s="476"/>
      <c r="K1309" s="476"/>
      <c r="L1309" s="476"/>
      <c r="M1309" s="476"/>
      <c r="N1309" s="476"/>
      <c r="O1309" s="476"/>
      <c r="P1309" s="476"/>
      <c r="Q1309" s="476"/>
      <c r="R1309" s="476"/>
      <c r="S1309" s="476"/>
      <c r="T1309" s="476"/>
      <c r="U1309" s="476"/>
      <c r="V1309" s="476"/>
      <c r="W1309" s="476"/>
      <c r="X1309" s="476"/>
      <c r="Y1309" s="476"/>
      <c r="Z1309" s="476"/>
      <c r="AA1309" s="476"/>
    </row>
    <row r="1310" ht="15.75" customHeight="1">
      <c r="G1310" s="476"/>
      <c r="H1310" s="476"/>
      <c r="I1310" s="476"/>
      <c r="J1310" s="476"/>
      <c r="K1310" s="476"/>
      <c r="L1310" s="476"/>
      <c r="M1310" s="476"/>
      <c r="N1310" s="476"/>
      <c r="O1310" s="476"/>
      <c r="P1310" s="476"/>
      <c r="Q1310" s="476"/>
      <c r="R1310" s="476"/>
      <c r="S1310" s="476"/>
      <c r="T1310" s="476"/>
      <c r="U1310" s="476"/>
      <c r="V1310" s="476"/>
      <c r="W1310" s="476"/>
      <c r="X1310" s="476"/>
      <c r="Y1310" s="476"/>
      <c r="Z1310" s="476"/>
      <c r="AA1310" s="476"/>
    </row>
    <row r="1311" ht="15.75" customHeight="1">
      <c r="G1311" s="476"/>
      <c r="H1311" s="476"/>
      <c r="I1311" s="476"/>
      <c r="J1311" s="476"/>
      <c r="K1311" s="476"/>
      <c r="L1311" s="476"/>
      <c r="M1311" s="476"/>
      <c r="N1311" s="476"/>
      <c r="O1311" s="476"/>
      <c r="P1311" s="476"/>
      <c r="Q1311" s="476"/>
      <c r="R1311" s="476"/>
      <c r="S1311" s="476"/>
      <c r="T1311" s="476"/>
      <c r="U1311" s="476"/>
      <c r="V1311" s="476"/>
      <c r="W1311" s="476"/>
      <c r="X1311" s="476"/>
      <c r="Y1311" s="476"/>
      <c r="Z1311" s="476"/>
      <c r="AA1311" s="476"/>
    </row>
    <row r="1312" ht="15.75" customHeight="1">
      <c r="G1312" s="476"/>
      <c r="H1312" s="476"/>
      <c r="I1312" s="476"/>
      <c r="J1312" s="476"/>
      <c r="K1312" s="476"/>
      <c r="L1312" s="476"/>
      <c r="M1312" s="476"/>
      <c r="N1312" s="476"/>
      <c r="O1312" s="476"/>
      <c r="P1312" s="476"/>
      <c r="Q1312" s="476"/>
      <c r="R1312" s="476"/>
      <c r="S1312" s="476"/>
      <c r="T1312" s="476"/>
      <c r="U1312" s="476"/>
      <c r="V1312" s="476"/>
      <c r="W1312" s="476"/>
      <c r="X1312" s="476"/>
      <c r="Y1312" s="476"/>
      <c r="Z1312" s="476"/>
      <c r="AA1312" s="476"/>
    </row>
    <row r="1313" ht="15.75" customHeight="1">
      <c r="G1313" s="476"/>
      <c r="H1313" s="476"/>
      <c r="I1313" s="476"/>
      <c r="J1313" s="476"/>
      <c r="K1313" s="476"/>
      <c r="L1313" s="476"/>
      <c r="M1313" s="476"/>
      <c r="N1313" s="476"/>
      <c r="O1313" s="476"/>
      <c r="P1313" s="476"/>
      <c r="Q1313" s="476"/>
      <c r="R1313" s="476"/>
      <c r="S1313" s="476"/>
      <c r="T1313" s="476"/>
      <c r="U1313" s="476"/>
      <c r="V1313" s="476"/>
      <c r="W1313" s="476"/>
      <c r="X1313" s="476"/>
      <c r="Y1313" s="476"/>
      <c r="Z1313" s="476"/>
      <c r="AA1313" s="476"/>
    </row>
    <row r="1314" ht="15.75" customHeight="1">
      <c r="G1314" s="476"/>
      <c r="H1314" s="476"/>
      <c r="I1314" s="476"/>
      <c r="J1314" s="476"/>
      <c r="K1314" s="476"/>
      <c r="L1314" s="476"/>
      <c r="M1314" s="476"/>
      <c r="N1314" s="476"/>
      <c r="O1314" s="476"/>
      <c r="P1314" s="476"/>
      <c r="Q1314" s="476"/>
      <c r="R1314" s="476"/>
      <c r="S1314" s="476"/>
      <c r="T1314" s="476"/>
      <c r="U1314" s="476"/>
      <c r="V1314" s="476"/>
      <c r="W1314" s="476"/>
      <c r="X1314" s="476"/>
      <c r="Y1314" s="476"/>
      <c r="Z1314" s="476"/>
      <c r="AA1314" s="476"/>
    </row>
    <row r="1315" ht="15.75" customHeight="1">
      <c r="G1315" s="476"/>
      <c r="H1315" s="476"/>
      <c r="I1315" s="476"/>
      <c r="J1315" s="476"/>
      <c r="K1315" s="476"/>
      <c r="L1315" s="476"/>
      <c r="M1315" s="476"/>
      <c r="N1315" s="476"/>
      <c r="O1315" s="476"/>
      <c r="P1315" s="476"/>
      <c r="Q1315" s="476"/>
      <c r="R1315" s="476"/>
      <c r="S1315" s="476"/>
      <c r="T1315" s="476"/>
      <c r="U1315" s="476"/>
      <c r="V1315" s="476"/>
      <c r="W1315" s="476"/>
      <c r="X1315" s="476"/>
      <c r="Y1315" s="476"/>
      <c r="Z1315" s="476"/>
      <c r="AA1315" s="476"/>
    </row>
    <row r="1316" ht="15.75" customHeight="1">
      <c r="G1316" s="476"/>
      <c r="H1316" s="476"/>
      <c r="I1316" s="476"/>
      <c r="J1316" s="476"/>
      <c r="K1316" s="476"/>
      <c r="L1316" s="476"/>
      <c r="M1316" s="476"/>
      <c r="N1316" s="476"/>
      <c r="O1316" s="476"/>
      <c r="P1316" s="476"/>
      <c r="Q1316" s="476"/>
      <c r="R1316" s="476"/>
      <c r="S1316" s="476"/>
      <c r="T1316" s="476"/>
      <c r="U1316" s="476"/>
      <c r="V1316" s="476"/>
      <c r="W1316" s="476"/>
      <c r="X1316" s="476"/>
      <c r="Y1316" s="476"/>
      <c r="Z1316" s="476"/>
      <c r="AA1316" s="476"/>
    </row>
    <row r="1317" ht="15.75" customHeight="1">
      <c r="G1317" s="476"/>
      <c r="H1317" s="476"/>
      <c r="I1317" s="476"/>
      <c r="J1317" s="476"/>
      <c r="K1317" s="476"/>
      <c r="L1317" s="476"/>
      <c r="M1317" s="476"/>
      <c r="N1317" s="476"/>
      <c r="O1317" s="476"/>
      <c r="P1317" s="476"/>
      <c r="Q1317" s="476"/>
      <c r="R1317" s="476"/>
      <c r="S1317" s="476"/>
      <c r="T1317" s="476"/>
      <c r="U1317" s="476"/>
      <c r="V1317" s="476"/>
      <c r="W1317" s="476"/>
      <c r="X1317" s="476"/>
      <c r="Y1317" s="476"/>
      <c r="Z1317" s="476"/>
      <c r="AA1317" s="476"/>
    </row>
    <row r="1318" ht="15.75" customHeight="1">
      <c r="G1318" s="476"/>
      <c r="H1318" s="476"/>
      <c r="I1318" s="476"/>
      <c r="J1318" s="476"/>
      <c r="K1318" s="476"/>
      <c r="L1318" s="476"/>
      <c r="M1318" s="476"/>
      <c r="N1318" s="476"/>
      <c r="O1318" s="476"/>
      <c r="P1318" s="476"/>
      <c r="Q1318" s="476"/>
      <c r="R1318" s="476"/>
      <c r="S1318" s="476"/>
      <c r="T1318" s="476"/>
      <c r="U1318" s="476"/>
      <c r="V1318" s="476"/>
      <c r="W1318" s="476"/>
      <c r="X1318" s="476"/>
      <c r="Y1318" s="476"/>
      <c r="Z1318" s="476"/>
      <c r="AA1318" s="476"/>
    </row>
    <row r="1319" ht="15.75" customHeight="1">
      <c r="G1319" s="476"/>
      <c r="H1319" s="476"/>
      <c r="I1319" s="476"/>
      <c r="J1319" s="476"/>
      <c r="K1319" s="476"/>
      <c r="L1319" s="476"/>
      <c r="M1319" s="476"/>
      <c r="N1319" s="476"/>
      <c r="O1319" s="476"/>
      <c r="P1319" s="476"/>
      <c r="Q1319" s="476"/>
      <c r="R1319" s="476"/>
      <c r="S1319" s="476"/>
      <c r="T1319" s="476"/>
      <c r="U1319" s="476"/>
      <c r="V1319" s="476"/>
      <c r="W1319" s="476"/>
      <c r="X1319" s="476"/>
      <c r="Y1319" s="476"/>
      <c r="Z1319" s="476"/>
      <c r="AA1319" s="476"/>
    </row>
    <row r="1320" ht="15.75" customHeight="1">
      <c r="G1320" s="476"/>
      <c r="H1320" s="476"/>
      <c r="I1320" s="476"/>
      <c r="J1320" s="476"/>
      <c r="K1320" s="476"/>
      <c r="L1320" s="476"/>
      <c r="M1320" s="476"/>
      <c r="N1320" s="476"/>
      <c r="O1320" s="476"/>
      <c r="P1320" s="476"/>
      <c r="Q1320" s="476"/>
      <c r="R1320" s="476"/>
      <c r="S1320" s="476"/>
      <c r="T1320" s="476"/>
      <c r="U1320" s="476"/>
      <c r="V1320" s="476"/>
      <c r="W1320" s="476"/>
      <c r="X1320" s="476"/>
      <c r="Y1320" s="476"/>
      <c r="Z1320" s="476"/>
      <c r="AA1320" s="476"/>
    </row>
    <row r="1321" ht="15.75" customHeight="1">
      <c r="G1321" s="476"/>
      <c r="H1321" s="476"/>
      <c r="I1321" s="476"/>
      <c r="J1321" s="476"/>
      <c r="K1321" s="476"/>
      <c r="L1321" s="476"/>
      <c r="M1321" s="476"/>
      <c r="N1321" s="476"/>
      <c r="O1321" s="476"/>
      <c r="P1321" s="476"/>
      <c r="Q1321" s="476"/>
      <c r="R1321" s="476"/>
      <c r="S1321" s="476"/>
      <c r="T1321" s="476"/>
      <c r="U1321" s="476"/>
      <c r="V1321" s="476"/>
      <c r="W1321" s="476"/>
      <c r="X1321" s="476"/>
      <c r="Y1321" s="476"/>
      <c r="Z1321" s="476"/>
      <c r="AA1321" s="476"/>
    </row>
    <row r="1322" ht="15.75" customHeight="1">
      <c r="G1322" s="476"/>
      <c r="H1322" s="476"/>
      <c r="I1322" s="476"/>
      <c r="J1322" s="476"/>
      <c r="K1322" s="476"/>
      <c r="L1322" s="476"/>
      <c r="M1322" s="476"/>
      <c r="N1322" s="476"/>
      <c r="O1322" s="476"/>
      <c r="P1322" s="476"/>
      <c r="Q1322" s="476"/>
      <c r="R1322" s="476"/>
      <c r="S1322" s="476"/>
      <c r="T1322" s="476"/>
      <c r="U1322" s="476"/>
      <c r="V1322" s="476"/>
      <c r="W1322" s="476"/>
      <c r="X1322" s="476"/>
      <c r="Y1322" s="476"/>
      <c r="Z1322" s="476"/>
      <c r="AA1322" s="476"/>
    </row>
    <row r="1323" ht="15.75" customHeight="1">
      <c r="G1323" s="476"/>
      <c r="H1323" s="476"/>
      <c r="I1323" s="476"/>
      <c r="J1323" s="476"/>
      <c r="K1323" s="476"/>
      <c r="L1323" s="476"/>
      <c r="M1323" s="476"/>
      <c r="N1323" s="476"/>
      <c r="O1323" s="476"/>
      <c r="P1323" s="476"/>
      <c r="Q1323" s="476"/>
      <c r="R1323" s="476"/>
      <c r="S1323" s="476"/>
      <c r="T1323" s="476"/>
      <c r="U1323" s="476"/>
      <c r="V1323" s="476"/>
      <c r="W1323" s="476"/>
      <c r="X1323" s="476"/>
      <c r="Y1323" s="476"/>
      <c r="Z1323" s="476"/>
      <c r="AA1323" s="476"/>
    </row>
    <row r="1324" ht="15.75" customHeight="1">
      <c r="G1324" s="476"/>
      <c r="H1324" s="476"/>
      <c r="I1324" s="476"/>
      <c r="J1324" s="476"/>
      <c r="K1324" s="476"/>
      <c r="L1324" s="476"/>
      <c r="M1324" s="476"/>
      <c r="N1324" s="476"/>
      <c r="O1324" s="476"/>
      <c r="P1324" s="476"/>
      <c r="Q1324" s="476"/>
      <c r="R1324" s="476"/>
      <c r="S1324" s="476"/>
      <c r="T1324" s="476"/>
      <c r="U1324" s="476"/>
      <c r="V1324" s="476"/>
      <c r="W1324" s="476"/>
      <c r="X1324" s="476"/>
      <c r="Y1324" s="476"/>
      <c r="Z1324" s="476"/>
      <c r="AA1324" s="476"/>
    </row>
    <row r="1325" ht="15.75" customHeight="1">
      <c r="G1325" s="476"/>
      <c r="H1325" s="476"/>
      <c r="I1325" s="476"/>
      <c r="J1325" s="476"/>
      <c r="K1325" s="476"/>
      <c r="L1325" s="476"/>
      <c r="M1325" s="476"/>
      <c r="N1325" s="476"/>
      <c r="O1325" s="476"/>
      <c r="P1325" s="476"/>
      <c r="Q1325" s="476"/>
      <c r="R1325" s="476"/>
      <c r="S1325" s="476"/>
      <c r="T1325" s="476"/>
      <c r="U1325" s="476"/>
      <c r="V1325" s="476"/>
      <c r="W1325" s="476"/>
      <c r="X1325" s="476"/>
      <c r="Y1325" s="476"/>
      <c r="Z1325" s="476"/>
      <c r="AA1325" s="476"/>
    </row>
    <row r="1326" ht="15.75" customHeight="1">
      <c r="G1326" s="476"/>
      <c r="H1326" s="476"/>
      <c r="I1326" s="476"/>
      <c r="J1326" s="476"/>
      <c r="K1326" s="476"/>
      <c r="L1326" s="476"/>
      <c r="M1326" s="476"/>
      <c r="N1326" s="476"/>
      <c r="O1326" s="476"/>
      <c r="P1326" s="476"/>
      <c r="Q1326" s="476"/>
      <c r="R1326" s="476"/>
      <c r="S1326" s="476"/>
      <c r="T1326" s="476"/>
      <c r="U1326" s="476"/>
      <c r="V1326" s="476"/>
      <c r="W1326" s="476"/>
      <c r="X1326" s="476"/>
      <c r="Y1326" s="476"/>
      <c r="Z1326" s="476"/>
      <c r="AA1326" s="476"/>
    </row>
    <row r="1327" ht="15.75" customHeight="1">
      <c r="G1327" s="476"/>
      <c r="H1327" s="476"/>
      <c r="I1327" s="476"/>
      <c r="J1327" s="476"/>
      <c r="K1327" s="476"/>
      <c r="L1327" s="476"/>
      <c r="M1327" s="476"/>
      <c r="N1327" s="476"/>
      <c r="O1327" s="476"/>
      <c r="P1327" s="476"/>
      <c r="Q1327" s="476"/>
      <c r="R1327" s="476"/>
      <c r="S1327" s="476"/>
      <c r="T1327" s="476"/>
      <c r="U1327" s="476"/>
      <c r="V1327" s="476"/>
      <c r="W1327" s="476"/>
      <c r="X1327" s="476"/>
      <c r="Y1327" s="476"/>
      <c r="Z1327" s="476"/>
      <c r="AA1327" s="476"/>
    </row>
    <row r="1328" ht="15.75" customHeight="1">
      <c r="G1328" s="476"/>
      <c r="H1328" s="476"/>
      <c r="I1328" s="476"/>
      <c r="J1328" s="476"/>
      <c r="K1328" s="476"/>
      <c r="L1328" s="476"/>
      <c r="M1328" s="476"/>
      <c r="N1328" s="476"/>
      <c r="O1328" s="476"/>
      <c r="P1328" s="476"/>
      <c r="Q1328" s="476"/>
      <c r="R1328" s="476"/>
      <c r="S1328" s="476"/>
      <c r="T1328" s="476"/>
      <c r="U1328" s="476"/>
      <c r="V1328" s="476"/>
      <c r="W1328" s="476"/>
      <c r="X1328" s="476"/>
      <c r="Y1328" s="476"/>
      <c r="Z1328" s="476"/>
      <c r="AA1328" s="476"/>
    </row>
    <row r="1329" ht="15.75" customHeight="1">
      <c r="G1329" s="476"/>
      <c r="H1329" s="476"/>
      <c r="I1329" s="476"/>
      <c r="J1329" s="476"/>
      <c r="K1329" s="476"/>
      <c r="L1329" s="476"/>
      <c r="M1329" s="476"/>
      <c r="N1329" s="476"/>
      <c r="O1329" s="476"/>
      <c r="P1329" s="476"/>
      <c r="Q1329" s="476"/>
      <c r="R1329" s="476"/>
      <c r="S1329" s="476"/>
      <c r="T1329" s="476"/>
      <c r="U1329" s="476"/>
      <c r="V1329" s="476"/>
      <c r="W1329" s="476"/>
      <c r="X1329" s="476"/>
      <c r="Y1329" s="476"/>
      <c r="Z1329" s="476"/>
      <c r="AA1329" s="476"/>
    </row>
    <row r="1330" ht="15.75" customHeight="1">
      <c r="G1330" s="476"/>
      <c r="H1330" s="476"/>
      <c r="I1330" s="476"/>
      <c r="J1330" s="476"/>
      <c r="K1330" s="476"/>
      <c r="L1330" s="476"/>
      <c r="M1330" s="476"/>
      <c r="N1330" s="476"/>
      <c r="O1330" s="476"/>
      <c r="P1330" s="476"/>
      <c r="Q1330" s="476"/>
      <c r="R1330" s="476"/>
      <c r="S1330" s="476"/>
      <c r="T1330" s="476"/>
      <c r="U1330" s="476"/>
      <c r="V1330" s="476"/>
      <c r="W1330" s="476"/>
      <c r="X1330" s="476"/>
      <c r="Y1330" s="476"/>
      <c r="Z1330" s="476"/>
      <c r="AA1330" s="476"/>
    </row>
    <row r="1331" ht="15.75" customHeight="1">
      <c r="G1331" s="476"/>
      <c r="H1331" s="476"/>
      <c r="I1331" s="476"/>
      <c r="J1331" s="476"/>
      <c r="K1331" s="476"/>
      <c r="L1331" s="476"/>
      <c r="M1331" s="476"/>
      <c r="N1331" s="476"/>
      <c r="O1331" s="476"/>
      <c r="P1331" s="476"/>
      <c r="Q1331" s="476"/>
      <c r="R1331" s="476"/>
      <c r="S1331" s="476"/>
      <c r="T1331" s="476"/>
      <c r="U1331" s="476"/>
      <c r="V1331" s="476"/>
      <c r="W1331" s="476"/>
      <c r="X1331" s="476"/>
      <c r="Y1331" s="476"/>
      <c r="Z1331" s="476"/>
      <c r="AA1331" s="476"/>
    </row>
    <row r="1332" ht="15.75" customHeight="1">
      <c r="G1332" s="476"/>
      <c r="H1332" s="476"/>
      <c r="I1332" s="476"/>
      <c r="J1332" s="476"/>
      <c r="K1332" s="476"/>
      <c r="L1332" s="476"/>
      <c r="M1332" s="476"/>
      <c r="N1332" s="476"/>
      <c r="O1332" s="476"/>
      <c r="P1332" s="476"/>
      <c r="Q1332" s="476"/>
      <c r="R1332" s="476"/>
      <c r="S1332" s="476"/>
      <c r="T1332" s="476"/>
      <c r="U1332" s="476"/>
      <c r="V1332" s="476"/>
      <c r="W1332" s="476"/>
      <c r="X1332" s="476"/>
      <c r="Y1332" s="476"/>
      <c r="Z1332" s="476"/>
      <c r="AA1332" s="476"/>
    </row>
    <row r="1333" ht="15.75" customHeight="1">
      <c r="G1333" s="476"/>
      <c r="H1333" s="476"/>
      <c r="I1333" s="476"/>
      <c r="J1333" s="476"/>
      <c r="K1333" s="476"/>
      <c r="L1333" s="476"/>
      <c r="M1333" s="476"/>
      <c r="N1333" s="476"/>
      <c r="O1333" s="476"/>
      <c r="P1333" s="476"/>
      <c r="Q1333" s="476"/>
      <c r="R1333" s="476"/>
      <c r="S1333" s="476"/>
      <c r="T1333" s="476"/>
      <c r="U1333" s="476"/>
      <c r="V1333" s="476"/>
      <c r="W1333" s="476"/>
      <c r="X1333" s="476"/>
      <c r="Y1333" s="476"/>
      <c r="Z1333" s="476"/>
      <c r="AA1333" s="476"/>
    </row>
    <row r="1334" ht="15.75" customHeight="1">
      <c r="G1334" s="476"/>
      <c r="H1334" s="476"/>
      <c r="I1334" s="476"/>
      <c r="J1334" s="476"/>
      <c r="K1334" s="476"/>
      <c r="L1334" s="476"/>
      <c r="M1334" s="476"/>
      <c r="N1334" s="476"/>
      <c r="O1334" s="476"/>
      <c r="P1334" s="476"/>
      <c r="Q1334" s="476"/>
      <c r="R1334" s="476"/>
      <c r="S1334" s="476"/>
      <c r="T1334" s="476"/>
      <c r="U1334" s="476"/>
      <c r="V1334" s="476"/>
      <c r="W1334" s="476"/>
      <c r="X1334" s="476"/>
      <c r="Y1334" s="476"/>
      <c r="Z1334" s="476"/>
      <c r="AA1334" s="476"/>
    </row>
    <row r="1335" ht="15.75" customHeight="1">
      <c r="G1335" s="476"/>
      <c r="H1335" s="476"/>
      <c r="I1335" s="476"/>
      <c r="J1335" s="476"/>
      <c r="K1335" s="476"/>
      <c r="L1335" s="476"/>
      <c r="M1335" s="476"/>
      <c r="N1335" s="476"/>
      <c r="O1335" s="476"/>
      <c r="P1335" s="476"/>
      <c r="Q1335" s="476"/>
      <c r="R1335" s="476"/>
      <c r="S1335" s="476"/>
      <c r="T1335" s="476"/>
      <c r="U1335" s="476"/>
      <c r="V1335" s="476"/>
      <c r="W1335" s="476"/>
      <c r="X1335" s="476"/>
      <c r="Y1335" s="476"/>
      <c r="Z1335" s="476"/>
      <c r="AA1335" s="476"/>
    </row>
    <row r="1336" ht="15.75" customHeight="1">
      <c r="G1336" s="476"/>
      <c r="H1336" s="476"/>
      <c r="I1336" s="476"/>
      <c r="J1336" s="476"/>
      <c r="K1336" s="476"/>
      <c r="L1336" s="476"/>
      <c r="M1336" s="476"/>
      <c r="N1336" s="476"/>
      <c r="O1336" s="476"/>
      <c r="P1336" s="476"/>
      <c r="Q1336" s="476"/>
      <c r="R1336" s="476"/>
      <c r="S1336" s="476"/>
      <c r="T1336" s="476"/>
      <c r="U1336" s="476"/>
      <c r="V1336" s="476"/>
      <c r="W1336" s="476"/>
      <c r="X1336" s="476"/>
      <c r="Y1336" s="476"/>
      <c r="Z1336" s="476"/>
      <c r="AA1336" s="476"/>
    </row>
    <row r="1337" ht="15.75" customHeight="1">
      <c r="G1337" s="476"/>
      <c r="H1337" s="476"/>
      <c r="I1337" s="476"/>
      <c r="J1337" s="476"/>
      <c r="K1337" s="476"/>
      <c r="L1337" s="476"/>
      <c r="M1337" s="476"/>
      <c r="N1337" s="476"/>
      <c r="O1337" s="476"/>
      <c r="P1337" s="476"/>
      <c r="Q1337" s="476"/>
      <c r="R1337" s="476"/>
      <c r="S1337" s="476"/>
      <c r="T1337" s="476"/>
      <c r="U1337" s="476"/>
      <c r="V1337" s="476"/>
      <c r="W1337" s="476"/>
      <c r="X1337" s="476"/>
      <c r="Y1337" s="476"/>
      <c r="Z1337" s="476"/>
      <c r="AA1337" s="476"/>
    </row>
    <row r="1338" ht="15.75" customHeight="1">
      <c r="G1338" s="476"/>
      <c r="H1338" s="476"/>
      <c r="I1338" s="476"/>
      <c r="J1338" s="476"/>
      <c r="K1338" s="476"/>
      <c r="L1338" s="476"/>
      <c r="M1338" s="476"/>
      <c r="N1338" s="476"/>
      <c r="O1338" s="476"/>
      <c r="P1338" s="476"/>
      <c r="Q1338" s="476"/>
      <c r="R1338" s="476"/>
      <c r="S1338" s="476"/>
      <c r="T1338" s="476"/>
      <c r="U1338" s="476"/>
      <c r="V1338" s="476"/>
      <c r="W1338" s="476"/>
      <c r="X1338" s="476"/>
      <c r="Y1338" s="476"/>
      <c r="Z1338" s="476"/>
      <c r="AA1338" s="476"/>
    </row>
    <row r="1339" ht="15.75" customHeight="1">
      <c r="G1339" s="476"/>
      <c r="H1339" s="476"/>
      <c r="I1339" s="476"/>
      <c r="J1339" s="476"/>
      <c r="K1339" s="476"/>
      <c r="L1339" s="476"/>
      <c r="M1339" s="476"/>
      <c r="N1339" s="476"/>
      <c r="O1339" s="476"/>
      <c r="P1339" s="476"/>
      <c r="Q1339" s="476"/>
      <c r="R1339" s="476"/>
      <c r="S1339" s="476"/>
      <c r="T1339" s="476"/>
      <c r="U1339" s="476"/>
      <c r="V1339" s="476"/>
      <c r="W1339" s="476"/>
      <c r="X1339" s="476"/>
      <c r="Y1339" s="476"/>
      <c r="Z1339" s="476"/>
      <c r="AA1339" s="476"/>
    </row>
    <row r="1340" ht="15.75" customHeight="1">
      <c r="G1340" s="476"/>
      <c r="H1340" s="476"/>
      <c r="I1340" s="476"/>
      <c r="J1340" s="476"/>
      <c r="K1340" s="476"/>
      <c r="L1340" s="476"/>
      <c r="M1340" s="476"/>
      <c r="N1340" s="476"/>
      <c r="O1340" s="476"/>
      <c r="P1340" s="476"/>
      <c r="Q1340" s="476"/>
      <c r="R1340" s="476"/>
      <c r="S1340" s="476"/>
      <c r="T1340" s="476"/>
      <c r="U1340" s="476"/>
      <c r="V1340" s="476"/>
      <c r="W1340" s="476"/>
      <c r="X1340" s="476"/>
      <c r="Y1340" s="476"/>
      <c r="Z1340" s="476"/>
      <c r="AA1340" s="476"/>
    </row>
    <row r="1341" ht="15.75" customHeight="1">
      <c r="G1341" s="476"/>
      <c r="H1341" s="476"/>
      <c r="I1341" s="476"/>
      <c r="J1341" s="476"/>
      <c r="K1341" s="476"/>
      <c r="L1341" s="476"/>
      <c r="M1341" s="476"/>
      <c r="N1341" s="476"/>
      <c r="O1341" s="476"/>
      <c r="P1341" s="476"/>
      <c r="Q1341" s="476"/>
      <c r="R1341" s="476"/>
      <c r="S1341" s="476"/>
      <c r="T1341" s="476"/>
      <c r="U1341" s="476"/>
      <c r="V1341" s="476"/>
      <c r="W1341" s="476"/>
      <c r="X1341" s="476"/>
      <c r="Y1341" s="476"/>
      <c r="Z1341" s="476"/>
      <c r="AA1341" s="476"/>
    </row>
    <row r="1342" ht="15.75" customHeight="1">
      <c r="G1342" s="476"/>
      <c r="H1342" s="476"/>
      <c r="I1342" s="476"/>
      <c r="J1342" s="476"/>
      <c r="K1342" s="476"/>
      <c r="L1342" s="476"/>
      <c r="M1342" s="476"/>
      <c r="N1342" s="476"/>
      <c r="O1342" s="476"/>
      <c r="P1342" s="476"/>
      <c r="Q1342" s="476"/>
      <c r="R1342" s="476"/>
      <c r="S1342" s="476"/>
      <c r="T1342" s="476"/>
      <c r="U1342" s="476"/>
      <c r="V1342" s="476"/>
      <c r="W1342" s="476"/>
      <c r="X1342" s="476"/>
      <c r="Y1342" s="476"/>
      <c r="Z1342" s="476"/>
      <c r="AA1342" s="476"/>
    </row>
    <row r="1343" ht="15.75" customHeight="1">
      <c r="G1343" s="476"/>
      <c r="H1343" s="476"/>
      <c r="I1343" s="476"/>
      <c r="J1343" s="476"/>
      <c r="K1343" s="476"/>
      <c r="L1343" s="476"/>
      <c r="M1343" s="476"/>
      <c r="N1343" s="476"/>
      <c r="O1343" s="476"/>
      <c r="P1343" s="476"/>
      <c r="Q1343" s="476"/>
      <c r="R1343" s="476"/>
      <c r="S1343" s="476"/>
      <c r="T1343" s="476"/>
      <c r="U1343" s="476"/>
      <c r="V1343" s="476"/>
      <c r="W1343" s="476"/>
      <c r="X1343" s="476"/>
      <c r="Y1343" s="476"/>
      <c r="Z1343" s="476"/>
      <c r="AA1343" s="476"/>
    </row>
    <row r="1344" ht="15.75" customHeight="1">
      <c r="G1344" s="476"/>
      <c r="H1344" s="476"/>
      <c r="I1344" s="476"/>
      <c r="J1344" s="476"/>
      <c r="K1344" s="476"/>
      <c r="L1344" s="476"/>
      <c r="M1344" s="476"/>
      <c r="N1344" s="476"/>
      <c r="O1344" s="476"/>
      <c r="P1344" s="476"/>
      <c r="Q1344" s="476"/>
      <c r="R1344" s="476"/>
      <c r="S1344" s="476"/>
      <c r="T1344" s="476"/>
      <c r="U1344" s="476"/>
      <c r="V1344" s="476"/>
      <c r="W1344" s="476"/>
      <c r="X1344" s="476"/>
      <c r="Y1344" s="476"/>
      <c r="Z1344" s="476"/>
      <c r="AA1344" s="476"/>
    </row>
    <row r="1345" ht="15.75" customHeight="1">
      <c r="G1345" s="476"/>
      <c r="H1345" s="476"/>
      <c r="I1345" s="476"/>
      <c r="J1345" s="476"/>
      <c r="K1345" s="476"/>
      <c r="L1345" s="476"/>
      <c r="M1345" s="476"/>
      <c r="N1345" s="476"/>
      <c r="O1345" s="476"/>
      <c r="P1345" s="476"/>
      <c r="Q1345" s="476"/>
      <c r="R1345" s="476"/>
      <c r="S1345" s="476"/>
      <c r="T1345" s="476"/>
      <c r="U1345" s="476"/>
      <c r="V1345" s="476"/>
      <c r="W1345" s="476"/>
      <c r="X1345" s="476"/>
      <c r="Y1345" s="476"/>
      <c r="Z1345" s="476"/>
      <c r="AA1345" s="476"/>
    </row>
    <row r="1346" ht="15.75" customHeight="1">
      <c r="G1346" s="476"/>
      <c r="H1346" s="476"/>
      <c r="I1346" s="476"/>
      <c r="J1346" s="476"/>
      <c r="K1346" s="476"/>
      <c r="L1346" s="476"/>
      <c r="M1346" s="476"/>
      <c r="N1346" s="476"/>
      <c r="O1346" s="476"/>
      <c r="P1346" s="476"/>
      <c r="Q1346" s="476"/>
      <c r="R1346" s="476"/>
      <c r="S1346" s="476"/>
      <c r="T1346" s="476"/>
      <c r="U1346" s="476"/>
      <c r="V1346" s="476"/>
      <c r="W1346" s="476"/>
      <c r="X1346" s="476"/>
      <c r="Y1346" s="476"/>
      <c r="Z1346" s="476"/>
      <c r="AA1346" s="476"/>
    </row>
    <row r="1347" ht="15.75" customHeight="1">
      <c r="G1347" s="476"/>
      <c r="H1347" s="476"/>
      <c r="I1347" s="476"/>
      <c r="J1347" s="476"/>
      <c r="K1347" s="476"/>
      <c r="L1347" s="476"/>
      <c r="M1347" s="476"/>
      <c r="N1347" s="476"/>
      <c r="O1347" s="476"/>
      <c r="P1347" s="476"/>
      <c r="Q1347" s="476"/>
      <c r="R1347" s="476"/>
      <c r="S1347" s="476"/>
      <c r="T1347" s="476"/>
      <c r="U1347" s="476"/>
      <c r="V1347" s="476"/>
      <c r="W1347" s="476"/>
      <c r="X1347" s="476"/>
      <c r="Y1347" s="476"/>
      <c r="Z1347" s="476"/>
      <c r="AA1347" s="476"/>
    </row>
    <row r="1348" ht="15.75" customHeight="1">
      <c r="G1348" s="476"/>
      <c r="H1348" s="476"/>
      <c r="I1348" s="476"/>
      <c r="J1348" s="476"/>
      <c r="K1348" s="476"/>
      <c r="L1348" s="476"/>
      <c r="M1348" s="476"/>
      <c r="N1348" s="476"/>
      <c r="O1348" s="476"/>
      <c r="P1348" s="476"/>
      <c r="Q1348" s="476"/>
      <c r="R1348" s="476"/>
      <c r="S1348" s="476"/>
      <c r="T1348" s="476"/>
      <c r="U1348" s="476"/>
      <c r="V1348" s="476"/>
      <c r="W1348" s="476"/>
      <c r="X1348" s="476"/>
      <c r="Y1348" s="476"/>
      <c r="Z1348" s="476"/>
      <c r="AA1348" s="476"/>
    </row>
    <row r="1349" ht="15.75" customHeight="1">
      <c r="G1349" s="476"/>
      <c r="H1349" s="476"/>
      <c r="I1349" s="476"/>
      <c r="J1349" s="476"/>
      <c r="K1349" s="476"/>
      <c r="L1349" s="476"/>
      <c r="M1349" s="476"/>
      <c r="N1349" s="476"/>
      <c r="O1349" s="476"/>
      <c r="P1349" s="476"/>
      <c r="Q1349" s="476"/>
      <c r="R1349" s="476"/>
      <c r="S1349" s="476"/>
      <c r="T1349" s="476"/>
      <c r="U1349" s="476"/>
      <c r="V1349" s="476"/>
      <c r="W1349" s="476"/>
      <c r="X1349" s="476"/>
      <c r="Y1349" s="476"/>
      <c r="Z1349" s="476"/>
      <c r="AA1349" s="476"/>
    </row>
    <row r="1350" ht="15.75" customHeight="1">
      <c r="G1350" s="476"/>
      <c r="H1350" s="476"/>
      <c r="I1350" s="476"/>
      <c r="J1350" s="476"/>
      <c r="K1350" s="476"/>
      <c r="L1350" s="476"/>
      <c r="M1350" s="476"/>
      <c r="N1350" s="476"/>
      <c r="O1350" s="476"/>
      <c r="P1350" s="476"/>
      <c r="Q1350" s="476"/>
      <c r="R1350" s="476"/>
      <c r="S1350" s="476"/>
      <c r="T1350" s="476"/>
      <c r="U1350" s="476"/>
      <c r="V1350" s="476"/>
      <c r="W1350" s="476"/>
      <c r="X1350" s="476"/>
      <c r="Y1350" s="476"/>
      <c r="Z1350" s="476"/>
      <c r="AA1350" s="476"/>
    </row>
    <row r="1351" ht="15.75" customHeight="1">
      <c r="G1351" s="476"/>
      <c r="H1351" s="476"/>
      <c r="I1351" s="476"/>
      <c r="J1351" s="476"/>
      <c r="K1351" s="476"/>
      <c r="L1351" s="476"/>
      <c r="M1351" s="476"/>
      <c r="N1351" s="476"/>
      <c r="O1351" s="476"/>
      <c r="P1351" s="476"/>
      <c r="Q1351" s="476"/>
      <c r="R1351" s="476"/>
      <c r="S1351" s="476"/>
      <c r="T1351" s="476"/>
      <c r="U1351" s="476"/>
      <c r="V1351" s="476"/>
      <c r="W1351" s="476"/>
      <c r="X1351" s="476"/>
      <c r="Y1351" s="476"/>
      <c r="Z1351" s="476"/>
      <c r="AA1351" s="476"/>
    </row>
    <row r="1352" ht="15.75" customHeight="1">
      <c r="G1352" s="476"/>
      <c r="H1352" s="476"/>
      <c r="I1352" s="476"/>
      <c r="J1352" s="476"/>
      <c r="K1352" s="476"/>
      <c r="L1352" s="476"/>
      <c r="M1352" s="476"/>
      <c r="N1352" s="476"/>
      <c r="O1352" s="476"/>
      <c r="P1352" s="476"/>
      <c r="Q1352" s="476"/>
      <c r="R1352" s="476"/>
      <c r="S1352" s="476"/>
      <c r="T1352" s="476"/>
      <c r="U1352" s="476"/>
      <c r="V1352" s="476"/>
      <c r="W1352" s="476"/>
      <c r="X1352" s="476"/>
      <c r="Y1352" s="476"/>
      <c r="Z1352" s="476"/>
      <c r="AA1352" s="476"/>
    </row>
    <row r="1353" ht="15.75" customHeight="1">
      <c r="G1353" s="476"/>
      <c r="H1353" s="476"/>
      <c r="I1353" s="476"/>
      <c r="J1353" s="476"/>
      <c r="K1353" s="476"/>
      <c r="L1353" s="476"/>
      <c r="M1353" s="476"/>
      <c r="N1353" s="476"/>
      <c r="O1353" s="476"/>
      <c r="P1353" s="476"/>
      <c r="Q1353" s="476"/>
      <c r="R1353" s="476"/>
      <c r="S1353" s="476"/>
      <c r="T1353" s="476"/>
      <c r="U1353" s="476"/>
      <c r="V1353" s="476"/>
      <c r="W1353" s="476"/>
      <c r="X1353" s="476"/>
      <c r="Y1353" s="476"/>
      <c r="Z1353" s="476"/>
      <c r="AA1353" s="476"/>
    </row>
    <row r="1354" ht="15.75" customHeight="1">
      <c r="G1354" s="476"/>
      <c r="H1354" s="476"/>
      <c r="I1354" s="476"/>
      <c r="J1354" s="476"/>
      <c r="K1354" s="476"/>
      <c r="L1354" s="476"/>
      <c r="M1354" s="476"/>
      <c r="N1354" s="476"/>
      <c r="O1354" s="476"/>
      <c r="P1354" s="476"/>
      <c r="Q1354" s="476"/>
      <c r="R1354" s="476"/>
      <c r="S1354" s="476"/>
      <c r="T1354" s="476"/>
      <c r="U1354" s="476"/>
      <c r="V1354" s="476"/>
      <c r="W1354" s="476"/>
      <c r="X1354" s="476"/>
      <c r="Y1354" s="476"/>
      <c r="Z1354" s="476"/>
      <c r="AA1354" s="476"/>
    </row>
    <row r="1355" ht="15.75" customHeight="1">
      <c r="G1355" s="476"/>
      <c r="H1355" s="476"/>
      <c r="I1355" s="476"/>
      <c r="J1355" s="476"/>
      <c r="K1355" s="476"/>
      <c r="L1355" s="476"/>
      <c r="M1355" s="476"/>
      <c r="N1355" s="476"/>
      <c r="O1355" s="476"/>
      <c r="P1355" s="476"/>
      <c r="Q1355" s="476"/>
      <c r="R1355" s="476"/>
      <c r="S1355" s="476"/>
      <c r="T1355" s="476"/>
      <c r="U1355" s="476"/>
      <c r="V1355" s="476"/>
      <c r="W1355" s="476"/>
      <c r="X1355" s="476"/>
      <c r="Y1355" s="476"/>
      <c r="Z1355" s="476"/>
      <c r="AA1355" s="476"/>
    </row>
    <row r="1356" ht="15.75" customHeight="1">
      <c r="G1356" s="476"/>
      <c r="H1356" s="476"/>
      <c r="I1356" s="476"/>
      <c r="J1356" s="476"/>
      <c r="K1356" s="476"/>
      <c r="L1356" s="476"/>
      <c r="M1356" s="476"/>
      <c r="N1356" s="476"/>
      <c r="O1356" s="476"/>
      <c r="P1356" s="476"/>
      <c r="Q1356" s="476"/>
      <c r="R1356" s="476"/>
      <c r="S1356" s="476"/>
      <c r="T1356" s="476"/>
      <c r="U1356" s="476"/>
      <c r="V1356" s="476"/>
      <c r="W1356" s="476"/>
      <c r="X1356" s="476"/>
      <c r="Y1356" s="476"/>
      <c r="Z1356" s="476"/>
      <c r="AA1356" s="476"/>
    </row>
    <row r="1357" ht="15.75" customHeight="1">
      <c r="G1357" s="476"/>
      <c r="H1357" s="476"/>
      <c r="I1357" s="476"/>
      <c r="J1357" s="476"/>
      <c r="K1357" s="476"/>
      <c r="L1357" s="476"/>
      <c r="M1357" s="476"/>
      <c r="N1357" s="476"/>
      <c r="O1357" s="476"/>
      <c r="P1357" s="476"/>
      <c r="Q1357" s="476"/>
      <c r="R1357" s="476"/>
      <c r="S1357" s="476"/>
      <c r="T1357" s="476"/>
      <c r="U1357" s="476"/>
      <c r="V1357" s="476"/>
      <c r="W1357" s="476"/>
      <c r="X1357" s="476"/>
      <c r="Y1357" s="476"/>
      <c r="Z1357" s="476"/>
      <c r="AA1357" s="476"/>
    </row>
    <row r="1358" ht="15.75" customHeight="1">
      <c r="G1358" s="476"/>
      <c r="H1358" s="476"/>
      <c r="I1358" s="476"/>
      <c r="J1358" s="476"/>
      <c r="K1358" s="476"/>
      <c r="L1358" s="476"/>
      <c r="M1358" s="476"/>
      <c r="N1358" s="476"/>
      <c r="O1358" s="476"/>
      <c r="P1358" s="476"/>
      <c r="Q1358" s="476"/>
      <c r="R1358" s="476"/>
      <c r="S1358" s="476"/>
      <c r="T1358" s="476"/>
      <c r="U1358" s="476"/>
      <c r="V1358" s="476"/>
      <c r="W1358" s="476"/>
      <c r="X1358" s="476"/>
      <c r="Y1358" s="476"/>
      <c r="Z1358" s="476"/>
      <c r="AA1358" s="476"/>
    </row>
    <row r="1359" ht="15.75" customHeight="1">
      <c r="G1359" s="476"/>
      <c r="H1359" s="476"/>
      <c r="I1359" s="476"/>
      <c r="J1359" s="476"/>
      <c r="K1359" s="476"/>
      <c r="L1359" s="476"/>
      <c r="M1359" s="476"/>
      <c r="N1359" s="476"/>
      <c r="O1359" s="476"/>
      <c r="P1359" s="476"/>
      <c r="Q1359" s="476"/>
      <c r="R1359" s="476"/>
      <c r="S1359" s="476"/>
      <c r="T1359" s="476"/>
      <c r="U1359" s="476"/>
      <c r="V1359" s="476"/>
      <c r="W1359" s="476"/>
      <c r="X1359" s="476"/>
      <c r="Y1359" s="476"/>
      <c r="Z1359" s="476"/>
      <c r="AA1359" s="476"/>
    </row>
    <row r="1360" ht="15.75" customHeight="1">
      <c r="G1360" s="476"/>
      <c r="H1360" s="476"/>
      <c r="I1360" s="476"/>
      <c r="J1360" s="476"/>
      <c r="K1360" s="476"/>
      <c r="L1360" s="476"/>
      <c r="M1360" s="476"/>
      <c r="N1360" s="476"/>
      <c r="O1360" s="476"/>
      <c r="P1360" s="476"/>
      <c r="Q1360" s="476"/>
      <c r="R1360" s="476"/>
      <c r="S1360" s="476"/>
      <c r="T1360" s="476"/>
      <c r="U1360" s="476"/>
      <c r="V1360" s="476"/>
      <c r="W1360" s="476"/>
      <c r="X1360" s="476"/>
      <c r="Y1360" s="476"/>
      <c r="Z1360" s="476"/>
      <c r="AA1360" s="476"/>
    </row>
    <row r="1361" ht="15.75" customHeight="1">
      <c r="G1361" s="476"/>
      <c r="H1361" s="476"/>
      <c r="I1361" s="476"/>
      <c r="J1361" s="476"/>
      <c r="K1361" s="476"/>
      <c r="L1361" s="476"/>
      <c r="M1361" s="476"/>
      <c r="N1361" s="476"/>
      <c r="O1361" s="476"/>
      <c r="P1361" s="476"/>
      <c r="Q1361" s="476"/>
      <c r="R1361" s="476"/>
      <c r="S1361" s="476"/>
      <c r="T1361" s="476"/>
      <c r="U1361" s="476"/>
      <c r="V1361" s="476"/>
      <c r="W1361" s="476"/>
      <c r="X1361" s="476"/>
      <c r="Y1361" s="476"/>
      <c r="Z1361" s="476"/>
      <c r="AA1361" s="476"/>
    </row>
    <row r="1362" ht="15.75" customHeight="1">
      <c r="G1362" s="476"/>
      <c r="H1362" s="476"/>
      <c r="I1362" s="476"/>
      <c r="J1362" s="476"/>
      <c r="K1362" s="476"/>
      <c r="L1362" s="476"/>
      <c r="M1362" s="476"/>
      <c r="N1362" s="476"/>
      <c r="O1362" s="476"/>
      <c r="P1362" s="476"/>
      <c r="Q1362" s="476"/>
      <c r="R1362" s="476"/>
      <c r="S1362" s="476"/>
      <c r="T1362" s="476"/>
      <c r="U1362" s="476"/>
      <c r="V1362" s="476"/>
      <c r="W1362" s="476"/>
      <c r="X1362" s="476"/>
      <c r="Y1362" s="476"/>
      <c r="Z1362" s="476"/>
      <c r="AA1362" s="476"/>
    </row>
    <row r="1363" ht="15.75" customHeight="1">
      <c r="G1363" s="476"/>
      <c r="H1363" s="476"/>
      <c r="I1363" s="476"/>
      <c r="J1363" s="476"/>
      <c r="K1363" s="476"/>
      <c r="L1363" s="476"/>
      <c r="M1363" s="476"/>
      <c r="N1363" s="476"/>
      <c r="O1363" s="476"/>
      <c r="P1363" s="476"/>
      <c r="Q1363" s="476"/>
      <c r="R1363" s="476"/>
      <c r="S1363" s="476"/>
      <c r="T1363" s="476"/>
      <c r="U1363" s="476"/>
      <c r="V1363" s="476"/>
      <c r="W1363" s="476"/>
      <c r="X1363" s="476"/>
      <c r="Y1363" s="476"/>
      <c r="Z1363" s="476"/>
      <c r="AA1363" s="476"/>
    </row>
    <row r="1364" ht="15.75" customHeight="1">
      <c r="G1364" s="476"/>
      <c r="H1364" s="476"/>
      <c r="I1364" s="476"/>
      <c r="J1364" s="476"/>
      <c r="K1364" s="476"/>
      <c r="L1364" s="476"/>
      <c r="M1364" s="476"/>
      <c r="N1364" s="476"/>
      <c r="O1364" s="476"/>
      <c r="P1364" s="476"/>
      <c r="Q1364" s="476"/>
      <c r="R1364" s="476"/>
      <c r="S1364" s="476"/>
      <c r="T1364" s="476"/>
      <c r="U1364" s="476"/>
      <c r="V1364" s="476"/>
      <c r="W1364" s="476"/>
      <c r="X1364" s="476"/>
      <c r="Y1364" s="476"/>
      <c r="Z1364" s="476"/>
      <c r="AA1364" s="476"/>
    </row>
    <row r="1365" ht="15.75" customHeight="1">
      <c r="G1365" s="476"/>
      <c r="H1365" s="476"/>
      <c r="I1365" s="476"/>
      <c r="J1365" s="476"/>
      <c r="K1365" s="476"/>
      <c r="L1365" s="476"/>
      <c r="M1365" s="476"/>
      <c r="N1365" s="476"/>
      <c r="O1365" s="476"/>
      <c r="P1365" s="476"/>
      <c r="Q1365" s="476"/>
      <c r="R1365" s="476"/>
      <c r="S1365" s="476"/>
      <c r="T1365" s="476"/>
      <c r="U1365" s="476"/>
      <c r="V1365" s="476"/>
      <c r="W1365" s="476"/>
      <c r="X1365" s="476"/>
      <c r="Y1365" s="476"/>
      <c r="Z1365" s="476"/>
      <c r="AA1365" s="476"/>
    </row>
    <row r="1366" ht="15.75" customHeight="1">
      <c r="G1366" s="476"/>
      <c r="H1366" s="476"/>
      <c r="I1366" s="476"/>
      <c r="J1366" s="476"/>
      <c r="K1366" s="476"/>
      <c r="L1366" s="476"/>
      <c r="M1366" s="476"/>
      <c r="N1366" s="476"/>
      <c r="O1366" s="476"/>
      <c r="P1366" s="476"/>
      <c r="Q1366" s="476"/>
      <c r="R1366" s="476"/>
      <c r="S1366" s="476"/>
      <c r="T1366" s="476"/>
      <c r="U1366" s="476"/>
      <c r="V1366" s="476"/>
      <c r="W1366" s="476"/>
      <c r="X1366" s="476"/>
      <c r="Y1366" s="476"/>
      <c r="Z1366" s="476"/>
      <c r="AA1366" s="476"/>
    </row>
    <row r="1367" ht="15.75" customHeight="1">
      <c r="G1367" s="476"/>
      <c r="H1367" s="476"/>
      <c r="I1367" s="476"/>
      <c r="J1367" s="476"/>
      <c r="K1367" s="476"/>
      <c r="L1367" s="476"/>
      <c r="M1367" s="476"/>
      <c r="N1367" s="476"/>
      <c r="O1367" s="476"/>
      <c r="P1367" s="476"/>
      <c r="Q1367" s="476"/>
      <c r="R1367" s="476"/>
      <c r="S1367" s="476"/>
      <c r="T1367" s="476"/>
      <c r="U1367" s="476"/>
      <c r="V1367" s="476"/>
      <c r="W1367" s="476"/>
      <c r="X1367" s="476"/>
      <c r="Y1367" s="476"/>
      <c r="Z1367" s="476"/>
      <c r="AA1367" s="476"/>
    </row>
    <row r="1368" ht="15.75" customHeight="1">
      <c r="G1368" s="476"/>
      <c r="H1368" s="476"/>
      <c r="I1368" s="476"/>
      <c r="J1368" s="476"/>
      <c r="K1368" s="476"/>
      <c r="L1368" s="476"/>
      <c r="M1368" s="476"/>
      <c r="N1368" s="476"/>
      <c r="O1368" s="476"/>
      <c r="P1368" s="476"/>
      <c r="Q1368" s="476"/>
      <c r="R1368" s="476"/>
      <c r="S1368" s="476"/>
      <c r="T1368" s="476"/>
      <c r="U1368" s="476"/>
      <c r="V1368" s="476"/>
      <c r="W1368" s="476"/>
      <c r="X1368" s="476"/>
      <c r="Y1368" s="476"/>
      <c r="Z1368" s="476"/>
      <c r="AA1368" s="476"/>
    </row>
    <row r="1369" ht="15.75" customHeight="1">
      <c r="G1369" s="476"/>
      <c r="H1369" s="476"/>
      <c r="I1369" s="476"/>
      <c r="J1369" s="476"/>
      <c r="K1369" s="476"/>
      <c r="L1369" s="476"/>
      <c r="M1369" s="476"/>
      <c r="N1369" s="476"/>
      <c r="O1369" s="476"/>
      <c r="P1369" s="476"/>
      <c r="Q1369" s="476"/>
      <c r="R1369" s="476"/>
      <c r="S1369" s="476"/>
      <c r="T1369" s="476"/>
      <c r="U1369" s="476"/>
      <c r="V1369" s="476"/>
      <c r="W1369" s="476"/>
      <c r="X1369" s="476"/>
      <c r="Y1369" s="476"/>
      <c r="Z1369" s="476"/>
      <c r="AA1369" s="476"/>
    </row>
    <row r="1370" ht="15.75" customHeight="1">
      <c r="G1370" s="476"/>
      <c r="H1370" s="476"/>
      <c r="I1370" s="476"/>
      <c r="J1370" s="476"/>
      <c r="K1370" s="476"/>
      <c r="L1370" s="476"/>
      <c r="M1370" s="476"/>
      <c r="N1370" s="476"/>
      <c r="O1370" s="476"/>
      <c r="P1370" s="476"/>
      <c r="Q1370" s="476"/>
      <c r="R1370" s="476"/>
      <c r="S1370" s="476"/>
      <c r="T1370" s="476"/>
      <c r="U1370" s="476"/>
      <c r="V1370" s="476"/>
      <c r="W1370" s="476"/>
      <c r="X1370" s="476"/>
      <c r="Y1370" s="476"/>
      <c r="Z1370" s="476"/>
      <c r="AA1370" s="476"/>
    </row>
    <row r="1371" ht="15.75" customHeight="1">
      <c r="G1371" s="476"/>
      <c r="H1371" s="476"/>
      <c r="I1371" s="476"/>
      <c r="J1371" s="476"/>
      <c r="K1371" s="476"/>
      <c r="L1371" s="476"/>
      <c r="M1371" s="476"/>
      <c r="N1371" s="476"/>
      <c r="O1371" s="476"/>
      <c r="P1371" s="476"/>
      <c r="Q1371" s="476"/>
      <c r="R1371" s="476"/>
      <c r="S1371" s="476"/>
      <c r="T1371" s="476"/>
      <c r="U1371" s="476"/>
      <c r="V1371" s="476"/>
      <c r="W1371" s="476"/>
      <c r="X1371" s="476"/>
      <c r="Y1371" s="476"/>
      <c r="Z1371" s="476"/>
      <c r="AA1371" s="476"/>
    </row>
    <row r="1372" ht="15.75" customHeight="1">
      <c r="G1372" s="476"/>
      <c r="H1372" s="476"/>
      <c r="I1372" s="476"/>
      <c r="J1372" s="476"/>
      <c r="K1372" s="476"/>
      <c r="L1372" s="476"/>
      <c r="M1372" s="476"/>
      <c r="N1372" s="476"/>
      <c r="O1372" s="476"/>
      <c r="P1372" s="476"/>
      <c r="Q1372" s="476"/>
      <c r="R1372" s="476"/>
      <c r="S1372" s="476"/>
      <c r="T1372" s="476"/>
      <c r="U1372" s="476"/>
      <c r="V1372" s="476"/>
      <c r="W1372" s="476"/>
      <c r="X1372" s="476"/>
      <c r="Y1372" s="476"/>
      <c r="Z1372" s="476"/>
      <c r="AA1372" s="476"/>
    </row>
    <row r="1373" ht="15.75" customHeight="1">
      <c r="G1373" s="476"/>
      <c r="H1373" s="476"/>
      <c r="I1373" s="476"/>
      <c r="J1373" s="476"/>
      <c r="K1373" s="476"/>
      <c r="L1373" s="476"/>
      <c r="M1373" s="476"/>
      <c r="N1373" s="476"/>
      <c r="O1373" s="476"/>
      <c r="P1373" s="476"/>
      <c r="Q1373" s="476"/>
      <c r="R1373" s="476"/>
      <c r="S1373" s="476"/>
      <c r="T1373" s="476"/>
      <c r="U1373" s="476"/>
      <c r="V1373" s="476"/>
      <c r="W1373" s="476"/>
      <c r="X1373" s="476"/>
      <c r="Y1373" s="476"/>
      <c r="Z1373" s="476"/>
      <c r="AA1373" s="476"/>
    </row>
    <row r="1374" ht="15.75" customHeight="1">
      <c r="G1374" s="476"/>
      <c r="H1374" s="476"/>
      <c r="I1374" s="476"/>
      <c r="J1374" s="476"/>
      <c r="K1374" s="476"/>
      <c r="L1374" s="476"/>
      <c r="M1374" s="476"/>
      <c r="N1374" s="476"/>
      <c r="O1374" s="476"/>
      <c r="P1374" s="476"/>
      <c r="Q1374" s="476"/>
      <c r="R1374" s="476"/>
      <c r="S1374" s="476"/>
      <c r="T1374" s="476"/>
      <c r="U1374" s="476"/>
      <c r="V1374" s="476"/>
      <c r="W1374" s="476"/>
      <c r="X1374" s="476"/>
      <c r="Y1374" s="476"/>
      <c r="Z1374" s="476"/>
      <c r="AA1374" s="476"/>
    </row>
    <row r="1375" ht="15.75" customHeight="1">
      <c r="G1375" s="476"/>
      <c r="H1375" s="476"/>
      <c r="I1375" s="476"/>
      <c r="J1375" s="476"/>
      <c r="K1375" s="476"/>
      <c r="L1375" s="476"/>
      <c r="M1375" s="476"/>
      <c r="N1375" s="476"/>
      <c r="O1375" s="476"/>
      <c r="P1375" s="476"/>
      <c r="Q1375" s="476"/>
      <c r="R1375" s="476"/>
      <c r="S1375" s="476"/>
      <c r="T1375" s="476"/>
      <c r="U1375" s="476"/>
      <c r="V1375" s="476"/>
      <c r="W1375" s="476"/>
      <c r="X1375" s="476"/>
      <c r="Y1375" s="476"/>
      <c r="Z1375" s="476"/>
      <c r="AA1375" s="476"/>
    </row>
    <row r="1376" ht="15.75" customHeight="1">
      <c r="G1376" s="476"/>
      <c r="H1376" s="476"/>
      <c r="I1376" s="476"/>
      <c r="J1376" s="476"/>
      <c r="K1376" s="476"/>
      <c r="L1376" s="476"/>
      <c r="M1376" s="476"/>
      <c r="N1376" s="476"/>
      <c r="O1376" s="476"/>
      <c r="P1376" s="476"/>
      <c r="Q1376" s="476"/>
      <c r="R1376" s="476"/>
      <c r="S1376" s="476"/>
      <c r="T1376" s="476"/>
      <c r="U1376" s="476"/>
      <c r="V1376" s="476"/>
      <c r="W1376" s="476"/>
      <c r="X1376" s="476"/>
      <c r="Y1376" s="476"/>
      <c r="Z1376" s="476"/>
      <c r="AA1376" s="476"/>
    </row>
    <row r="1377" ht="15.75" customHeight="1">
      <c r="G1377" s="476"/>
      <c r="H1377" s="476"/>
      <c r="I1377" s="476"/>
      <c r="J1377" s="476"/>
      <c r="K1377" s="476"/>
      <c r="L1377" s="476"/>
      <c r="M1377" s="476"/>
      <c r="N1377" s="476"/>
      <c r="O1377" s="476"/>
      <c r="P1377" s="476"/>
      <c r="Q1377" s="476"/>
      <c r="R1377" s="476"/>
      <c r="S1377" s="476"/>
      <c r="T1377" s="476"/>
      <c r="U1377" s="476"/>
      <c r="V1377" s="476"/>
      <c r="W1377" s="476"/>
      <c r="X1377" s="476"/>
      <c r="Y1377" s="476"/>
      <c r="Z1377" s="476"/>
      <c r="AA1377" s="476"/>
    </row>
    <row r="1378" ht="15.75" customHeight="1">
      <c r="G1378" s="476"/>
      <c r="H1378" s="476"/>
      <c r="I1378" s="476"/>
      <c r="J1378" s="476"/>
      <c r="K1378" s="476"/>
      <c r="L1378" s="476"/>
      <c r="M1378" s="476"/>
      <c r="N1378" s="476"/>
      <c r="O1378" s="476"/>
      <c r="P1378" s="476"/>
      <c r="Q1378" s="476"/>
      <c r="R1378" s="476"/>
      <c r="S1378" s="476"/>
      <c r="T1378" s="476"/>
      <c r="U1378" s="476"/>
      <c r="V1378" s="476"/>
      <c r="W1378" s="476"/>
      <c r="X1378" s="476"/>
      <c r="Y1378" s="476"/>
      <c r="Z1378" s="476"/>
      <c r="AA1378" s="476"/>
    </row>
    <row r="1379" ht="15.75" customHeight="1">
      <c r="G1379" s="476"/>
      <c r="H1379" s="476"/>
      <c r="I1379" s="476"/>
      <c r="J1379" s="476"/>
      <c r="K1379" s="476"/>
      <c r="L1379" s="476"/>
      <c r="M1379" s="476"/>
      <c r="N1379" s="476"/>
      <c r="O1379" s="476"/>
      <c r="P1379" s="476"/>
      <c r="Q1379" s="476"/>
      <c r="R1379" s="476"/>
      <c r="S1379" s="476"/>
      <c r="T1379" s="476"/>
      <c r="U1379" s="476"/>
      <c r="V1379" s="476"/>
      <c r="W1379" s="476"/>
      <c r="X1379" s="476"/>
      <c r="Y1379" s="476"/>
      <c r="Z1379" s="476"/>
      <c r="AA1379" s="476"/>
    </row>
    <row r="1380" ht="15.75" customHeight="1">
      <c r="G1380" s="476"/>
      <c r="H1380" s="476"/>
      <c r="I1380" s="476"/>
      <c r="J1380" s="476"/>
      <c r="K1380" s="476"/>
      <c r="L1380" s="476"/>
      <c r="M1380" s="476"/>
      <c r="N1380" s="476"/>
      <c r="O1380" s="476"/>
      <c r="P1380" s="476"/>
      <c r="Q1380" s="476"/>
      <c r="R1380" s="476"/>
      <c r="S1380" s="476"/>
      <c r="T1380" s="476"/>
      <c r="U1380" s="476"/>
      <c r="V1380" s="476"/>
      <c r="W1380" s="476"/>
      <c r="X1380" s="476"/>
      <c r="Y1380" s="476"/>
      <c r="Z1380" s="476"/>
      <c r="AA1380" s="476"/>
    </row>
    <row r="1381" ht="15.75" customHeight="1">
      <c r="G1381" s="476"/>
      <c r="H1381" s="476"/>
      <c r="I1381" s="476"/>
      <c r="J1381" s="476"/>
      <c r="K1381" s="476"/>
      <c r="L1381" s="476"/>
      <c r="M1381" s="476"/>
      <c r="N1381" s="476"/>
      <c r="O1381" s="476"/>
      <c r="P1381" s="476"/>
      <c r="Q1381" s="476"/>
      <c r="R1381" s="476"/>
      <c r="S1381" s="476"/>
      <c r="T1381" s="476"/>
      <c r="U1381" s="476"/>
      <c r="V1381" s="476"/>
      <c r="W1381" s="476"/>
      <c r="X1381" s="476"/>
      <c r="Y1381" s="476"/>
      <c r="Z1381" s="476"/>
      <c r="AA1381" s="476"/>
    </row>
    <row r="1382" ht="15.75" customHeight="1">
      <c r="G1382" s="476"/>
      <c r="H1382" s="476"/>
      <c r="I1382" s="476"/>
      <c r="J1382" s="476"/>
      <c r="K1382" s="476"/>
      <c r="L1382" s="476"/>
      <c r="M1382" s="476"/>
      <c r="N1382" s="476"/>
      <c r="O1382" s="476"/>
      <c r="P1382" s="476"/>
      <c r="Q1382" s="476"/>
      <c r="R1382" s="476"/>
      <c r="S1382" s="476"/>
      <c r="T1382" s="476"/>
      <c r="U1382" s="476"/>
      <c r="V1382" s="476"/>
      <c r="W1382" s="476"/>
      <c r="X1382" s="476"/>
      <c r="Y1382" s="476"/>
      <c r="Z1382" s="476"/>
      <c r="AA1382" s="476"/>
    </row>
    <row r="1383" ht="15.75" customHeight="1">
      <c r="G1383" s="476"/>
      <c r="H1383" s="476"/>
      <c r="I1383" s="476"/>
      <c r="J1383" s="476"/>
      <c r="K1383" s="476"/>
      <c r="L1383" s="476"/>
      <c r="M1383" s="476"/>
      <c r="N1383" s="476"/>
      <c r="O1383" s="476"/>
      <c r="P1383" s="476"/>
      <c r="Q1383" s="476"/>
      <c r="R1383" s="476"/>
      <c r="S1383" s="476"/>
      <c r="T1383" s="476"/>
      <c r="U1383" s="476"/>
      <c r="V1383" s="476"/>
      <c r="W1383" s="476"/>
      <c r="X1383" s="476"/>
      <c r="Y1383" s="476"/>
      <c r="Z1383" s="476"/>
      <c r="AA1383" s="476"/>
    </row>
    <row r="1384" ht="15.75" customHeight="1">
      <c r="G1384" s="476"/>
      <c r="H1384" s="476"/>
      <c r="I1384" s="476"/>
      <c r="J1384" s="476"/>
      <c r="K1384" s="476"/>
      <c r="L1384" s="476"/>
      <c r="M1384" s="476"/>
      <c r="N1384" s="476"/>
      <c r="O1384" s="476"/>
      <c r="P1384" s="476"/>
      <c r="Q1384" s="476"/>
      <c r="R1384" s="476"/>
      <c r="S1384" s="476"/>
      <c r="T1384" s="476"/>
      <c r="U1384" s="476"/>
      <c r="V1384" s="476"/>
      <c r="W1384" s="476"/>
      <c r="X1384" s="476"/>
      <c r="Y1384" s="476"/>
      <c r="Z1384" s="476"/>
      <c r="AA1384" s="476"/>
    </row>
    <row r="1385" ht="15.75" customHeight="1">
      <c r="G1385" s="476"/>
      <c r="H1385" s="476"/>
      <c r="I1385" s="476"/>
      <c r="J1385" s="476"/>
      <c r="K1385" s="476"/>
      <c r="L1385" s="476"/>
      <c r="M1385" s="476"/>
      <c r="N1385" s="476"/>
      <c r="O1385" s="476"/>
      <c r="P1385" s="476"/>
      <c r="Q1385" s="476"/>
      <c r="R1385" s="476"/>
      <c r="S1385" s="476"/>
      <c r="T1385" s="476"/>
      <c r="U1385" s="476"/>
      <c r="V1385" s="476"/>
      <c r="W1385" s="476"/>
      <c r="X1385" s="476"/>
      <c r="Y1385" s="476"/>
      <c r="Z1385" s="476"/>
      <c r="AA1385" s="476"/>
    </row>
    <row r="1386" ht="15.75" customHeight="1">
      <c r="G1386" s="476"/>
      <c r="H1386" s="476"/>
      <c r="I1386" s="476"/>
      <c r="J1386" s="476"/>
      <c r="K1386" s="476"/>
      <c r="L1386" s="476"/>
      <c r="M1386" s="476"/>
      <c r="N1386" s="476"/>
      <c r="O1386" s="476"/>
      <c r="P1386" s="476"/>
      <c r="Q1386" s="476"/>
      <c r="R1386" s="476"/>
      <c r="S1386" s="476"/>
      <c r="T1386" s="476"/>
      <c r="U1386" s="476"/>
      <c r="V1386" s="476"/>
      <c r="W1386" s="476"/>
      <c r="X1386" s="476"/>
      <c r="Y1386" s="476"/>
      <c r="Z1386" s="476"/>
      <c r="AA1386" s="476"/>
    </row>
    <row r="1387" ht="15.75" customHeight="1">
      <c r="G1387" s="476"/>
      <c r="H1387" s="476"/>
      <c r="I1387" s="476"/>
      <c r="J1387" s="476"/>
      <c r="K1387" s="476"/>
      <c r="L1387" s="476"/>
      <c r="M1387" s="476"/>
      <c r="N1387" s="476"/>
      <c r="O1387" s="476"/>
      <c r="P1387" s="476"/>
      <c r="Q1387" s="476"/>
      <c r="R1387" s="476"/>
      <c r="S1387" s="476"/>
      <c r="T1387" s="476"/>
      <c r="U1387" s="476"/>
      <c r="V1387" s="476"/>
      <c r="W1387" s="476"/>
      <c r="X1387" s="476"/>
      <c r="Y1387" s="476"/>
      <c r="Z1387" s="476"/>
      <c r="AA1387" s="476"/>
    </row>
    <row r="1388" ht="15.75" customHeight="1">
      <c r="G1388" s="476"/>
      <c r="H1388" s="476"/>
      <c r="I1388" s="476"/>
      <c r="J1388" s="476"/>
      <c r="K1388" s="476"/>
      <c r="L1388" s="476"/>
      <c r="M1388" s="476"/>
      <c r="N1388" s="476"/>
      <c r="O1388" s="476"/>
      <c r="P1388" s="476"/>
      <c r="Q1388" s="476"/>
      <c r="R1388" s="476"/>
      <c r="S1388" s="476"/>
      <c r="T1388" s="476"/>
      <c r="U1388" s="476"/>
      <c r="V1388" s="476"/>
      <c r="W1388" s="476"/>
      <c r="X1388" s="476"/>
      <c r="Y1388" s="476"/>
      <c r="Z1388" s="476"/>
      <c r="AA1388" s="476"/>
    </row>
    <row r="1389" ht="15.75" customHeight="1">
      <c r="G1389" s="476"/>
      <c r="H1389" s="476"/>
      <c r="I1389" s="476"/>
      <c r="J1389" s="476"/>
      <c r="K1389" s="476"/>
      <c r="L1389" s="476"/>
      <c r="M1389" s="476"/>
      <c r="N1389" s="476"/>
      <c r="O1389" s="476"/>
      <c r="P1389" s="476"/>
      <c r="Q1389" s="476"/>
      <c r="R1389" s="476"/>
      <c r="S1389" s="476"/>
      <c r="T1389" s="476"/>
      <c r="U1389" s="476"/>
      <c r="V1389" s="476"/>
      <c r="W1389" s="476"/>
      <c r="X1389" s="476"/>
      <c r="Y1389" s="476"/>
      <c r="Z1389" s="476"/>
      <c r="AA1389" s="476"/>
    </row>
    <row r="1390" ht="15.75" customHeight="1">
      <c r="G1390" s="476"/>
      <c r="H1390" s="476"/>
      <c r="I1390" s="476"/>
      <c r="J1390" s="476"/>
      <c r="K1390" s="476"/>
      <c r="L1390" s="476"/>
      <c r="M1390" s="476"/>
      <c r="N1390" s="476"/>
      <c r="O1390" s="476"/>
      <c r="P1390" s="476"/>
      <c r="Q1390" s="476"/>
      <c r="R1390" s="476"/>
      <c r="S1390" s="476"/>
      <c r="T1390" s="476"/>
      <c r="U1390" s="476"/>
      <c r="V1390" s="476"/>
      <c r="W1390" s="476"/>
      <c r="X1390" s="476"/>
      <c r="Y1390" s="476"/>
      <c r="Z1390" s="476"/>
      <c r="AA1390" s="476"/>
    </row>
    <row r="1391" ht="15.75" customHeight="1">
      <c r="G1391" s="476"/>
      <c r="H1391" s="476"/>
      <c r="I1391" s="476"/>
      <c r="J1391" s="476"/>
      <c r="K1391" s="476"/>
      <c r="L1391" s="476"/>
      <c r="M1391" s="476"/>
      <c r="N1391" s="476"/>
      <c r="O1391" s="476"/>
      <c r="P1391" s="476"/>
      <c r="Q1391" s="476"/>
      <c r="R1391" s="476"/>
      <c r="S1391" s="476"/>
      <c r="T1391" s="476"/>
      <c r="U1391" s="476"/>
      <c r="V1391" s="476"/>
      <c r="W1391" s="476"/>
      <c r="X1391" s="476"/>
      <c r="Y1391" s="476"/>
      <c r="Z1391" s="476"/>
      <c r="AA1391" s="476"/>
    </row>
    <row r="1392" ht="15.75" customHeight="1">
      <c r="G1392" s="476"/>
      <c r="H1392" s="476"/>
      <c r="I1392" s="476"/>
      <c r="J1392" s="476"/>
      <c r="K1392" s="476"/>
      <c r="L1392" s="476"/>
      <c r="M1392" s="476"/>
      <c r="N1392" s="476"/>
      <c r="O1392" s="476"/>
      <c r="P1392" s="476"/>
      <c r="Q1392" s="476"/>
      <c r="R1392" s="476"/>
      <c r="S1392" s="476"/>
      <c r="T1392" s="476"/>
      <c r="U1392" s="476"/>
      <c r="V1392" s="476"/>
      <c r="W1392" s="476"/>
      <c r="X1392" s="476"/>
      <c r="Y1392" s="476"/>
      <c r="Z1392" s="476"/>
      <c r="AA1392" s="476"/>
    </row>
    <row r="1393" ht="15.75" customHeight="1">
      <c r="G1393" s="476"/>
      <c r="H1393" s="476"/>
      <c r="I1393" s="476"/>
      <c r="J1393" s="476"/>
      <c r="K1393" s="476"/>
      <c r="L1393" s="476"/>
      <c r="M1393" s="476"/>
      <c r="N1393" s="476"/>
      <c r="O1393" s="476"/>
      <c r="P1393" s="476"/>
      <c r="Q1393" s="476"/>
      <c r="R1393" s="476"/>
      <c r="S1393" s="476"/>
      <c r="T1393" s="476"/>
      <c r="U1393" s="476"/>
      <c r="V1393" s="476"/>
      <c r="W1393" s="476"/>
      <c r="X1393" s="476"/>
      <c r="Y1393" s="476"/>
      <c r="Z1393" s="476"/>
      <c r="AA1393" s="476"/>
    </row>
    <row r="1394" ht="15.75" customHeight="1">
      <c r="G1394" s="476"/>
      <c r="H1394" s="476"/>
      <c r="I1394" s="476"/>
      <c r="J1394" s="476"/>
      <c r="K1394" s="476"/>
      <c r="L1394" s="476"/>
      <c r="M1394" s="476"/>
      <c r="N1394" s="476"/>
      <c r="O1394" s="476"/>
      <c r="P1394" s="476"/>
      <c r="Q1394" s="476"/>
      <c r="R1394" s="476"/>
      <c r="S1394" s="476"/>
      <c r="T1394" s="476"/>
      <c r="U1394" s="476"/>
      <c r="V1394" s="476"/>
      <c r="W1394" s="476"/>
      <c r="X1394" s="476"/>
      <c r="Y1394" s="476"/>
      <c r="Z1394" s="476"/>
      <c r="AA1394" s="476"/>
    </row>
    <row r="1395" ht="15.75" customHeight="1">
      <c r="G1395" s="476"/>
      <c r="H1395" s="476"/>
      <c r="I1395" s="476"/>
      <c r="J1395" s="476"/>
      <c r="K1395" s="476"/>
      <c r="L1395" s="476"/>
      <c r="M1395" s="476"/>
      <c r="N1395" s="476"/>
      <c r="O1395" s="476"/>
      <c r="P1395" s="476"/>
      <c r="Q1395" s="476"/>
      <c r="R1395" s="476"/>
      <c r="S1395" s="476"/>
      <c r="T1395" s="476"/>
      <c r="U1395" s="476"/>
      <c r="V1395" s="476"/>
      <c r="W1395" s="476"/>
      <c r="X1395" s="476"/>
      <c r="Y1395" s="476"/>
      <c r="Z1395" s="476"/>
      <c r="AA1395" s="476"/>
    </row>
    <row r="1396" ht="15.75" customHeight="1">
      <c r="G1396" s="476"/>
      <c r="H1396" s="476"/>
      <c r="I1396" s="476"/>
      <c r="J1396" s="476"/>
      <c r="K1396" s="476"/>
      <c r="L1396" s="476"/>
      <c r="M1396" s="476"/>
      <c r="N1396" s="476"/>
      <c r="O1396" s="476"/>
      <c r="P1396" s="476"/>
      <c r="Q1396" s="476"/>
      <c r="R1396" s="476"/>
      <c r="S1396" s="476"/>
      <c r="T1396" s="476"/>
      <c r="U1396" s="476"/>
      <c r="V1396" s="476"/>
      <c r="W1396" s="476"/>
      <c r="X1396" s="476"/>
      <c r="Y1396" s="476"/>
      <c r="Z1396" s="476"/>
      <c r="AA1396" s="476"/>
    </row>
    <row r="1397" ht="15.75" customHeight="1">
      <c r="G1397" s="476"/>
      <c r="H1397" s="476"/>
      <c r="I1397" s="476"/>
      <c r="J1397" s="476"/>
      <c r="K1397" s="476"/>
      <c r="L1397" s="476"/>
      <c r="M1397" s="476"/>
      <c r="N1397" s="476"/>
      <c r="O1397" s="476"/>
      <c r="P1397" s="476"/>
      <c r="Q1397" s="476"/>
      <c r="R1397" s="476"/>
      <c r="S1397" s="476"/>
      <c r="T1397" s="476"/>
      <c r="U1397" s="476"/>
      <c r="V1397" s="476"/>
      <c r="W1397" s="476"/>
      <c r="X1397" s="476"/>
      <c r="Y1397" s="476"/>
      <c r="Z1397" s="476"/>
      <c r="AA1397" s="476"/>
    </row>
    <row r="1398" ht="15.75" customHeight="1">
      <c r="G1398" s="476"/>
      <c r="H1398" s="476"/>
      <c r="I1398" s="476"/>
      <c r="J1398" s="476"/>
      <c r="K1398" s="476"/>
      <c r="L1398" s="476"/>
      <c r="M1398" s="476"/>
      <c r="N1398" s="476"/>
      <c r="O1398" s="476"/>
      <c r="P1398" s="476"/>
      <c r="Q1398" s="476"/>
      <c r="R1398" s="476"/>
      <c r="S1398" s="476"/>
      <c r="T1398" s="476"/>
      <c r="U1398" s="476"/>
      <c r="V1398" s="476"/>
      <c r="W1398" s="476"/>
      <c r="X1398" s="476"/>
      <c r="Y1398" s="476"/>
      <c r="Z1398" s="476"/>
      <c r="AA1398" s="476"/>
    </row>
    <row r="1399" ht="15.75" customHeight="1">
      <c r="G1399" s="476"/>
      <c r="H1399" s="476"/>
      <c r="I1399" s="476"/>
      <c r="J1399" s="476"/>
      <c r="K1399" s="476"/>
      <c r="L1399" s="476"/>
      <c r="M1399" s="476"/>
      <c r="N1399" s="476"/>
      <c r="O1399" s="476"/>
      <c r="P1399" s="476"/>
      <c r="Q1399" s="476"/>
      <c r="R1399" s="476"/>
      <c r="S1399" s="476"/>
      <c r="T1399" s="476"/>
      <c r="U1399" s="476"/>
      <c r="V1399" s="476"/>
      <c r="W1399" s="476"/>
      <c r="X1399" s="476"/>
      <c r="Y1399" s="476"/>
      <c r="Z1399" s="476"/>
      <c r="AA1399" s="476"/>
    </row>
    <row r="1400" ht="15.75" customHeight="1">
      <c r="G1400" s="476"/>
      <c r="H1400" s="476"/>
      <c r="I1400" s="476"/>
      <c r="J1400" s="476"/>
      <c r="K1400" s="476"/>
      <c r="L1400" s="476"/>
      <c r="M1400" s="476"/>
      <c r="N1400" s="476"/>
      <c r="O1400" s="476"/>
      <c r="P1400" s="476"/>
      <c r="Q1400" s="476"/>
      <c r="R1400" s="476"/>
      <c r="S1400" s="476"/>
      <c r="T1400" s="476"/>
      <c r="U1400" s="476"/>
      <c r="V1400" s="476"/>
      <c r="W1400" s="476"/>
      <c r="X1400" s="476"/>
      <c r="Y1400" s="476"/>
      <c r="Z1400" s="476"/>
      <c r="AA1400" s="476"/>
    </row>
    <row r="1401" ht="15.75" customHeight="1">
      <c r="G1401" s="476"/>
      <c r="H1401" s="476"/>
      <c r="I1401" s="476"/>
      <c r="J1401" s="476"/>
      <c r="K1401" s="476"/>
      <c r="L1401" s="476"/>
      <c r="M1401" s="476"/>
      <c r="N1401" s="476"/>
      <c r="O1401" s="476"/>
      <c r="P1401" s="476"/>
      <c r="Q1401" s="476"/>
      <c r="R1401" s="476"/>
      <c r="S1401" s="476"/>
      <c r="T1401" s="476"/>
      <c r="U1401" s="476"/>
      <c r="V1401" s="476"/>
      <c r="W1401" s="476"/>
      <c r="X1401" s="476"/>
      <c r="Y1401" s="476"/>
      <c r="Z1401" s="476"/>
      <c r="AA1401" s="476"/>
    </row>
    <row r="1402" ht="15.75" customHeight="1">
      <c r="G1402" s="476"/>
      <c r="H1402" s="476"/>
      <c r="I1402" s="476"/>
      <c r="J1402" s="476"/>
      <c r="K1402" s="476"/>
      <c r="L1402" s="476"/>
      <c r="M1402" s="476"/>
      <c r="N1402" s="476"/>
      <c r="O1402" s="476"/>
      <c r="P1402" s="476"/>
      <c r="Q1402" s="476"/>
      <c r="R1402" s="476"/>
      <c r="S1402" s="476"/>
      <c r="T1402" s="476"/>
      <c r="U1402" s="476"/>
      <c r="V1402" s="476"/>
      <c r="W1402" s="476"/>
      <c r="X1402" s="476"/>
      <c r="Y1402" s="476"/>
      <c r="Z1402" s="476"/>
      <c r="AA1402" s="476"/>
    </row>
    <row r="1403" ht="15.75" customHeight="1">
      <c r="G1403" s="476"/>
      <c r="H1403" s="476"/>
      <c r="I1403" s="476"/>
      <c r="J1403" s="476"/>
      <c r="K1403" s="476"/>
      <c r="L1403" s="476"/>
      <c r="M1403" s="476"/>
      <c r="N1403" s="476"/>
      <c r="O1403" s="476"/>
      <c r="P1403" s="476"/>
      <c r="Q1403" s="476"/>
      <c r="R1403" s="476"/>
      <c r="S1403" s="476"/>
      <c r="T1403" s="476"/>
      <c r="U1403" s="476"/>
      <c r="V1403" s="476"/>
      <c r="W1403" s="476"/>
      <c r="X1403" s="476"/>
      <c r="Y1403" s="476"/>
      <c r="Z1403" s="476"/>
      <c r="AA1403" s="476"/>
    </row>
    <row r="1404" ht="15.75" customHeight="1">
      <c r="G1404" s="476"/>
      <c r="H1404" s="476"/>
      <c r="I1404" s="476"/>
      <c r="J1404" s="476"/>
      <c r="K1404" s="476"/>
      <c r="L1404" s="476"/>
      <c r="M1404" s="476"/>
      <c r="N1404" s="476"/>
      <c r="O1404" s="476"/>
      <c r="P1404" s="476"/>
      <c r="Q1404" s="476"/>
      <c r="R1404" s="476"/>
      <c r="S1404" s="476"/>
      <c r="T1404" s="476"/>
      <c r="U1404" s="476"/>
      <c r="V1404" s="476"/>
      <c r="W1404" s="476"/>
      <c r="X1404" s="476"/>
      <c r="Y1404" s="476"/>
      <c r="Z1404" s="476"/>
      <c r="AA1404" s="476"/>
    </row>
    <row r="1405" ht="15.75" customHeight="1">
      <c r="G1405" s="476"/>
      <c r="H1405" s="476"/>
      <c r="I1405" s="476"/>
      <c r="J1405" s="476"/>
      <c r="K1405" s="476"/>
      <c r="L1405" s="476"/>
      <c r="M1405" s="476"/>
      <c r="N1405" s="476"/>
      <c r="O1405" s="476"/>
      <c r="P1405" s="476"/>
      <c r="Q1405" s="476"/>
      <c r="R1405" s="476"/>
      <c r="S1405" s="476"/>
      <c r="T1405" s="476"/>
      <c r="U1405" s="476"/>
      <c r="V1405" s="476"/>
      <c r="W1405" s="476"/>
      <c r="X1405" s="476"/>
      <c r="Y1405" s="476"/>
      <c r="Z1405" s="476"/>
      <c r="AA1405" s="476"/>
    </row>
    <row r="1406" ht="15.75" customHeight="1">
      <c r="G1406" s="476"/>
      <c r="H1406" s="476"/>
      <c r="I1406" s="476"/>
      <c r="J1406" s="476"/>
      <c r="K1406" s="476"/>
      <c r="L1406" s="476"/>
      <c r="M1406" s="476"/>
      <c r="N1406" s="476"/>
      <c r="O1406" s="476"/>
      <c r="P1406" s="476"/>
      <c r="Q1406" s="476"/>
      <c r="R1406" s="476"/>
      <c r="S1406" s="476"/>
      <c r="T1406" s="476"/>
      <c r="U1406" s="476"/>
      <c r="V1406" s="476"/>
      <c r="W1406" s="476"/>
      <c r="X1406" s="476"/>
      <c r="Y1406" s="476"/>
      <c r="Z1406" s="476"/>
      <c r="AA1406" s="476"/>
    </row>
    <row r="1407" ht="15.75" customHeight="1">
      <c r="G1407" s="476"/>
      <c r="H1407" s="476"/>
      <c r="I1407" s="476"/>
      <c r="J1407" s="476"/>
      <c r="K1407" s="476"/>
      <c r="L1407" s="476"/>
      <c r="M1407" s="476"/>
      <c r="N1407" s="476"/>
      <c r="O1407" s="476"/>
      <c r="P1407" s="476"/>
      <c r="Q1407" s="476"/>
      <c r="R1407" s="476"/>
      <c r="S1407" s="476"/>
      <c r="T1407" s="476"/>
      <c r="U1407" s="476"/>
      <c r="V1407" s="476"/>
      <c r="W1407" s="476"/>
      <c r="X1407" s="476"/>
      <c r="Y1407" s="476"/>
      <c r="Z1407" s="476"/>
      <c r="AA1407" s="476"/>
    </row>
    <row r="1408" ht="15.75" customHeight="1">
      <c r="G1408" s="476"/>
      <c r="H1408" s="476"/>
      <c r="I1408" s="476"/>
      <c r="J1408" s="476"/>
      <c r="K1408" s="476"/>
      <c r="L1408" s="476"/>
      <c r="M1408" s="476"/>
      <c r="N1408" s="476"/>
      <c r="O1408" s="476"/>
      <c r="P1408" s="476"/>
      <c r="Q1408" s="476"/>
      <c r="R1408" s="476"/>
      <c r="S1408" s="476"/>
      <c r="T1408" s="476"/>
      <c r="U1408" s="476"/>
      <c r="V1408" s="476"/>
      <c r="W1408" s="476"/>
      <c r="X1408" s="476"/>
      <c r="Y1408" s="476"/>
      <c r="Z1408" s="476"/>
      <c r="AA1408" s="476"/>
    </row>
    <row r="1409" ht="15.75" customHeight="1">
      <c r="G1409" s="476"/>
      <c r="H1409" s="476"/>
      <c r="I1409" s="476"/>
      <c r="J1409" s="476"/>
      <c r="K1409" s="476"/>
      <c r="L1409" s="476"/>
      <c r="M1409" s="476"/>
      <c r="N1409" s="476"/>
      <c r="O1409" s="476"/>
      <c r="P1409" s="476"/>
      <c r="Q1409" s="476"/>
      <c r="R1409" s="476"/>
      <c r="S1409" s="476"/>
      <c r="T1409" s="476"/>
      <c r="U1409" s="476"/>
      <c r="V1409" s="476"/>
      <c r="W1409" s="476"/>
      <c r="X1409" s="476"/>
      <c r="Y1409" s="476"/>
      <c r="Z1409" s="476"/>
      <c r="AA1409" s="476"/>
    </row>
    <row r="1410" ht="15.75" customHeight="1">
      <c r="G1410" s="476"/>
      <c r="H1410" s="476"/>
      <c r="I1410" s="476"/>
      <c r="J1410" s="476"/>
      <c r="K1410" s="476"/>
      <c r="L1410" s="476"/>
      <c r="M1410" s="476"/>
      <c r="N1410" s="476"/>
      <c r="O1410" s="476"/>
      <c r="P1410" s="476"/>
      <c r="Q1410" s="476"/>
      <c r="R1410" s="476"/>
      <c r="S1410" s="476"/>
      <c r="T1410" s="476"/>
      <c r="U1410" s="476"/>
      <c r="V1410" s="476"/>
      <c r="W1410" s="476"/>
      <c r="X1410" s="476"/>
      <c r="Y1410" s="476"/>
      <c r="Z1410" s="476"/>
      <c r="AA1410" s="476"/>
    </row>
    <row r="1411" ht="15.75" customHeight="1">
      <c r="G1411" s="476"/>
      <c r="H1411" s="476"/>
      <c r="I1411" s="476"/>
      <c r="J1411" s="476"/>
      <c r="K1411" s="476"/>
      <c r="L1411" s="476"/>
      <c r="M1411" s="476"/>
      <c r="N1411" s="476"/>
      <c r="O1411" s="476"/>
      <c r="P1411" s="476"/>
      <c r="Q1411" s="476"/>
      <c r="R1411" s="476"/>
      <c r="S1411" s="476"/>
      <c r="T1411" s="476"/>
      <c r="U1411" s="476"/>
      <c r="V1411" s="476"/>
      <c r="W1411" s="476"/>
      <c r="X1411" s="476"/>
      <c r="Y1411" s="476"/>
      <c r="Z1411" s="476"/>
      <c r="AA1411" s="476"/>
    </row>
    <row r="1412" ht="15.75" customHeight="1">
      <c r="G1412" s="476"/>
      <c r="H1412" s="476"/>
      <c r="I1412" s="476"/>
      <c r="J1412" s="476"/>
      <c r="K1412" s="476"/>
      <c r="L1412" s="476"/>
      <c r="M1412" s="476"/>
      <c r="N1412" s="476"/>
      <c r="O1412" s="476"/>
      <c r="P1412" s="476"/>
      <c r="Q1412" s="476"/>
      <c r="R1412" s="476"/>
      <c r="S1412" s="476"/>
      <c r="T1412" s="476"/>
      <c r="U1412" s="476"/>
      <c r="V1412" s="476"/>
      <c r="W1412" s="476"/>
      <c r="X1412" s="476"/>
      <c r="Y1412" s="476"/>
      <c r="Z1412" s="476"/>
      <c r="AA1412" s="476"/>
    </row>
    <row r="1413" ht="15.75" customHeight="1">
      <c r="G1413" s="476"/>
      <c r="H1413" s="476"/>
      <c r="I1413" s="476"/>
      <c r="J1413" s="476"/>
      <c r="K1413" s="476"/>
      <c r="L1413" s="476"/>
      <c r="M1413" s="476"/>
      <c r="N1413" s="476"/>
      <c r="O1413" s="476"/>
      <c r="P1413" s="476"/>
      <c r="Q1413" s="476"/>
      <c r="R1413" s="476"/>
      <c r="S1413" s="476"/>
      <c r="T1413" s="476"/>
      <c r="U1413" s="476"/>
      <c r="V1413" s="476"/>
      <c r="W1413" s="476"/>
      <c r="X1413" s="476"/>
      <c r="Y1413" s="476"/>
      <c r="Z1413" s="476"/>
      <c r="AA1413" s="476"/>
    </row>
    <row r="1414" ht="15.75" customHeight="1">
      <c r="G1414" s="476"/>
      <c r="H1414" s="476"/>
      <c r="I1414" s="476"/>
      <c r="J1414" s="476"/>
      <c r="K1414" s="476"/>
      <c r="L1414" s="476"/>
      <c r="M1414" s="476"/>
      <c r="N1414" s="476"/>
      <c r="O1414" s="476"/>
      <c r="P1414" s="476"/>
      <c r="Q1414" s="476"/>
      <c r="R1414" s="476"/>
      <c r="S1414" s="476"/>
      <c r="T1414" s="476"/>
      <c r="U1414" s="476"/>
      <c r="V1414" s="476"/>
      <c r="W1414" s="476"/>
      <c r="X1414" s="476"/>
      <c r="Y1414" s="476"/>
      <c r="Z1414" s="476"/>
      <c r="AA1414" s="476"/>
    </row>
    <row r="1415" ht="15.75" customHeight="1">
      <c r="G1415" s="476"/>
      <c r="H1415" s="476"/>
      <c r="I1415" s="476"/>
      <c r="J1415" s="476"/>
      <c r="K1415" s="476"/>
      <c r="L1415" s="476"/>
      <c r="M1415" s="476"/>
      <c r="N1415" s="476"/>
      <c r="O1415" s="476"/>
      <c r="P1415" s="476"/>
      <c r="Q1415" s="476"/>
      <c r="R1415" s="476"/>
      <c r="S1415" s="476"/>
      <c r="T1415" s="476"/>
      <c r="U1415" s="476"/>
      <c r="V1415" s="476"/>
      <c r="W1415" s="476"/>
      <c r="X1415" s="476"/>
      <c r="Y1415" s="476"/>
      <c r="Z1415" s="476"/>
      <c r="AA1415" s="476"/>
    </row>
    <row r="1416" ht="15.75" customHeight="1">
      <c r="G1416" s="476"/>
      <c r="H1416" s="476"/>
      <c r="I1416" s="476"/>
      <c r="J1416" s="476"/>
      <c r="K1416" s="476"/>
      <c r="L1416" s="476"/>
      <c r="M1416" s="476"/>
      <c r="N1416" s="476"/>
      <c r="O1416" s="476"/>
      <c r="P1416" s="476"/>
      <c r="Q1416" s="476"/>
      <c r="R1416" s="476"/>
      <c r="S1416" s="476"/>
      <c r="T1416" s="476"/>
      <c r="U1416" s="476"/>
      <c r="V1416" s="476"/>
      <c r="W1416" s="476"/>
      <c r="X1416" s="476"/>
      <c r="Y1416" s="476"/>
      <c r="Z1416" s="476"/>
      <c r="AA1416" s="476"/>
    </row>
    <row r="1417" ht="15.75" customHeight="1">
      <c r="G1417" s="476"/>
      <c r="H1417" s="476"/>
      <c r="I1417" s="476"/>
      <c r="J1417" s="476"/>
      <c r="K1417" s="476"/>
      <c r="L1417" s="476"/>
      <c r="M1417" s="476"/>
      <c r="N1417" s="476"/>
      <c r="O1417" s="476"/>
      <c r="P1417" s="476"/>
      <c r="Q1417" s="476"/>
      <c r="R1417" s="476"/>
      <c r="S1417" s="476"/>
      <c r="T1417" s="476"/>
      <c r="U1417" s="476"/>
      <c r="V1417" s="476"/>
      <c r="W1417" s="476"/>
      <c r="X1417" s="476"/>
      <c r="Y1417" s="476"/>
      <c r="Z1417" s="476"/>
      <c r="AA1417" s="476"/>
    </row>
    <row r="1418" ht="15.75" customHeight="1">
      <c r="G1418" s="476"/>
      <c r="H1418" s="476"/>
      <c r="I1418" s="476"/>
      <c r="J1418" s="476"/>
      <c r="K1418" s="476"/>
      <c r="L1418" s="476"/>
      <c r="M1418" s="476"/>
      <c r="N1418" s="476"/>
      <c r="O1418" s="476"/>
      <c r="P1418" s="476"/>
      <c r="Q1418" s="476"/>
      <c r="R1418" s="476"/>
      <c r="S1418" s="476"/>
      <c r="T1418" s="476"/>
      <c r="U1418" s="476"/>
      <c r="V1418" s="476"/>
      <c r="W1418" s="476"/>
      <c r="X1418" s="476"/>
      <c r="Y1418" s="476"/>
      <c r="Z1418" s="476"/>
      <c r="AA1418" s="476"/>
    </row>
    <row r="1419" ht="15.75" customHeight="1">
      <c r="G1419" s="476"/>
      <c r="H1419" s="476"/>
      <c r="I1419" s="476"/>
      <c r="J1419" s="476"/>
      <c r="K1419" s="476"/>
      <c r="L1419" s="476"/>
      <c r="M1419" s="476"/>
      <c r="N1419" s="476"/>
      <c r="O1419" s="476"/>
      <c r="P1419" s="476"/>
      <c r="Q1419" s="476"/>
      <c r="R1419" s="476"/>
      <c r="S1419" s="476"/>
      <c r="T1419" s="476"/>
      <c r="U1419" s="476"/>
      <c r="V1419" s="476"/>
      <c r="W1419" s="476"/>
      <c r="X1419" s="476"/>
      <c r="Y1419" s="476"/>
      <c r="Z1419" s="476"/>
      <c r="AA1419" s="476"/>
    </row>
    <row r="1420" ht="15.75" customHeight="1">
      <c r="G1420" s="476"/>
      <c r="H1420" s="476"/>
      <c r="I1420" s="476"/>
      <c r="J1420" s="476"/>
      <c r="K1420" s="476"/>
      <c r="L1420" s="476"/>
      <c r="M1420" s="476"/>
      <c r="N1420" s="476"/>
      <c r="O1420" s="476"/>
      <c r="P1420" s="476"/>
      <c r="Q1420" s="476"/>
      <c r="R1420" s="476"/>
      <c r="S1420" s="476"/>
      <c r="T1420" s="476"/>
      <c r="U1420" s="476"/>
      <c r="V1420" s="476"/>
      <c r="W1420" s="476"/>
      <c r="X1420" s="476"/>
      <c r="Y1420" s="476"/>
      <c r="Z1420" s="476"/>
      <c r="AA1420" s="476"/>
    </row>
    <row r="1421" ht="15.75" customHeight="1">
      <c r="G1421" s="476"/>
      <c r="H1421" s="476"/>
      <c r="I1421" s="476"/>
      <c r="J1421" s="476"/>
      <c r="K1421" s="476"/>
      <c r="L1421" s="476"/>
      <c r="M1421" s="476"/>
      <c r="N1421" s="476"/>
      <c r="O1421" s="476"/>
      <c r="P1421" s="476"/>
      <c r="Q1421" s="476"/>
      <c r="R1421" s="476"/>
      <c r="S1421" s="476"/>
      <c r="T1421" s="476"/>
      <c r="U1421" s="476"/>
      <c r="V1421" s="476"/>
      <c r="W1421" s="476"/>
      <c r="X1421" s="476"/>
      <c r="Y1421" s="476"/>
      <c r="Z1421" s="476"/>
      <c r="AA1421" s="476"/>
    </row>
    <row r="1422" ht="15.75" customHeight="1">
      <c r="G1422" s="476"/>
      <c r="H1422" s="476"/>
      <c r="I1422" s="476"/>
      <c r="J1422" s="476"/>
      <c r="K1422" s="476"/>
      <c r="L1422" s="476"/>
      <c r="M1422" s="476"/>
      <c r="N1422" s="476"/>
      <c r="O1422" s="476"/>
      <c r="P1422" s="476"/>
      <c r="Q1422" s="476"/>
      <c r="R1422" s="476"/>
      <c r="S1422" s="476"/>
      <c r="T1422" s="476"/>
      <c r="U1422" s="476"/>
      <c r="V1422" s="476"/>
      <c r="W1422" s="476"/>
      <c r="X1422" s="476"/>
      <c r="Y1422" s="476"/>
      <c r="Z1422" s="476"/>
      <c r="AA1422" s="476"/>
    </row>
    <row r="1423" ht="15.75" customHeight="1">
      <c r="G1423" s="476"/>
      <c r="H1423" s="476"/>
      <c r="I1423" s="476"/>
      <c r="J1423" s="476"/>
      <c r="K1423" s="476"/>
      <c r="L1423" s="476"/>
      <c r="M1423" s="476"/>
      <c r="N1423" s="476"/>
      <c r="O1423" s="476"/>
      <c r="P1423" s="476"/>
      <c r="Q1423" s="476"/>
      <c r="R1423" s="476"/>
      <c r="S1423" s="476"/>
      <c r="T1423" s="476"/>
      <c r="U1423" s="476"/>
      <c r="V1423" s="476"/>
      <c r="W1423" s="476"/>
      <c r="X1423" s="476"/>
      <c r="Y1423" s="476"/>
      <c r="Z1423" s="476"/>
      <c r="AA1423" s="476"/>
    </row>
    <row r="1424" ht="15.75" customHeight="1">
      <c r="G1424" s="476"/>
      <c r="H1424" s="476"/>
      <c r="I1424" s="476"/>
      <c r="J1424" s="476"/>
      <c r="K1424" s="476"/>
      <c r="L1424" s="476"/>
      <c r="M1424" s="476"/>
      <c r="N1424" s="476"/>
      <c r="O1424" s="476"/>
      <c r="P1424" s="476"/>
      <c r="Q1424" s="476"/>
      <c r="R1424" s="476"/>
      <c r="S1424" s="476"/>
      <c r="T1424" s="476"/>
      <c r="U1424" s="476"/>
      <c r="V1424" s="476"/>
      <c r="W1424" s="476"/>
      <c r="X1424" s="476"/>
      <c r="Y1424" s="476"/>
      <c r="Z1424" s="476"/>
      <c r="AA1424" s="476"/>
    </row>
    <row r="1425" ht="15.75" customHeight="1">
      <c r="G1425" s="476"/>
      <c r="H1425" s="476"/>
      <c r="I1425" s="476"/>
      <c r="J1425" s="476"/>
      <c r="K1425" s="476"/>
      <c r="L1425" s="476"/>
      <c r="M1425" s="476"/>
      <c r="N1425" s="476"/>
      <c r="O1425" s="476"/>
      <c r="P1425" s="476"/>
      <c r="Q1425" s="476"/>
      <c r="R1425" s="476"/>
      <c r="S1425" s="476"/>
      <c r="T1425" s="476"/>
      <c r="U1425" s="476"/>
      <c r="V1425" s="476"/>
      <c r="W1425" s="476"/>
      <c r="X1425" s="476"/>
      <c r="Y1425" s="476"/>
      <c r="Z1425" s="476"/>
      <c r="AA1425" s="476"/>
    </row>
    <row r="1426" ht="15.75" customHeight="1">
      <c r="G1426" s="476"/>
      <c r="H1426" s="476"/>
      <c r="I1426" s="476"/>
      <c r="J1426" s="476"/>
      <c r="K1426" s="476"/>
      <c r="L1426" s="476"/>
      <c r="M1426" s="476"/>
      <c r="N1426" s="476"/>
      <c r="O1426" s="476"/>
      <c r="P1426" s="476"/>
      <c r="Q1426" s="476"/>
      <c r="R1426" s="476"/>
      <c r="S1426" s="476"/>
      <c r="T1426" s="476"/>
      <c r="U1426" s="476"/>
      <c r="V1426" s="476"/>
      <c r="W1426" s="476"/>
      <c r="X1426" s="476"/>
      <c r="Y1426" s="476"/>
      <c r="Z1426" s="476"/>
      <c r="AA1426" s="476"/>
    </row>
    <row r="1427" ht="15.75" customHeight="1">
      <c r="G1427" s="476"/>
      <c r="H1427" s="476"/>
      <c r="I1427" s="476"/>
      <c r="J1427" s="476"/>
      <c r="K1427" s="476"/>
      <c r="L1427" s="476"/>
      <c r="M1427" s="476"/>
      <c r="N1427" s="476"/>
      <c r="O1427" s="476"/>
      <c r="P1427" s="476"/>
      <c r="Q1427" s="476"/>
      <c r="R1427" s="476"/>
      <c r="S1427" s="476"/>
      <c r="T1427" s="476"/>
      <c r="U1427" s="476"/>
      <c r="V1427" s="476"/>
      <c r="W1427" s="476"/>
      <c r="X1427" s="476"/>
      <c r="Y1427" s="476"/>
      <c r="Z1427" s="476"/>
      <c r="AA1427" s="476"/>
    </row>
    <row r="1428" ht="15.75" customHeight="1">
      <c r="G1428" s="476"/>
      <c r="H1428" s="476"/>
      <c r="I1428" s="476"/>
      <c r="J1428" s="476"/>
      <c r="K1428" s="476"/>
      <c r="L1428" s="476"/>
      <c r="M1428" s="476"/>
      <c r="N1428" s="476"/>
      <c r="O1428" s="476"/>
      <c r="P1428" s="476"/>
      <c r="Q1428" s="476"/>
      <c r="R1428" s="476"/>
      <c r="S1428" s="476"/>
      <c r="T1428" s="476"/>
      <c r="U1428" s="476"/>
      <c r="V1428" s="476"/>
      <c r="W1428" s="476"/>
      <c r="X1428" s="476"/>
      <c r="Y1428" s="476"/>
      <c r="Z1428" s="476"/>
      <c r="AA1428" s="476"/>
    </row>
    <row r="1429" ht="15.75" customHeight="1">
      <c r="G1429" s="476"/>
      <c r="H1429" s="476"/>
      <c r="I1429" s="476"/>
      <c r="J1429" s="476"/>
      <c r="K1429" s="476"/>
      <c r="L1429" s="476"/>
      <c r="M1429" s="476"/>
      <c r="N1429" s="476"/>
      <c r="O1429" s="476"/>
      <c r="P1429" s="476"/>
      <c r="Q1429" s="476"/>
      <c r="R1429" s="476"/>
      <c r="S1429" s="476"/>
      <c r="T1429" s="476"/>
      <c r="U1429" s="476"/>
      <c r="V1429" s="476"/>
      <c r="W1429" s="476"/>
      <c r="X1429" s="476"/>
      <c r="Y1429" s="476"/>
      <c r="Z1429" s="476"/>
      <c r="AA1429" s="476"/>
    </row>
    <row r="1430" ht="15.75" customHeight="1">
      <c r="G1430" s="476"/>
      <c r="H1430" s="476"/>
      <c r="I1430" s="476"/>
      <c r="J1430" s="476"/>
      <c r="K1430" s="476"/>
      <c r="L1430" s="476"/>
      <c r="M1430" s="476"/>
      <c r="N1430" s="476"/>
      <c r="O1430" s="476"/>
      <c r="P1430" s="476"/>
      <c r="Q1430" s="476"/>
      <c r="R1430" s="476"/>
      <c r="S1430" s="476"/>
      <c r="T1430" s="476"/>
      <c r="U1430" s="476"/>
      <c r="V1430" s="476"/>
      <c r="W1430" s="476"/>
      <c r="X1430" s="476"/>
      <c r="Y1430" s="476"/>
      <c r="Z1430" s="476"/>
      <c r="AA1430" s="476"/>
    </row>
    <row r="1431" ht="15.75" customHeight="1">
      <c r="G1431" s="476"/>
      <c r="H1431" s="476"/>
      <c r="I1431" s="476"/>
      <c r="J1431" s="476"/>
      <c r="K1431" s="476"/>
      <c r="L1431" s="476"/>
      <c r="M1431" s="476"/>
      <c r="N1431" s="476"/>
      <c r="O1431" s="476"/>
      <c r="P1431" s="476"/>
      <c r="Q1431" s="476"/>
      <c r="R1431" s="476"/>
      <c r="S1431" s="476"/>
      <c r="T1431" s="476"/>
      <c r="U1431" s="476"/>
      <c r="V1431" s="476"/>
      <c r="W1431" s="476"/>
      <c r="X1431" s="476"/>
      <c r="Y1431" s="476"/>
      <c r="Z1431" s="476"/>
      <c r="AA1431" s="476"/>
    </row>
    <row r="1432" ht="15.75" customHeight="1">
      <c r="G1432" s="476"/>
      <c r="H1432" s="476"/>
      <c r="I1432" s="476"/>
      <c r="J1432" s="476"/>
      <c r="K1432" s="476"/>
      <c r="L1432" s="476"/>
      <c r="M1432" s="476"/>
      <c r="N1432" s="476"/>
      <c r="O1432" s="476"/>
      <c r="P1432" s="476"/>
      <c r="Q1432" s="476"/>
      <c r="R1432" s="476"/>
      <c r="S1432" s="476"/>
      <c r="T1432" s="476"/>
      <c r="U1432" s="476"/>
      <c r="V1432" s="476"/>
      <c r="W1432" s="476"/>
      <c r="X1432" s="476"/>
      <c r="Y1432" s="476"/>
      <c r="Z1432" s="476"/>
      <c r="AA1432" s="476"/>
    </row>
    <row r="1433" ht="15.75" customHeight="1">
      <c r="G1433" s="476"/>
      <c r="H1433" s="476"/>
      <c r="I1433" s="476"/>
      <c r="J1433" s="476"/>
      <c r="K1433" s="476"/>
      <c r="L1433" s="476"/>
      <c r="M1433" s="476"/>
      <c r="N1433" s="476"/>
      <c r="O1433" s="476"/>
      <c r="P1433" s="476"/>
      <c r="Q1433" s="476"/>
      <c r="R1433" s="476"/>
      <c r="S1433" s="476"/>
      <c r="T1433" s="476"/>
      <c r="U1433" s="476"/>
      <c r="V1433" s="476"/>
      <c r="W1433" s="476"/>
      <c r="X1433" s="476"/>
      <c r="Y1433" s="476"/>
      <c r="Z1433" s="476"/>
      <c r="AA1433" s="476"/>
    </row>
    <row r="1434" ht="15.75" customHeight="1">
      <c r="G1434" s="476"/>
      <c r="H1434" s="476"/>
      <c r="I1434" s="476"/>
      <c r="J1434" s="476"/>
      <c r="K1434" s="476"/>
      <c r="L1434" s="476"/>
      <c r="M1434" s="476"/>
      <c r="N1434" s="476"/>
      <c r="O1434" s="476"/>
      <c r="P1434" s="476"/>
      <c r="Q1434" s="476"/>
      <c r="R1434" s="476"/>
      <c r="S1434" s="476"/>
      <c r="T1434" s="476"/>
      <c r="U1434" s="476"/>
      <c r="V1434" s="476"/>
      <c r="W1434" s="476"/>
      <c r="X1434" s="476"/>
      <c r="Y1434" s="476"/>
      <c r="Z1434" s="476"/>
      <c r="AA1434" s="476"/>
    </row>
    <row r="1435" ht="15.75" customHeight="1">
      <c r="G1435" s="476"/>
      <c r="H1435" s="476"/>
      <c r="I1435" s="476"/>
      <c r="J1435" s="476"/>
      <c r="K1435" s="476"/>
      <c r="L1435" s="476"/>
      <c r="M1435" s="476"/>
      <c r="N1435" s="476"/>
      <c r="O1435" s="476"/>
      <c r="P1435" s="476"/>
      <c r="Q1435" s="476"/>
      <c r="R1435" s="476"/>
      <c r="S1435" s="476"/>
      <c r="T1435" s="476"/>
      <c r="U1435" s="476"/>
      <c r="V1435" s="476"/>
      <c r="W1435" s="476"/>
      <c r="X1435" s="476"/>
      <c r="Y1435" s="476"/>
      <c r="Z1435" s="476"/>
      <c r="AA1435" s="476"/>
    </row>
    <row r="1436" ht="15.75" customHeight="1">
      <c r="G1436" s="476"/>
      <c r="H1436" s="476"/>
      <c r="I1436" s="476"/>
      <c r="J1436" s="476"/>
      <c r="K1436" s="476"/>
      <c r="L1436" s="476"/>
      <c r="M1436" s="476"/>
      <c r="N1436" s="476"/>
      <c r="O1436" s="476"/>
      <c r="P1436" s="476"/>
      <c r="Q1436" s="476"/>
      <c r="R1436" s="476"/>
      <c r="S1436" s="476"/>
      <c r="T1436" s="476"/>
      <c r="U1436" s="476"/>
      <c r="V1436" s="476"/>
      <c r="W1436" s="476"/>
      <c r="X1436" s="476"/>
      <c r="Y1436" s="476"/>
      <c r="Z1436" s="476"/>
      <c r="AA1436" s="476"/>
    </row>
    <row r="1437" ht="15.75" customHeight="1">
      <c r="G1437" s="476"/>
      <c r="H1437" s="476"/>
      <c r="I1437" s="476"/>
      <c r="J1437" s="476"/>
      <c r="K1437" s="476"/>
      <c r="L1437" s="476"/>
      <c r="M1437" s="476"/>
      <c r="N1437" s="476"/>
      <c r="O1437" s="476"/>
      <c r="P1437" s="476"/>
      <c r="Q1437" s="476"/>
      <c r="R1437" s="476"/>
      <c r="S1437" s="476"/>
      <c r="T1437" s="476"/>
      <c r="U1437" s="476"/>
      <c r="V1437" s="476"/>
      <c r="W1437" s="476"/>
      <c r="X1437" s="476"/>
      <c r="Y1437" s="476"/>
      <c r="Z1437" s="476"/>
      <c r="AA1437" s="476"/>
    </row>
    <row r="1438" ht="15.75" customHeight="1">
      <c r="G1438" s="476"/>
      <c r="H1438" s="476"/>
      <c r="I1438" s="476"/>
      <c r="J1438" s="476"/>
      <c r="K1438" s="476"/>
      <c r="L1438" s="476"/>
      <c r="M1438" s="476"/>
      <c r="N1438" s="476"/>
      <c r="O1438" s="476"/>
      <c r="P1438" s="476"/>
      <c r="Q1438" s="476"/>
      <c r="R1438" s="476"/>
      <c r="S1438" s="476"/>
      <c r="T1438" s="476"/>
      <c r="U1438" s="476"/>
      <c r="V1438" s="476"/>
      <c r="W1438" s="476"/>
      <c r="X1438" s="476"/>
      <c r="Y1438" s="476"/>
      <c r="Z1438" s="476"/>
      <c r="AA1438" s="476"/>
    </row>
    <row r="1439" ht="15.75" customHeight="1">
      <c r="G1439" s="476"/>
      <c r="H1439" s="476"/>
      <c r="I1439" s="476"/>
      <c r="J1439" s="476"/>
      <c r="K1439" s="476"/>
      <c r="L1439" s="476"/>
      <c r="M1439" s="476"/>
      <c r="N1439" s="476"/>
      <c r="O1439" s="476"/>
      <c r="P1439" s="476"/>
      <c r="Q1439" s="476"/>
      <c r="R1439" s="476"/>
      <c r="S1439" s="476"/>
      <c r="T1439" s="476"/>
      <c r="U1439" s="476"/>
      <c r="V1439" s="476"/>
      <c r="W1439" s="476"/>
      <c r="X1439" s="476"/>
      <c r="Y1439" s="476"/>
      <c r="Z1439" s="476"/>
      <c r="AA1439" s="476"/>
    </row>
    <row r="1440" ht="15.75" customHeight="1">
      <c r="G1440" s="476"/>
      <c r="H1440" s="476"/>
      <c r="I1440" s="476"/>
      <c r="J1440" s="476"/>
      <c r="K1440" s="476"/>
      <c r="L1440" s="476"/>
      <c r="M1440" s="476"/>
      <c r="N1440" s="476"/>
      <c r="O1440" s="476"/>
      <c r="P1440" s="476"/>
      <c r="Q1440" s="476"/>
      <c r="R1440" s="476"/>
      <c r="S1440" s="476"/>
      <c r="T1440" s="476"/>
      <c r="U1440" s="476"/>
      <c r="V1440" s="476"/>
      <c r="W1440" s="476"/>
      <c r="X1440" s="476"/>
      <c r="Y1440" s="476"/>
      <c r="Z1440" s="476"/>
      <c r="AA1440" s="476"/>
    </row>
    <row r="1441" ht="15.75" customHeight="1">
      <c r="G1441" s="476"/>
      <c r="H1441" s="476"/>
      <c r="I1441" s="476"/>
      <c r="J1441" s="476"/>
      <c r="K1441" s="476"/>
      <c r="L1441" s="476"/>
      <c r="M1441" s="476"/>
      <c r="N1441" s="476"/>
      <c r="O1441" s="476"/>
      <c r="P1441" s="476"/>
      <c r="Q1441" s="476"/>
      <c r="R1441" s="476"/>
      <c r="S1441" s="476"/>
      <c r="T1441" s="476"/>
      <c r="U1441" s="476"/>
      <c r="V1441" s="476"/>
      <c r="W1441" s="476"/>
      <c r="X1441" s="476"/>
      <c r="Y1441" s="476"/>
      <c r="Z1441" s="476"/>
      <c r="AA1441" s="476"/>
    </row>
    <row r="1442" ht="15.75" customHeight="1">
      <c r="G1442" s="476"/>
      <c r="H1442" s="476"/>
      <c r="I1442" s="476"/>
      <c r="J1442" s="476"/>
      <c r="K1442" s="476"/>
      <c r="L1442" s="476"/>
      <c r="M1442" s="476"/>
      <c r="N1442" s="476"/>
      <c r="O1442" s="476"/>
      <c r="P1442" s="476"/>
      <c r="Q1442" s="476"/>
      <c r="R1442" s="476"/>
      <c r="S1442" s="476"/>
      <c r="T1442" s="476"/>
      <c r="U1442" s="476"/>
      <c r="V1442" s="476"/>
      <c r="W1442" s="476"/>
      <c r="X1442" s="476"/>
      <c r="Y1442" s="476"/>
      <c r="Z1442" s="476"/>
      <c r="AA1442" s="476"/>
    </row>
    <row r="1443" ht="15.75" customHeight="1">
      <c r="G1443" s="476"/>
      <c r="H1443" s="476"/>
      <c r="I1443" s="476"/>
      <c r="J1443" s="476"/>
      <c r="K1443" s="476"/>
      <c r="L1443" s="476"/>
      <c r="M1443" s="476"/>
      <c r="N1443" s="476"/>
      <c r="O1443" s="476"/>
      <c r="P1443" s="476"/>
      <c r="Q1443" s="476"/>
      <c r="R1443" s="476"/>
      <c r="S1443" s="476"/>
      <c r="T1443" s="476"/>
      <c r="U1443" s="476"/>
      <c r="V1443" s="476"/>
      <c r="W1443" s="476"/>
      <c r="X1443" s="476"/>
      <c r="Y1443" s="476"/>
      <c r="Z1443" s="476"/>
      <c r="AA1443" s="476"/>
    </row>
    <row r="1444" ht="15.75" customHeight="1">
      <c r="G1444" s="476"/>
      <c r="H1444" s="476"/>
      <c r="I1444" s="476"/>
      <c r="J1444" s="476"/>
      <c r="K1444" s="476"/>
      <c r="L1444" s="476"/>
      <c r="M1444" s="476"/>
      <c r="N1444" s="476"/>
      <c r="O1444" s="476"/>
      <c r="P1444" s="476"/>
      <c r="Q1444" s="476"/>
      <c r="R1444" s="476"/>
      <c r="S1444" s="476"/>
      <c r="T1444" s="476"/>
      <c r="U1444" s="476"/>
      <c r="V1444" s="476"/>
      <c r="W1444" s="476"/>
      <c r="X1444" s="476"/>
      <c r="Y1444" s="476"/>
      <c r="Z1444" s="476"/>
      <c r="AA1444" s="476"/>
    </row>
    <row r="1445" ht="15.75" customHeight="1">
      <c r="G1445" s="476"/>
      <c r="H1445" s="476"/>
      <c r="I1445" s="476"/>
      <c r="J1445" s="476"/>
      <c r="K1445" s="476"/>
      <c r="L1445" s="476"/>
      <c r="M1445" s="476"/>
      <c r="N1445" s="476"/>
      <c r="O1445" s="476"/>
      <c r="P1445" s="476"/>
      <c r="Q1445" s="476"/>
      <c r="R1445" s="476"/>
      <c r="S1445" s="476"/>
      <c r="T1445" s="476"/>
      <c r="U1445" s="476"/>
      <c r="V1445" s="476"/>
      <c r="W1445" s="476"/>
      <c r="X1445" s="476"/>
      <c r="Y1445" s="476"/>
      <c r="Z1445" s="476"/>
      <c r="AA1445" s="476"/>
    </row>
    <row r="1446" ht="15.75" customHeight="1">
      <c r="G1446" s="476"/>
      <c r="H1446" s="476"/>
      <c r="I1446" s="476"/>
      <c r="J1446" s="476"/>
      <c r="K1446" s="476"/>
      <c r="L1446" s="476"/>
      <c r="M1446" s="476"/>
      <c r="N1446" s="476"/>
      <c r="O1446" s="476"/>
      <c r="P1446" s="476"/>
      <c r="Q1446" s="476"/>
      <c r="R1446" s="476"/>
      <c r="S1446" s="476"/>
      <c r="T1446" s="476"/>
      <c r="U1446" s="476"/>
      <c r="V1446" s="476"/>
      <c r="W1446" s="476"/>
      <c r="X1446" s="476"/>
      <c r="Y1446" s="476"/>
      <c r="Z1446" s="476"/>
      <c r="AA1446" s="476"/>
    </row>
    <row r="1447" ht="15.75" customHeight="1">
      <c r="G1447" s="476"/>
      <c r="H1447" s="476"/>
      <c r="I1447" s="476"/>
      <c r="J1447" s="476"/>
      <c r="K1447" s="476"/>
      <c r="L1447" s="476"/>
      <c r="M1447" s="476"/>
      <c r="N1447" s="476"/>
      <c r="O1447" s="476"/>
      <c r="P1447" s="476"/>
      <c r="Q1447" s="476"/>
      <c r="R1447" s="476"/>
      <c r="S1447" s="476"/>
      <c r="T1447" s="476"/>
      <c r="U1447" s="476"/>
      <c r="V1447" s="476"/>
      <c r="W1447" s="476"/>
      <c r="X1447" s="476"/>
      <c r="Y1447" s="476"/>
      <c r="Z1447" s="476"/>
      <c r="AA1447" s="476"/>
    </row>
    <row r="1448" ht="15.75" customHeight="1">
      <c r="G1448" s="476"/>
      <c r="H1448" s="476"/>
      <c r="I1448" s="476"/>
      <c r="J1448" s="476"/>
      <c r="K1448" s="476"/>
      <c r="L1448" s="476"/>
      <c r="M1448" s="476"/>
      <c r="N1448" s="476"/>
      <c r="O1448" s="476"/>
      <c r="P1448" s="476"/>
      <c r="Q1448" s="476"/>
      <c r="R1448" s="476"/>
      <c r="S1448" s="476"/>
      <c r="T1448" s="476"/>
      <c r="U1448" s="476"/>
      <c r="V1448" s="476"/>
      <c r="W1448" s="476"/>
      <c r="X1448" s="476"/>
      <c r="Y1448" s="476"/>
      <c r="Z1448" s="476"/>
      <c r="AA1448" s="476"/>
    </row>
    <row r="1449" ht="15.75" customHeight="1">
      <c r="G1449" s="476"/>
      <c r="H1449" s="476"/>
      <c r="I1449" s="476"/>
      <c r="J1449" s="476"/>
      <c r="K1449" s="476"/>
      <c r="L1449" s="476"/>
      <c r="M1449" s="476"/>
      <c r="N1449" s="476"/>
      <c r="O1449" s="476"/>
      <c r="P1449" s="476"/>
      <c r="Q1449" s="476"/>
      <c r="R1449" s="476"/>
      <c r="S1449" s="476"/>
      <c r="T1449" s="476"/>
      <c r="U1449" s="476"/>
      <c r="V1449" s="476"/>
      <c r="W1449" s="476"/>
      <c r="X1449" s="476"/>
      <c r="Y1449" s="476"/>
      <c r="Z1449" s="476"/>
      <c r="AA1449" s="476"/>
    </row>
    <row r="1450" ht="15.75" customHeight="1">
      <c r="G1450" s="476"/>
      <c r="H1450" s="476"/>
      <c r="I1450" s="476"/>
      <c r="J1450" s="476"/>
      <c r="K1450" s="476"/>
      <c r="L1450" s="476"/>
      <c r="M1450" s="476"/>
      <c r="N1450" s="476"/>
      <c r="O1450" s="476"/>
      <c r="P1450" s="476"/>
      <c r="Q1450" s="476"/>
      <c r="R1450" s="476"/>
      <c r="S1450" s="476"/>
      <c r="T1450" s="476"/>
      <c r="U1450" s="476"/>
      <c r="V1450" s="476"/>
      <c r="W1450" s="476"/>
      <c r="X1450" s="476"/>
      <c r="Y1450" s="476"/>
      <c r="Z1450" s="476"/>
      <c r="AA1450" s="476"/>
    </row>
    <row r="1451" ht="15.75" customHeight="1">
      <c r="G1451" s="476"/>
      <c r="H1451" s="476"/>
      <c r="I1451" s="476"/>
      <c r="J1451" s="476"/>
      <c r="K1451" s="476"/>
      <c r="L1451" s="476"/>
      <c r="M1451" s="476"/>
      <c r="N1451" s="476"/>
      <c r="O1451" s="476"/>
      <c r="P1451" s="476"/>
      <c r="Q1451" s="476"/>
      <c r="R1451" s="476"/>
      <c r="S1451" s="476"/>
      <c r="T1451" s="476"/>
      <c r="U1451" s="476"/>
      <c r="V1451" s="476"/>
      <c r="W1451" s="476"/>
      <c r="X1451" s="476"/>
      <c r="Y1451" s="476"/>
      <c r="Z1451" s="476"/>
      <c r="AA1451" s="476"/>
    </row>
    <row r="1452" ht="15.75" customHeight="1">
      <c r="G1452" s="476"/>
      <c r="H1452" s="476"/>
      <c r="I1452" s="476"/>
      <c r="J1452" s="476"/>
      <c r="K1452" s="476"/>
      <c r="L1452" s="476"/>
      <c r="M1452" s="476"/>
      <c r="N1452" s="476"/>
      <c r="O1452" s="476"/>
      <c r="P1452" s="476"/>
      <c r="Q1452" s="476"/>
      <c r="R1452" s="476"/>
      <c r="S1452" s="476"/>
      <c r="T1452" s="476"/>
      <c r="U1452" s="476"/>
      <c r="V1452" s="476"/>
      <c r="W1452" s="476"/>
      <c r="X1452" s="476"/>
      <c r="Y1452" s="476"/>
      <c r="Z1452" s="476"/>
      <c r="AA1452" s="476"/>
    </row>
    <row r="1453" ht="15.75" customHeight="1">
      <c r="G1453" s="476"/>
      <c r="H1453" s="476"/>
      <c r="I1453" s="476"/>
      <c r="J1453" s="476"/>
      <c r="K1453" s="476"/>
      <c r="L1453" s="476"/>
      <c r="M1453" s="476"/>
      <c r="N1453" s="476"/>
      <c r="O1453" s="476"/>
      <c r="P1453" s="476"/>
      <c r="Q1453" s="476"/>
      <c r="R1453" s="476"/>
      <c r="S1453" s="476"/>
      <c r="T1453" s="476"/>
      <c r="U1453" s="476"/>
      <c r="V1453" s="476"/>
      <c r="W1453" s="476"/>
      <c r="X1453" s="476"/>
      <c r="Y1453" s="476"/>
      <c r="Z1453" s="476"/>
      <c r="AA1453" s="476"/>
    </row>
    <row r="1454" ht="15.75" customHeight="1">
      <c r="G1454" s="476"/>
      <c r="H1454" s="476"/>
      <c r="I1454" s="476"/>
      <c r="J1454" s="476"/>
      <c r="K1454" s="476"/>
      <c r="L1454" s="476"/>
      <c r="M1454" s="476"/>
      <c r="N1454" s="476"/>
      <c r="O1454" s="476"/>
      <c r="P1454" s="476"/>
      <c r="Q1454" s="476"/>
      <c r="R1454" s="476"/>
      <c r="S1454" s="476"/>
      <c r="T1454" s="476"/>
      <c r="U1454" s="476"/>
      <c r="V1454" s="476"/>
      <c r="W1454" s="476"/>
      <c r="X1454" s="476"/>
      <c r="Y1454" s="476"/>
      <c r="Z1454" s="476"/>
      <c r="AA1454" s="476"/>
    </row>
    <row r="1455" ht="15.75" customHeight="1">
      <c r="G1455" s="476"/>
      <c r="H1455" s="476"/>
      <c r="I1455" s="476"/>
      <c r="J1455" s="476"/>
      <c r="K1455" s="476"/>
      <c r="L1455" s="476"/>
      <c r="M1455" s="476"/>
      <c r="N1455" s="476"/>
      <c r="O1455" s="476"/>
      <c r="P1455" s="476"/>
      <c r="Q1455" s="476"/>
      <c r="R1455" s="476"/>
      <c r="S1455" s="476"/>
      <c r="T1455" s="476"/>
      <c r="U1455" s="476"/>
      <c r="V1455" s="476"/>
      <c r="W1455" s="476"/>
      <c r="X1455" s="476"/>
      <c r="Y1455" s="476"/>
      <c r="Z1455" s="476"/>
      <c r="AA1455" s="476"/>
    </row>
    <row r="1456" ht="15.75" customHeight="1">
      <c r="G1456" s="476"/>
      <c r="H1456" s="476"/>
      <c r="I1456" s="476"/>
      <c r="J1456" s="476"/>
      <c r="K1456" s="476"/>
      <c r="L1456" s="476"/>
      <c r="M1456" s="476"/>
      <c r="N1456" s="476"/>
      <c r="O1456" s="476"/>
      <c r="P1456" s="476"/>
      <c r="Q1456" s="476"/>
      <c r="R1456" s="476"/>
      <c r="S1456" s="476"/>
      <c r="T1456" s="476"/>
      <c r="U1456" s="476"/>
      <c r="V1456" s="476"/>
      <c r="W1456" s="476"/>
      <c r="X1456" s="476"/>
      <c r="Y1456" s="476"/>
      <c r="Z1456" s="476"/>
      <c r="AA1456" s="476"/>
    </row>
    <row r="1457" ht="15.75" customHeight="1">
      <c r="G1457" s="476"/>
      <c r="H1457" s="476"/>
      <c r="I1457" s="476"/>
      <c r="J1457" s="476"/>
      <c r="K1457" s="476"/>
      <c r="L1457" s="476"/>
      <c r="M1457" s="476"/>
      <c r="N1457" s="476"/>
      <c r="O1457" s="476"/>
      <c r="P1457" s="476"/>
      <c r="Q1457" s="476"/>
      <c r="R1457" s="476"/>
      <c r="S1457" s="476"/>
      <c r="T1457" s="476"/>
      <c r="U1457" s="476"/>
      <c r="V1457" s="476"/>
      <c r="W1457" s="476"/>
      <c r="X1457" s="476"/>
      <c r="Y1457" s="476"/>
      <c r="Z1457" s="476"/>
      <c r="AA1457" s="476"/>
    </row>
    <row r="1458" ht="15.75" customHeight="1">
      <c r="G1458" s="476"/>
      <c r="H1458" s="476"/>
      <c r="I1458" s="476"/>
      <c r="J1458" s="476"/>
      <c r="K1458" s="476"/>
      <c r="L1458" s="476"/>
      <c r="M1458" s="476"/>
      <c r="N1458" s="476"/>
      <c r="O1458" s="476"/>
      <c r="P1458" s="476"/>
      <c r="Q1458" s="476"/>
      <c r="R1458" s="476"/>
      <c r="S1458" s="476"/>
      <c r="T1458" s="476"/>
      <c r="U1458" s="476"/>
      <c r="V1458" s="476"/>
      <c r="W1458" s="476"/>
      <c r="X1458" s="476"/>
      <c r="Y1458" s="476"/>
      <c r="Z1458" s="476"/>
      <c r="AA1458" s="476"/>
    </row>
    <row r="1459" ht="15.75" customHeight="1">
      <c r="G1459" s="476"/>
      <c r="H1459" s="476"/>
      <c r="I1459" s="476"/>
      <c r="J1459" s="476"/>
      <c r="K1459" s="476"/>
      <c r="L1459" s="476"/>
      <c r="M1459" s="476"/>
      <c r="N1459" s="476"/>
      <c r="O1459" s="476"/>
      <c r="P1459" s="476"/>
      <c r="Q1459" s="476"/>
      <c r="R1459" s="476"/>
      <c r="S1459" s="476"/>
      <c r="T1459" s="476"/>
      <c r="U1459" s="476"/>
      <c r="V1459" s="476"/>
      <c r="W1459" s="476"/>
      <c r="X1459" s="476"/>
      <c r="Y1459" s="476"/>
      <c r="Z1459" s="476"/>
      <c r="AA1459" s="476"/>
    </row>
    <row r="1460" ht="15.75" customHeight="1">
      <c r="G1460" s="476"/>
      <c r="H1460" s="476"/>
      <c r="I1460" s="476"/>
      <c r="J1460" s="476"/>
      <c r="K1460" s="476"/>
      <c r="L1460" s="476"/>
      <c r="M1460" s="476"/>
      <c r="N1460" s="476"/>
      <c r="O1460" s="476"/>
      <c r="P1460" s="476"/>
      <c r="Q1460" s="476"/>
      <c r="R1460" s="476"/>
      <c r="S1460" s="476"/>
      <c r="T1460" s="476"/>
      <c r="U1460" s="476"/>
      <c r="V1460" s="476"/>
      <c r="W1460" s="476"/>
      <c r="X1460" s="476"/>
      <c r="Y1460" s="476"/>
      <c r="Z1460" s="476"/>
      <c r="AA1460" s="476"/>
    </row>
    <row r="1461" ht="15.75" customHeight="1">
      <c r="G1461" s="476"/>
      <c r="H1461" s="476"/>
      <c r="I1461" s="476"/>
      <c r="J1461" s="476"/>
      <c r="K1461" s="476"/>
      <c r="L1461" s="476"/>
      <c r="M1461" s="476"/>
      <c r="N1461" s="476"/>
      <c r="O1461" s="476"/>
      <c r="P1461" s="476"/>
      <c r="Q1461" s="476"/>
      <c r="R1461" s="476"/>
      <c r="S1461" s="476"/>
      <c r="T1461" s="476"/>
      <c r="U1461" s="476"/>
      <c r="V1461" s="476"/>
      <c r="W1461" s="476"/>
      <c r="X1461" s="476"/>
      <c r="Y1461" s="476"/>
      <c r="Z1461" s="476"/>
      <c r="AA1461" s="476"/>
    </row>
    <row r="1462" ht="15.75" customHeight="1">
      <c r="G1462" s="476"/>
      <c r="H1462" s="476"/>
      <c r="I1462" s="476"/>
      <c r="J1462" s="476"/>
      <c r="K1462" s="476"/>
      <c r="L1462" s="476"/>
      <c r="M1462" s="476"/>
      <c r="N1462" s="476"/>
      <c r="O1462" s="476"/>
      <c r="P1462" s="476"/>
      <c r="Q1462" s="476"/>
      <c r="R1462" s="476"/>
      <c r="S1462" s="476"/>
      <c r="T1462" s="476"/>
      <c r="U1462" s="476"/>
      <c r="V1462" s="476"/>
      <c r="W1462" s="476"/>
      <c r="X1462" s="476"/>
      <c r="Y1462" s="476"/>
      <c r="Z1462" s="476"/>
      <c r="AA1462" s="476"/>
    </row>
    <row r="1463" ht="15.75" customHeight="1">
      <c r="G1463" s="476"/>
      <c r="H1463" s="476"/>
      <c r="I1463" s="476"/>
      <c r="J1463" s="476"/>
      <c r="K1463" s="476"/>
      <c r="L1463" s="476"/>
      <c r="M1463" s="476"/>
      <c r="N1463" s="476"/>
      <c r="O1463" s="476"/>
      <c r="P1463" s="476"/>
      <c r="Q1463" s="476"/>
      <c r="R1463" s="476"/>
      <c r="S1463" s="476"/>
      <c r="T1463" s="476"/>
      <c r="U1463" s="476"/>
      <c r="V1463" s="476"/>
      <c r="W1463" s="476"/>
      <c r="X1463" s="476"/>
      <c r="Y1463" s="476"/>
      <c r="Z1463" s="476"/>
      <c r="AA1463" s="476"/>
    </row>
    <row r="1464" ht="15.75" customHeight="1">
      <c r="G1464" s="476"/>
      <c r="H1464" s="476"/>
      <c r="I1464" s="476"/>
      <c r="J1464" s="476"/>
      <c r="K1464" s="476"/>
      <c r="L1464" s="476"/>
      <c r="M1464" s="476"/>
      <c r="N1464" s="476"/>
      <c r="O1464" s="476"/>
      <c r="P1464" s="476"/>
      <c r="Q1464" s="476"/>
      <c r="R1464" s="476"/>
      <c r="S1464" s="476"/>
      <c r="T1464" s="476"/>
      <c r="U1464" s="476"/>
      <c r="V1464" s="476"/>
      <c r="W1464" s="476"/>
      <c r="X1464" s="476"/>
      <c r="Y1464" s="476"/>
      <c r="Z1464" s="476"/>
      <c r="AA1464" s="476"/>
    </row>
    <row r="1465" ht="15.75" customHeight="1">
      <c r="G1465" s="476"/>
      <c r="H1465" s="476"/>
      <c r="I1465" s="476"/>
      <c r="J1465" s="476"/>
      <c r="K1465" s="476"/>
      <c r="L1465" s="476"/>
      <c r="M1465" s="476"/>
      <c r="N1465" s="476"/>
      <c r="O1465" s="476"/>
      <c r="P1465" s="476"/>
      <c r="Q1465" s="476"/>
      <c r="R1465" s="476"/>
      <c r="S1465" s="476"/>
      <c r="T1465" s="476"/>
      <c r="U1465" s="476"/>
      <c r="V1465" s="476"/>
      <c r="W1465" s="476"/>
      <c r="X1465" s="476"/>
      <c r="Y1465" s="476"/>
      <c r="Z1465" s="476"/>
      <c r="AA1465" s="476"/>
    </row>
    <row r="1466" ht="15.75" customHeight="1">
      <c r="G1466" s="476"/>
      <c r="H1466" s="476"/>
      <c r="I1466" s="476"/>
      <c r="J1466" s="476"/>
      <c r="K1466" s="476"/>
      <c r="L1466" s="476"/>
      <c r="M1466" s="476"/>
      <c r="N1466" s="476"/>
      <c r="O1466" s="476"/>
      <c r="P1466" s="476"/>
      <c r="Q1466" s="476"/>
      <c r="R1466" s="476"/>
      <c r="S1466" s="476"/>
      <c r="T1466" s="476"/>
      <c r="U1466" s="476"/>
      <c r="V1466" s="476"/>
      <c r="W1466" s="476"/>
      <c r="X1466" s="476"/>
      <c r="Y1466" s="476"/>
      <c r="Z1466" s="476"/>
      <c r="AA1466" s="476"/>
    </row>
    <row r="1467" ht="15.75" customHeight="1">
      <c r="G1467" s="476"/>
      <c r="H1467" s="476"/>
      <c r="I1467" s="476"/>
      <c r="J1467" s="476"/>
      <c r="K1467" s="476"/>
      <c r="L1467" s="476"/>
      <c r="M1467" s="476"/>
      <c r="N1467" s="476"/>
      <c r="O1467" s="476"/>
      <c r="P1467" s="476"/>
      <c r="Q1467" s="476"/>
      <c r="R1467" s="476"/>
      <c r="S1467" s="476"/>
      <c r="T1467" s="476"/>
      <c r="U1467" s="476"/>
      <c r="V1467" s="476"/>
      <c r="W1467" s="476"/>
      <c r="X1467" s="476"/>
      <c r="Y1467" s="476"/>
      <c r="Z1467" s="476"/>
      <c r="AA1467" s="476"/>
    </row>
    <row r="1468" ht="15.75" customHeight="1">
      <c r="G1468" s="476"/>
      <c r="H1468" s="476"/>
      <c r="I1468" s="476"/>
      <c r="J1468" s="476"/>
      <c r="K1468" s="476"/>
      <c r="L1468" s="476"/>
      <c r="M1468" s="476"/>
      <c r="N1468" s="476"/>
      <c r="O1468" s="476"/>
      <c r="P1468" s="476"/>
      <c r="Q1468" s="476"/>
      <c r="R1468" s="476"/>
      <c r="S1468" s="476"/>
      <c r="T1468" s="476"/>
      <c r="U1468" s="476"/>
      <c r="V1468" s="476"/>
      <c r="W1468" s="476"/>
      <c r="X1468" s="476"/>
      <c r="Y1468" s="476"/>
      <c r="Z1468" s="476"/>
      <c r="AA1468" s="476"/>
    </row>
    <row r="1469" ht="15.75" customHeight="1">
      <c r="G1469" s="476"/>
      <c r="H1469" s="476"/>
      <c r="I1469" s="476"/>
      <c r="J1469" s="476"/>
      <c r="K1469" s="476"/>
      <c r="L1469" s="476"/>
      <c r="M1469" s="476"/>
      <c r="N1469" s="476"/>
      <c r="O1469" s="476"/>
      <c r="P1469" s="476"/>
      <c r="Q1469" s="476"/>
      <c r="R1469" s="476"/>
      <c r="S1469" s="476"/>
      <c r="T1469" s="476"/>
      <c r="U1469" s="476"/>
      <c r="V1469" s="476"/>
      <c r="W1469" s="476"/>
      <c r="X1469" s="476"/>
      <c r="Y1469" s="476"/>
      <c r="Z1469" s="476"/>
      <c r="AA1469" s="476"/>
    </row>
    <row r="1470" ht="15.75" customHeight="1">
      <c r="G1470" s="476"/>
      <c r="H1470" s="476"/>
      <c r="I1470" s="476"/>
      <c r="J1470" s="476"/>
      <c r="K1470" s="476"/>
      <c r="L1470" s="476"/>
      <c r="M1470" s="476"/>
      <c r="N1470" s="476"/>
      <c r="O1470" s="476"/>
      <c r="P1470" s="476"/>
      <c r="Q1470" s="476"/>
      <c r="R1470" s="476"/>
      <c r="S1470" s="476"/>
      <c r="T1470" s="476"/>
      <c r="U1470" s="476"/>
      <c r="V1470" s="476"/>
      <c r="W1470" s="476"/>
      <c r="X1470" s="476"/>
      <c r="Y1470" s="476"/>
      <c r="Z1470" s="476"/>
      <c r="AA1470" s="476"/>
    </row>
    <row r="1471" ht="15.75" customHeight="1">
      <c r="G1471" s="476"/>
      <c r="H1471" s="476"/>
      <c r="I1471" s="476"/>
      <c r="J1471" s="476"/>
      <c r="K1471" s="476"/>
      <c r="L1471" s="476"/>
      <c r="M1471" s="476"/>
      <c r="N1471" s="476"/>
      <c r="O1471" s="476"/>
      <c r="P1471" s="476"/>
      <c r="Q1471" s="476"/>
      <c r="R1471" s="476"/>
      <c r="S1471" s="476"/>
      <c r="T1471" s="476"/>
      <c r="U1471" s="476"/>
      <c r="V1471" s="476"/>
      <c r="W1471" s="476"/>
      <c r="X1471" s="476"/>
      <c r="Y1471" s="476"/>
      <c r="Z1471" s="476"/>
      <c r="AA1471" s="476"/>
    </row>
    <row r="1472" ht="15.75" customHeight="1">
      <c r="G1472" s="476"/>
      <c r="H1472" s="476"/>
      <c r="I1472" s="476"/>
      <c r="J1472" s="476"/>
      <c r="K1472" s="476"/>
      <c r="L1472" s="476"/>
      <c r="M1472" s="476"/>
      <c r="N1472" s="476"/>
      <c r="O1472" s="476"/>
      <c r="P1472" s="476"/>
      <c r="Q1472" s="476"/>
      <c r="R1472" s="476"/>
      <c r="S1472" s="476"/>
      <c r="T1472" s="476"/>
      <c r="U1472" s="476"/>
      <c r="V1472" s="476"/>
      <c r="W1472" s="476"/>
      <c r="X1472" s="476"/>
      <c r="Y1472" s="476"/>
      <c r="Z1472" s="476"/>
      <c r="AA1472" s="476"/>
    </row>
    <row r="1473" ht="15.75" customHeight="1">
      <c r="G1473" s="476"/>
      <c r="H1473" s="476"/>
      <c r="I1473" s="476"/>
      <c r="J1473" s="476"/>
      <c r="K1473" s="476"/>
      <c r="L1473" s="476"/>
      <c r="M1473" s="476"/>
      <c r="N1473" s="476"/>
      <c r="O1473" s="476"/>
      <c r="P1473" s="476"/>
      <c r="Q1473" s="476"/>
      <c r="R1473" s="476"/>
      <c r="S1473" s="476"/>
      <c r="T1473" s="476"/>
      <c r="U1473" s="476"/>
      <c r="V1473" s="476"/>
      <c r="W1473" s="476"/>
      <c r="X1473" s="476"/>
      <c r="Y1473" s="476"/>
      <c r="Z1473" s="476"/>
      <c r="AA1473" s="476"/>
    </row>
    <row r="1474" ht="15.75" customHeight="1">
      <c r="G1474" s="476"/>
      <c r="H1474" s="476"/>
      <c r="I1474" s="476"/>
      <c r="J1474" s="476"/>
      <c r="K1474" s="476"/>
      <c r="L1474" s="476"/>
      <c r="M1474" s="476"/>
      <c r="N1474" s="476"/>
      <c r="O1474" s="476"/>
      <c r="P1474" s="476"/>
      <c r="Q1474" s="476"/>
      <c r="R1474" s="476"/>
      <c r="S1474" s="476"/>
      <c r="T1474" s="476"/>
      <c r="U1474" s="476"/>
      <c r="V1474" s="476"/>
      <c r="W1474" s="476"/>
      <c r="X1474" s="476"/>
      <c r="Y1474" s="476"/>
      <c r="Z1474" s="476"/>
      <c r="AA1474" s="476"/>
    </row>
    <row r="1475" ht="15.75" customHeight="1">
      <c r="G1475" s="476"/>
      <c r="H1475" s="476"/>
      <c r="I1475" s="476"/>
      <c r="J1475" s="476"/>
      <c r="K1475" s="476"/>
      <c r="L1475" s="476"/>
      <c r="M1475" s="476"/>
      <c r="N1475" s="476"/>
      <c r="O1475" s="476"/>
      <c r="P1475" s="476"/>
      <c r="Q1475" s="476"/>
      <c r="R1475" s="476"/>
      <c r="S1475" s="476"/>
      <c r="T1475" s="476"/>
      <c r="U1475" s="476"/>
      <c r="V1475" s="476"/>
      <c r="W1475" s="476"/>
      <c r="X1475" s="476"/>
      <c r="Y1475" s="476"/>
      <c r="Z1475" s="476"/>
      <c r="AA1475" s="476"/>
    </row>
    <row r="1476" ht="15.75" customHeight="1">
      <c r="G1476" s="476"/>
      <c r="H1476" s="476"/>
      <c r="I1476" s="476"/>
      <c r="J1476" s="476"/>
      <c r="K1476" s="476"/>
      <c r="L1476" s="476"/>
      <c r="M1476" s="476"/>
      <c r="N1476" s="476"/>
      <c r="O1476" s="476"/>
      <c r="P1476" s="476"/>
      <c r="Q1476" s="476"/>
      <c r="R1476" s="476"/>
      <c r="S1476" s="476"/>
      <c r="T1476" s="476"/>
      <c r="U1476" s="476"/>
      <c r="V1476" s="476"/>
      <c r="W1476" s="476"/>
      <c r="X1476" s="476"/>
      <c r="Y1476" s="476"/>
      <c r="Z1476" s="476"/>
      <c r="AA1476" s="476"/>
    </row>
    <row r="1477" ht="15.75" customHeight="1">
      <c r="G1477" s="476"/>
      <c r="H1477" s="476"/>
      <c r="I1477" s="476"/>
      <c r="J1477" s="476"/>
      <c r="K1477" s="476"/>
      <c r="L1477" s="476"/>
      <c r="M1477" s="476"/>
      <c r="N1477" s="476"/>
      <c r="O1477" s="476"/>
      <c r="P1477" s="476"/>
      <c r="Q1477" s="476"/>
      <c r="R1477" s="476"/>
      <c r="S1477" s="476"/>
      <c r="T1477" s="476"/>
      <c r="U1477" s="476"/>
      <c r="V1477" s="476"/>
      <c r="W1477" s="476"/>
      <c r="X1477" s="476"/>
      <c r="Y1477" s="476"/>
      <c r="Z1477" s="476"/>
      <c r="AA1477" s="476"/>
    </row>
    <row r="1478" ht="15.75" customHeight="1">
      <c r="G1478" s="476"/>
      <c r="H1478" s="476"/>
      <c r="I1478" s="476"/>
      <c r="J1478" s="476"/>
      <c r="K1478" s="476"/>
      <c r="L1478" s="476"/>
      <c r="M1478" s="476"/>
      <c r="N1478" s="476"/>
      <c r="O1478" s="476"/>
      <c r="P1478" s="476"/>
      <c r="Q1478" s="476"/>
      <c r="R1478" s="476"/>
      <c r="S1478" s="476"/>
      <c r="T1478" s="476"/>
      <c r="U1478" s="476"/>
      <c r="V1478" s="476"/>
      <c r="W1478" s="476"/>
      <c r="X1478" s="476"/>
      <c r="Y1478" s="476"/>
      <c r="Z1478" s="476"/>
      <c r="AA1478" s="476"/>
    </row>
    <row r="1479" ht="15.75" customHeight="1">
      <c r="G1479" s="476"/>
      <c r="H1479" s="476"/>
      <c r="I1479" s="476"/>
      <c r="J1479" s="476"/>
      <c r="K1479" s="476"/>
      <c r="L1479" s="476"/>
      <c r="M1479" s="476"/>
      <c r="N1479" s="476"/>
      <c r="O1479" s="476"/>
      <c r="P1479" s="476"/>
      <c r="Q1479" s="476"/>
      <c r="R1479" s="476"/>
      <c r="S1479" s="476"/>
      <c r="T1479" s="476"/>
      <c r="U1479" s="476"/>
      <c r="V1479" s="476"/>
      <c r="W1479" s="476"/>
      <c r="X1479" s="476"/>
      <c r="Y1479" s="476"/>
      <c r="Z1479" s="476"/>
      <c r="AA1479" s="476"/>
    </row>
    <row r="1480" ht="15.75" customHeight="1">
      <c r="G1480" s="476"/>
      <c r="H1480" s="476"/>
      <c r="I1480" s="476"/>
      <c r="J1480" s="476"/>
      <c r="K1480" s="476"/>
      <c r="L1480" s="476"/>
      <c r="M1480" s="476"/>
      <c r="N1480" s="476"/>
      <c r="O1480" s="476"/>
      <c r="P1480" s="476"/>
      <c r="Q1480" s="476"/>
      <c r="R1480" s="476"/>
      <c r="S1480" s="476"/>
      <c r="T1480" s="476"/>
      <c r="U1480" s="476"/>
      <c r="V1480" s="476"/>
      <c r="W1480" s="476"/>
      <c r="X1480" s="476"/>
      <c r="Y1480" s="476"/>
      <c r="Z1480" s="476"/>
      <c r="AA1480" s="476"/>
    </row>
    <row r="1481" ht="15.75" customHeight="1">
      <c r="G1481" s="476"/>
      <c r="H1481" s="476"/>
      <c r="I1481" s="476"/>
      <c r="J1481" s="476"/>
      <c r="K1481" s="476"/>
      <c r="L1481" s="476"/>
      <c r="M1481" s="476"/>
      <c r="N1481" s="476"/>
      <c r="O1481" s="476"/>
      <c r="P1481" s="476"/>
      <c r="Q1481" s="476"/>
      <c r="R1481" s="476"/>
      <c r="S1481" s="476"/>
      <c r="T1481" s="476"/>
      <c r="U1481" s="476"/>
      <c r="V1481" s="476"/>
      <c r="W1481" s="476"/>
      <c r="X1481" s="476"/>
      <c r="Y1481" s="476"/>
      <c r="Z1481" s="476"/>
      <c r="AA1481" s="476"/>
    </row>
    <row r="1482" ht="15.75" customHeight="1">
      <c r="G1482" s="476"/>
      <c r="H1482" s="476"/>
      <c r="I1482" s="476"/>
      <c r="J1482" s="476"/>
      <c r="K1482" s="476"/>
      <c r="L1482" s="476"/>
      <c r="M1482" s="476"/>
      <c r="N1482" s="476"/>
      <c r="O1482" s="476"/>
      <c r="P1482" s="476"/>
      <c r="Q1482" s="476"/>
      <c r="R1482" s="476"/>
      <c r="S1482" s="476"/>
      <c r="T1482" s="476"/>
      <c r="U1482" s="476"/>
      <c r="V1482" s="476"/>
      <c r="W1482" s="476"/>
      <c r="X1482" s="476"/>
      <c r="Y1482" s="476"/>
      <c r="Z1482" s="476"/>
      <c r="AA1482" s="476"/>
    </row>
    <row r="1483" ht="15.75" customHeight="1">
      <c r="G1483" s="476"/>
      <c r="H1483" s="476"/>
      <c r="I1483" s="476"/>
      <c r="J1483" s="476"/>
      <c r="K1483" s="476"/>
      <c r="L1483" s="476"/>
      <c r="M1483" s="476"/>
      <c r="N1483" s="476"/>
      <c r="O1483" s="476"/>
      <c r="P1483" s="476"/>
      <c r="Q1483" s="476"/>
      <c r="R1483" s="476"/>
      <c r="S1483" s="476"/>
      <c r="T1483" s="476"/>
      <c r="U1483" s="476"/>
      <c r="V1483" s="476"/>
      <c r="W1483" s="476"/>
      <c r="X1483" s="476"/>
      <c r="Y1483" s="476"/>
      <c r="Z1483" s="476"/>
      <c r="AA1483" s="476"/>
    </row>
    <row r="1484" ht="15.75" customHeight="1">
      <c r="G1484" s="476"/>
      <c r="H1484" s="476"/>
      <c r="I1484" s="476"/>
      <c r="J1484" s="476"/>
      <c r="K1484" s="476"/>
      <c r="L1484" s="476"/>
      <c r="M1484" s="476"/>
      <c r="N1484" s="476"/>
      <c r="O1484" s="476"/>
      <c r="P1484" s="476"/>
      <c r="Q1484" s="476"/>
      <c r="R1484" s="476"/>
      <c r="S1484" s="476"/>
      <c r="T1484" s="476"/>
      <c r="U1484" s="476"/>
      <c r="V1484" s="476"/>
      <c r="W1484" s="476"/>
      <c r="X1484" s="476"/>
      <c r="Y1484" s="476"/>
      <c r="Z1484" s="476"/>
      <c r="AA1484" s="476"/>
    </row>
    <row r="1485" ht="15.75" customHeight="1">
      <c r="G1485" s="476"/>
      <c r="H1485" s="476"/>
      <c r="I1485" s="476"/>
      <c r="J1485" s="476"/>
      <c r="K1485" s="476"/>
      <c r="L1485" s="476"/>
      <c r="M1485" s="476"/>
      <c r="N1485" s="476"/>
      <c r="O1485" s="476"/>
      <c r="P1485" s="476"/>
      <c r="Q1485" s="476"/>
      <c r="R1485" s="476"/>
      <c r="S1485" s="476"/>
      <c r="T1485" s="476"/>
      <c r="U1485" s="476"/>
      <c r="V1485" s="476"/>
      <c r="W1485" s="476"/>
      <c r="X1485" s="476"/>
      <c r="Y1485" s="476"/>
      <c r="Z1485" s="476"/>
      <c r="AA1485" s="476"/>
    </row>
    <row r="1486" ht="15.75" customHeight="1">
      <c r="G1486" s="476"/>
      <c r="H1486" s="476"/>
      <c r="I1486" s="476"/>
      <c r="J1486" s="476"/>
      <c r="K1486" s="476"/>
      <c r="L1486" s="476"/>
      <c r="M1486" s="476"/>
      <c r="N1486" s="476"/>
      <c r="O1486" s="476"/>
      <c r="P1486" s="476"/>
      <c r="Q1486" s="476"/>
      <c r="R1486" s="476"/>
      <c r="S1486" s="476"/>
      <c r="T1486" s="476"/>
      <c r="U1486" s="476"/>
      <c r="V1486" s="476"/>
      <c r="W1486" s="476"/>
      <c r="X1486" s="476"/>
      <c r="Y1486" s="476"/>
      <c r="Z1486" s="476"/>
      <c r="AA1486" s="476"/>
    </row>
    <row r="1487" ht="15.75" customHeight="1">
      <c r="G1487" s="476"/>
      <c r="H1487" s="476"/>
      <c r="I1487" s="476"/>
      <c r="J1487" s="476"/>
      <c r="K1487" s="476"/>
      <c r="L1487" s="476"/>
      <c r="M1487" s="476"/>
      <c r="N1487" s="476"/>
      <c r="O1487" s="476"/>
      <c r="P1487" s="476"/>
      <c r="Q1487" s="476"/>
      <c r="R1487" s="476"/>
      <c r="S1487" s="476"/>
      <c r="T1487" s="476"/>
      <c r="U1487" s="476"/>
      <c r="V1487" s="476"/>
      <c r="W1487" s="476"/>
      <c r="X1487" s="476"/>
      <c r="Y1487" s="476"/>
      <c r="Z1487" s="476"/>
      <c r="AA1487" s="476"/>
    </row>
    <row r="1488" ht="15.75" customHeight="1">
      <c r="G1488" s="476"/>
      <c r="H1488" s="476"/>
      <c r="I1488" s="476"/>
      <c r="J1488" s="476"/>
      <c r="K1488" s="476"/>
      <c r="L1488" s="476"/>
      <c r="M1488" s="476"/>
      <c r="N1488" s="476"/>
      <c r="O1488" s="476"/>
      <c r="P1488" s="476"/>
      <c r="Q1488" s="476"/>
      <c r="R1488" s="476"/>
      <c r="S1488" s="476"/>
      <c r="T1488" s="476"/>
      <c r="U1488" s="476"/>
      <c r="V1488" s="476"/>
      <c r="W1488" s="476"/>
      <c r="X1488" s="476"/>
      <c r="Y1488" s="476"/>
      <c r="Z1488" s="476"/>
      <c r="AA1488" s="476"/>
    </row>
    <row r="1489" ht="15.75" customHeight="1">
      <c r="G1489" s="476"/>
      <c r="H1489" s="476"/>
      <c r="I1489" s="476"/>
      <c r="J1489" s="476"/>
      <c r="K1489" s="476"/>
      <c r="L1489" s="476"/>
      <c r="M1489" s="476"/>
      <c r="N1489" s="476"/>
      <c r="O1489" s="476"/>
      <c r="P1489" s="476"/>
      <c r="Q1489" s="476"/>
      <c r="R1489" s="476"/>
      <c r="S1489" s="476"/>
      <c r="T1489" s="476"/>
      <c r="U1489" s="476"/>
      <c r="V1489" s="476"/>
      <c r="W1489" s="476"/>
      <c r="X1489" s="476"/>
      <c r="Y1489" s="476"/>
      <c r="Z1489" s="476"/>
      <c r="AA1489" s="476"/>
    </row>
    <row r="1490" ht="15.75" customHeight="1">
      <c r="G1490" s="476"/>
      <c r="H1490" s="476"/>
      <c r="I1490" s="476"/>
      <c r="J1490" s="476"/>
      <c r="K1490" s="476"/>
      <c r="L1490" s="476"/>
      <c r="M1490" s="476"/>
      <c r="N1490" s="476"/>
      <c r="O1490" s="476"/>
      <c r="P1490" s="476"/>
      <c r="Q1490" s="476"/>
      <c r="R1490" s="476"/>
      <c r="S1490" s="476"/>
      <c r="T1490" s="476"/>
      <c r="U1490" s="476"/>
      <c r="V1490" s="476"/>
      <c r="W1490" s="476"/>
      <c r="X1490" s="476"/>
      <c r="Y1490" s="476"/>
      <c r="Z1490" s="476"/>
      <c r="AA1490" s="476"/>
    </row>
    <row r="1491" ht="15.75" customHeight="1">
      <c r="G1491" s="476"/>
      <c r="H1491" s="476"/>
      <c r="I1491" s="476"/>
      <c r="J1491" s="476"/>
      <c r="K1491" s="476"/>
      <c r="L1491" s="476"/>
      <c r="M1491" s="476"/>
      <c r="N1491" s="476"/>
      <c r="O1491" s="476"/>
      <c r="P1491" s="476"/>
      <c r="Q1491" s="476"/>
      <c r="R1491" s="476"/>
      <c r="S1491" s="476"/>
      <c r="T1491" s="476"/>
      <c r="U1491" s="476"/>
      <c r="V1491" s="476"/>
      <c r="W1491" s="476"/>
      <c r="X1491" s="476"/>
      <c r="Y1491" s="476"/>
      <c r="Z1491" s="476"/>
      <c r="AA1491" s="476"/>
    </row>
    <row r="1492" ht="15.75" customHeight="1">
      <c r="G1492" s="476"/>
      <c r="H1492" s="476"/>
      <c r="I1492" s="476"/>
      <c r="J1492" s="476"/>
      <c r="K1492" s="476"/>
      <c r="L1492" s="476"/>
      <c r="M1492" s="476"/>
      <c r="N1492" s="476"/>
      <c r="O1492" s="476"/>
      <c r="P1492" s="476"/>
      <c r="Q1492" s="476"/>
      <c r="R1492" s="476"/>
      <c r="S1492" s="476"/>
      <c r="T1492" s="476"/>
      <c r="U1492" s="476"/>
      <c r="V1492" s="476"/>
      <c r="W1492" s="476"/>
      <c r="X1492" s="476"/>
      <c r="Y1492" s="476"/>
      <c r="Z1492" s="476"/>
      <c r="AA1492" s="476"/>
    </row>
    <row r="1493" ht="15.75" customHeight="1">
      <c r="G1493" s="476"/>
      <c r="H1493" s="476"/>
      <c r="I1493" s="476"/>
      <c r="J1493" s="476"/>
      <c r="K1493" s="476"/>
      <c r="L1493" s="476"/>
      <c r="M1493" s="476"/>
      <c r="N1493" s="476"/>
      <c r="O1493" s="476"/>
      <c r="P1493" s="476"/>
      <c r="Q1493" s="476"/>
      <c r="R1493" s="476"/>
      <c r="S1493" s="476"/>
      <c r="T1493" s="476"/>
      <c r="U1493" s="476"/>
      <c r="V1493" s="476"/>
      <c r="W1493" s="476"/>
      <c r="X1493" s="476"/>
      <c r="Y1493" s="476"/>
      <c r="Z1493" s="476"/>
      <c r="AA1493" s="476"/>
    </row>
    <row r="1494" ht="15.75" customHeight="1">
      <c r="G1494" s="476"/>
      <c r="H1494" s="476"/>
      <c r="I1494" s="476"/>
      <c r="J1494" s="476"/>
      <c r="K1494" s="476"/>
      <c r="L1494" s="476"/>
      <c r="M1494" s="476"/>
      <c r="N1494" s="476"/>
      <c r="O1494" s="476"/>
      <c r="P1494" s="476"/>
      <c r="Q1494" s="476"/>
      <c r="R1494" s="476"/>
      <c r="S1494" s="476"/>
      <c r="T1494" s="476"/>
      <c r="U1494" s="476"/>
      <c r="V1494" s="476"/>
      <c r="W1494" s="476"/>
      <c r="X1494" s="476"/>
      <c r="Y1494" s="476"/>
      <c r="Z1494" s="476"/>
      <c r="AA1494" s="476"/>
    </row>
    <row r="1495" ht="15.75" customHeight="1">
      <c r="G1495" s="476"/>
      <c r="H1495" s="476"/>
      <c r="I1495" s="476"/>
      <c r="J1495" s="476"/>
      <c r="K1495" s="476"/>
      <c r="L1495" s="476"/>
      <c r="M1495" s="476"/>
      <c r="N1495" s="476"/>
      <c r="O1495" s="476"/>
      <c r="P1495" s="476"/>
      <c r="Q1495" s="476"/>
      <c r="R1495" s="476"/>
      <c r="S1495" s="476"/>
      <c r="T1495" s="476"/>
      <c r="U1495" s="476"/>
      <c r="V1495" s="476"/>
      <c r="W1495" s="476"/>
      <c r="X1495" s="476"/>
      <c r="Y1495" s="476"/>
      <c r="Z1495" s="476"/>
      <c r="AA1495" s="476"/>
    </row>
    <row r="1496" ht="15.75" customHeight="1">
      <c r="G1496" s="476"/>
      <c r="H1496" s="476"/>
      <c r="I1496" s="476"/>
      <c r="J1496" s="476"/>
      <c r="K1496" s="476"/>
      <c r="L1496" s="476"/>
      <c r="M1496" s="476"/>
      <c r="N1496" s="476"/>
      <c r="O1496" s="476"/>
      <c r="P1496" s="476"/>
      <c r="Q1496" s="476"/>
      <c r="R1496" s="476"/>
      <c r="S1496" s="476"/>
      <c r="T1496" s="476"/>
      <c r="U1496" s="476"/>
      <c r="V1496" s="476"/>
      <c r="W1496" s="476"/>
      <c r="X1496" s="476"/>
      <c r="Y1496" s="476"/>
      <c r="Z1496" s="476"/>
      <c r="AA1496" s="476"/>
    </row>
    <row r="1497" ht="15.75" customHeight="1">
      <c r="G1497" s="476"/>
      <c r="H1497" s="476"/>
      <c r="I1497" s="476"/>
      <c r="J1497" s="476"/>
      <c r="K1497" s="476"/>
      <c r="L1497" s="476"/>
      <c r="M1497" s="476"/>
      <c r="N1497" s="476"/>
      <c r="O1497" s="476"/>
      <c r="P1497" s="476"/>
      <c r="Q1497" s="476"/>
      <c r="R1497" s="476"/>
      <c r="S1497" s="476"/>
      <c r="T1497" s="476"/>
      <c r="U1497" s="476"/>
      <c r="V1497" s="476"/>
      <c r="W1497" s="476"/>
      <c r="X1497" s="476"/>
      <c r="Y1497" s="476"/>
      <c r="Z1497" s="476"/>
      <c r="AA1497" s="476"/>
    </row>
    <row r="1498" ht="15.75" customHeight="1">
      <c r="G1498" s="476"/>
      <c r="H1498" s="476"/>
      <c r="I1498" s="476"/>
      <c r="J1498" s="476"/>
      <c r="K1498" s="476"/>
      <c r="L1498" s="476"/>
      <c r="M1498" s="476"/>
      <c r="N1498" s="476"/>
      <c r="O1498" s="476"/>
      <c r="P1498" s="476"/>
      <c r="Q1498" s="476"/>
      <c r="R1498" s="476"/>
      <c r="S1498" s="476"/>
      <c r="T1498" s="476"/>
      <c r="U1498" s="476"/>
      <c r="V1498" s="476"/>
      <c r="W1498" s="476"/>
      <c r="X1498" s="476"/>
      <c r="Y1498" s="476"/>
      <c r="Z1498" s="476"/>
      <c r="AA1498" s="476"/>
    </row>
    <row r="1499" ht="15.75" customHeight="1">
      <c r="G1499" s="476"/>
      <c r="H1499" s="476"/>
      <c r="I1499" s="476"/>
      <c r="J1499" s="476"/>
      <c r="K1499" s="476"/>
      <c r="L1499" s="476"/>
      <c r="M1499" s="476"/>
      <c r="N1499" s="476"/>
      <c r="O1499" s="476"/>
      <c r="P1499" s="476"/>
      <c r="Q1499" s="476"/>
      <c r="R1499" s="476"/>
      <c r="S1499" s="476"/>
      <c r="T1499" s="476"/>
      <c r="U1499" s="476"/>
      <c r="V1499" s="476"/>
      <c r="W1499" s="476"/>
      <c r="X1499" s="476"/>
      <c r="Y1499" s="476"/>
      <c r="Z1499" s="476"/>
      <c r="AA1499" s="476"/>
    </row>
    <row r="1500" ht="15.75" customHeight="1">
      <c r="G1500" s="476"/>
      <c r="H1500" s="476"/>
      <c r="I1500" s="476"/>
      <c r="J1500" s="476"/>
      <c r="K1500" s="476"/>
      <c r="L1500" s="476"/>
      <c r="M1500" s="476"/>
      <c r="N1500" s="476"/>
      <c r="O1500" s="476"/>
      <c r="P1500" s="476"/>
      <c r="Q1500" s="476"/>
      <c r="R1500" s="476"/>
      <c r="S1500" s="476"/>
      <c r="T1500" s="476"/>
      <c r="U1500" s="476"/>
      <c r="V1500" s="476"/>
      <c r="W1500" s="476"/>
      <c r="X1500" s="476"/>
      <c r="Y1500" s="476"/>
      <c r="Z1500" s="476"/>
      <c r="AA1500" s="476"/>
    </row>
    <row r="1501" ht="15.75" customHeight="1">
      <c r="G1501" s="476"/>
      <c r="H1501" s="476"/>
      <c r="I1501" s="476"/>
      <c r="J1501" s="476"/>
      <c r="K1501" s="476"/>
      <c r="L1501" s="476"/>
      <c r="M1501" s="476"/>
      <c r="N1501" s="476"/>
      <c r="O1501" s="476"/>
      <c r="P1501" s="476"/>
      <c r="Q1501" s="476"/>
      <c r="R1501" s="476"/>
      <c r="S1501" s="476"/>
      <c r="T1501" s="476"/>
      <c r="U1501" s="476"/>
      <c r="V1501" s="476"/>
      <c r="W1501" s="476"/>
      <c r="X1501" s="476"/>
      <c r="Y1501" s="476"/>
      <c r="Z1501" s="476"/>
      <c r="AA1501" s="476"/>
    </row>
    <row r="1502" ht="15.75" customHeight="1">
      <c r="G1502" s="476"/>
      <c r="H1502" s="476"/>
      <c r="I1502" s="476"/>
      <c r="J1502" s="476"/>
      <c r="K1502" s="476"/>
      <c r="L1502" s="476"/>
      <c r="M1502" s="476"/>
      <c r="N1502" s="476"/>
      <c r="O1502" s="476"/>
      <c r="P1502" s="476"/>
      <c r="Q1502" s="476"/>
      <c r="R1502" s="476"/>
      <c r="S1502" s="476"/>
      <c r="T1502" s="476"/>
      <c r="U1502" s="476"/>
      <c r="V1502" s="476"/>
      <c r="W1502" s="476"/>
      <c r="X1502" s="476"/>
      <c r="Y1502" s="476"/>
      <c r="Z1502" s="476"/>
      <c r="AA1502" s="476"/>
    </row>
    <row r="1503" ht="15.75" customHeight="1">
      <c r="G1503" s="476"/>
      <c r="H1503" s="476"/>
      <c r="I1503" s="476"/>
      <c r="J1503" s="476"/>
      <c r="K1503" s="476"/>
      <c r="L1503" s="476"/>
      <c r="M1503" s="476"/>
      <c r="N1503" s="476"/>
      <c r="O1503" s="476"/>
      <c r="P1503" s="476"/>
      <c r="Q1503" s="476"/>
      <c r="R1503" s="476"/>
      <c r="S1503" s="476"/>
      <c r="T1503" s="476"/>
      <c r="U1503" s="476"/>
      <c r="V1503" s="476"/>
      <c r="W1503" s="476"/>
      <c r="X1503" s="476"/>
      <c r="Y1503" s="476"/>
      <c r="Z1503" s="476"/>
      <c r="AA1503" s="476"/>
    </row>
    <row r="1504" ht="15.75" customHeight="1">
      <c r="G1504" s="476"/>
      <c r="H1504" s="476"/>
      <c r="I1504" s="476"/>
      <c r="J1504" s="476"/>
      <c r="K1504" s="476"/>
      <c r="L1504" s="476"/>
      <c r="M1504" s="476"/>
      <c r="N1504" s="476"/>
      <c r="O1504" s="476"/>
      <c r="P1504" s="476"/>
      <c r="Q1504" s="476"/>
      <c r="R1504" s="476"/>
      <c r="S1504" s="476"/>
      <c r="T1504" s="476"/>
      <c r="U1504" s="476"/>
      <c r="V1504" s="476"/>
      <c r="W1504" s="476"/>
      <c r="X1504" s="476"/>
      <c r="Y1504" s="476"/>
      <c r="Z1504" s="476"/>
      <c r="AA1504" s="476"/>
    </row>
    <row r="1505" ht="15.75" customHeight="1">
      <c r="G1505" s="476"/>
      <c r="H1505" s="476"/>
      <c r="I1505" s="476"/>
      <c r="J1505" s="476"/>
      <c r="K1505" s="476"/>
      <c r="L1505" s="476"/>
      <c r="M1505" s="476"/>
      <c r="N1505" s="476"/>
      <c r="O1505" s="476"/>
      <c r="P1505" s="476"/>
      <c r="Q1505" s="476"/>
      <c r="R1505" s="476"/>
      <c r="S1505" s="476"/>
      <c r="T1505" s="476"/>
      <c r="U1505" s="476"/>
      <c r="V1505" s="476"/>
      <c r="W1505" s="476"/>
      <c r="X1505" s="476"/>
      <c r="Y1505" s="476"/>
      <c r="Z1505" s="476"/>
      <c r="AA1505" s="476"/>
    </row>
    <row r="1506" ht="15.75" customHeight="1">
      <c r="G1506" s="476"/>
      <c r="H1506" s="476"/>
      <c r="I1506" s="476"/>
      <c r="J1506" s="476"/>
      <c r="K1506" s="476"/>
      <c r="L1506" s="476"/>
      <c r="M1506" s="476"/>
      <c r="N1506" s="476"/>
      <c r="O1506" s="476"/>
      <c r="P1506" s="476"/>
      <c r="Q1506" s="476"/>
      <c r="R1506" s="476"/>
      <c r="S1506" s="476"/>
      <c r="T1506" s="476"/>
      <c r="U1506" s="476"/>
      <c r="V1506" s="476"/>
      <c r="W1506" s="476"/>
      <c r="X1506" s="476"/>
      <c r="Y1506" s="476"/>
      <c r="Z1506" s="476"/>
      <c r="AA1506" s="476"/>
    </row>
    <row r="1507" ht="15.75" customHeight="1">
      <c r="G1507" s="476"/>
      <c r="H1507" s="476"/>
      <c r="I1507" s="476"/>
      <c r="J1507" s="476"/>
      <c r="K1507" s="476"/>
      <c r="L1507" s="476"/>
      <c r="M1507" s="476"/>
      <c r="N1507" s="476"/>
      <c r="O1507" s="476"/>
      <c r="P1507" s="476"/>
      <c r="Q1507" s="476"/>
      <c r="R1507" s="476"/>
      <c r="S1507" s="476"/>
      <c r="T1507" s="476"/>
      <c r="U1507" s="476"/>
      <c r="V1507" s="476"/>
      <c r="W1507" s="476"/>
      <c r="X1507" s="476"/>
      <c r="Y1507" s="476"/>
      <c r="Z1507" s="476"/>
      <c r="AA1507" s="476"/>
    </row>
    <row r="1508" ht="15.75" customHeight="1">
      <c r="G1508" s="476"/>
      <c r="H1508" s="476"/>
      <c r="I1508" s="476"/>
      <c r="J1508" s="476"/>
      <c r="K1508" s="476"/>
      <c r="L1508" s="476"/>
      <c r="M1508" s="476"/>
      <c r="N1508" s="476"/>
      <c r="O1508" s="476"/>
      <c r="P1508" s="476"/>
      <c r="Q1508" s="476"/>
      <c r="R1508" s="476"/>
      <c r="S1508" s="476"/>
      <c r="T1508" s="476"/>
      <c r="U1508" s="476"/>
      <c r="V1508" s="476"/>
      <c r="W1508" s="476"/>
      <c r="X1508" s="476"/>
      <c r="Y1508" s="476"/>
      <c r="Z1508" s="476"/>
      <c r="AA1508" s="476"/>
    </row>
    <row r="1509" ht="15.75" customHeight="1">
      <c r="G1509" s="476"/>
      <c r="H1509" s="476"/>
      <c r="I1509" s="476"/>
      <c r="J1509" s="476"/>
      <c r="K1509" s="476"/>
      <c r="L1509" s="476"/>
      <c r="M1509" s="476"/>
      <c r="N1509" s="476"/>
      <c r="O1509" s="476"/>
      <c r="P1509" s="476"/>
      <c r="Q1509" s="476"/>
      <c r="R1509" s="476"/>
      <c r="S1509" s="476"/>
      <c r="T1509" s="476"/>
      <c r="U1509" s="476"/>
      <c r="V1509" s="476"/>
      <c r="W1509" s="476"/>
      <c r="X1509" s="476"/>
      <c r="Y1509" s="476"/>
      <c r="Z1509" s="476"/>
      <c r="AA1509" s="476"/>
    </row>
    <row r="1510" ht="15.75" customHeight="1">
      <c r="G1510" s="476"/>
      <c r="H1510" s="476"/>
      <c r="I1510" s="476"/>
      <c r="J1510" s="476"/>
      <c r="K1510" s="476"/>
      <c r="L1510" s="476"/>
      <c r="M1510" s="476"/>
      <c r="N1510" s="476"/>
      <c r="O1510" s="476"/>
      <c r="P1510" s="476"/>
      <c r="Q1510" s="476"/>
      <c r="R1510" s="476"/>
      <c r="S1510" s="476"/>
      <c r="T1510" s="476"/>
      <c r="U1510" s="476"/>
      <c r="V1510" s="476"/>
      <c r="W1510" s="476"/>
      <c r="X1510" s="476"/>
      <c r="Y1510" s="476"/>
      <c r="Z1510" s="476"/>
      <c r="AA1510" s="476"/>
    </row>
    <row r="1511" ht="15.75" customHeight="1">
      <c r="G1511" s="476"/>
      <c r="H1511" s="476"/>
      <c r="I1511" s="476"/>
      <c r="J1511" s="476"/>
      <c r="K1511" s="476"/>
      <c r="L1511" s="476"/>
      <c r="M1511" s="476"/>
      <c r="N1511" s="476"/>
      <c r="O1511" s="476"/>
      <c r="P1511" s="476"/>
      <c r="Q1511" s="476"/>
      <c r="R1511" s="476"/>
      <c r="S1511" s="476"/>
      <c r="T1511" s="476"/>
      <c r="U1511" s="476"/>
      <c r="V1511" s="476"/>
      <c r="W1511" s="476"/>
      <c r="X1511" s="476"/>
      <c r="Y1511" s="476"/>
      <c r="Z1511" s="476"/>
      <c r="AA1511" s="476"/>
    </row>
    <row r="1512" ht="15.75" customHeight="1">
      <c r="G1512" s="476"/>
      <c r="H1512" s="476"/>
      <c r="I1512" s="476"/>
      <c r="J1512" s="476"/>
      <c r="K1512" s="476"/>
      <c r="L1512" s="476"/>
      <c r="M1512" s="476"/>
      <c r="N1512" s="476"/>
      <c r="O1512" s="476"/>
      <c r="P1512" s="476"/>
      <c r="Q1512" s="476"/>
      <c r="R1512" s="476"/>
      <c r="S1512" s="476"/>
      <c r="T1512" s="476"/>
      <c r="U1512" s="476"/>
      <c r="V1512" s="476"/>
      <c r="W1512" s="476"/>
      <c r="X1512" s="476"/>
      <c r="Y1512" s="476"/>
      <c r="Z1512" s="476"/>
      <c r="AA1512" s="476"/>
    </row>
    <row r="1513" ht="15.75" customHeight="1">
      <c r="G1513" s="476"/>
      <c r="H1513" s="476"/>
      <c r="I1513" s="476"/>
      <c r="J1513" s="476"/>
      <c r="K1513" s="476"/>
      <c r="L1513" s="476"/>
      <c r="M1513" s="476"/>
      <c r="N1513" s="476"/>
      <c r="O1513" s="476"/>
      <c r="P1513" s="476"/>
      <c r="Q1513" s="476"/>
      <c r="R1513" s="476"/>
      <c r="S1513" s="476"/>
      <c r="T1513" s="476"/>
      <c r="U1513" s="476"/>
      <c r="V1513" s="476"/>
      <c r="W1513" s="476"/>
      <c r="X1513" s="476"/>
      <c r="Y1513" s="476"/>
      <c r="Z1513" s="476"/>
      <c r="AA1513" s="476"/>
    </row>
    <row r="1514" ht="15.75" customHeight="1">
      <c r="G1514" s="476"/>
      <c r="H1514" s="476"/>
      <c r="I1514" s="476"/>
      <c r="J1514" s="476"/>
      <c r="K1514" s="476"/>
      <c r="L1514" s="476"/>
      <c r="M1514" s="476"/>
      <c r="N1514" s="476"/>
      <c r="O1514" s="476"/>
      <c r="P1514" s="476"/>
      <c r="Q1514" s="476"/>
      <c r="R1514" s="476"/>
      <c r="S1514" s="476"/>
      <c r="T1514" s="476"/>
      <c r="U1514" s="476"/>
      <c r="V1514" s="476"/>
      <c r="W1514" s="476"/>
      <c r="X1514" s="476"/>
      <c r="Y1514" s="476"/>
      <c r="Z1514" s="476"/>
      <c r="AA1514" s="476"/>
    </row>
    <row r="1515" ht="15.75" customHeight="1">
      <c r="G1515" s="476"/>
      <c r="H1515" s="476"/>
      <c r="I1515" s="476"/>
      <c r="J1515" s="476"/>
      <c r="K1515" s="476"/>
      <c r="L1515" s="476"/>
      <c r="M1515" s="476"/>
      <c r="N1515" s="476"/>
      <c r="O1515" s="476"/>
      <c r="P1515" s="476"/>
      <c r="Q1515" s="476"/>
      <c r="R1515" s="476"/>
      <c r="S1515" s="476"/>
      <c r="T1515" s="476"/>
      <c r="U1515" s="476"/>
      <c r="V1515" s="476"/>
      <c r="W1515" s="476"/>
      <c r="X1515" s="476"/>
      <c r="Y1515" s="476"/>
      <c r="Z1515" s="476"/>
      <c r="AA1515" s="476"/>
    </row>
    <row r="1516" ht="15.75" customHeight="1">
      <c r="G1516" s="476"/>
      <c r="H1516" s="476"/>
      <c r="I1516" s="476"/>
      <c r="J1516" s="476"/>
      <c r="K1516" s="476"/>
      <c r="L1516" s="476"/>
      <c r="M1516" s="476"/>
      <c r="N1516" s="476"/>
      <c r="O1516" s="476"/>
      <c r="P1516" s="476"/>
      <c r="Q1516" s="476"/>
      <c r="R1516" s="476"/>
      <c r="S1516" s="476"/>
      <c r="T1516" s="476"/>
      <c r="U1516" s="476"/>
      <c r="V1516" s="476"/>
      <c r="W1516" s="476"/>
      <c r="X1516" s="476"/>
      <c r="Y1516" s="476"/>
      <c r="Z1516" s="476"/>
      <c r="AA1516" s="476"/>
    </row>
    <row r="1517" ht="15.75" customHeight="1">
      <c r="G1517" s="476"/>
      <c r="H1517" s="476"/>
      <c r="I1517" s="476"/>
      <c r="J1517" s="476"/>
      <c r="K1517" s="476"/>
      <c r="L1517" s="476"/>
      <c r="M1517" s="476"/>
      <c r="N1517" s="476"/>
      <c r="O1517" s="476"/>
      <c r="P1517" s="476"/>
      <c r="Q1517" s="476"/>
      <c r="R1517" s="476"/>
      <c r="S1517" s="476"/>
      <c r="T1517" s="476"/>
      <c r="U1517" s="476"/>
      <c r="V1517" s="476"/>
      <c r="W1517" s="476"/>
      <c r="X1517" s="476"/>
      <c r="Y1517" s="476"/>
      <c r="Z1517" s="476"/>
      <c r="AA1517" s="476"/>
    </row>
    <row r="1518" ht="15.75" customHeight="1">
      <c r="G1518" s="476"/>
      <c r="H1518" s="476"/>
      <c r="I1518" s="476"/>
      <c r="J1518" s="476"/>
      <c r="K1518" s="476"/>
      <c r="L1518" s="476"/>
      <c r="M1518" s="476"/>
      <c r="N1518" s="476"/>
      <c r="O1518" s="476"/>
      <c r="P1518" s="476"/>
      <c r="Q1518" s="476"/>
      <c r="R1518" s="476"/>
      <c r="S1518" s="476"/>
      <c r="T1518" s="476"/>
      <c r="U1518" s="476"/>
      <c r="V1518" s="476"/>
      <c r="W1518" s="476"/>
      <c r="X1518" s="476"/>
      <c r="Y1518" s="476"/>
      <c r="Z1518" s="476"/>
      <c r="AA1518" s="476"/>
    </row>
    <row r="1519" ht="15.75" customHeight="1">
      <c r="G1519" s="476"/>
      <c r="H1519" s="476"/>
      <c r="I1519" s="476"/>
      <c r="J1519" s="476"/>
      <c r="K1519" s="476"/>
      <c r="L1519" s="476"/>
      <c r="M1519" s="476"/>
      <c r="N1519" s="476"/>
      <c r="O1519" s="476"/>
      <c r="P1519" s="476"/>
      <c r="Q1519" s="476"/>
      <c r="R1519" s="476"/>
      <c r="S1519" s="476"/>
      <c r="T1519" s="476"/>
      <c r="U1519" s="476"/>
      <c r="V1519" s="476"/>
      <c r="W1519" s="476"/>
      <c r="X1519" s="476"/>
      <c r="Y1519" s="476"/>
      <c r="Z1519" s="476"/>
      <c r="AA1519" s="476"/>
    </row>
    <row r="1520" ht="15.75" customHeight="1">
      <c r="G1520" s="476"/>
      <c r="H1520" s="476"/>
      <c r="I1520" s="476"/>
      <c r="J1520" s="476"/>
      <c r="K1520" s="476"/>
      <c r="L1520" s="476"/>
      <c r="M1520" s="476"/>
      <c r="N1520" s="476"/>
      <c r="O1520" s="476"/>
      <c r="P1520" s="476"/>
      <c r="Q1520" s="476"/>
      <c r="R1520" s="476"/>
      <c r="S1520" s="476"/>
      <c r="T1520" s="476"/>
      <c r="U1520" s="476"/>
      <c r="V1520" s="476"/>
      <c r="W1520" s="476"/>
      <c r="X1520" s="476"/>
      <c r="Y1520" s="476"/>
      <c r="Z1520" s="476"/>
      <c r="AA1520" s="476"/>
    </row>
    <row r="1521" ht="15.75" customHeight="1">
      <c r="G1521" s="476"/>
      <c r="H1521" s="476"/>
      <c r="I1521" s="476"/>
      <c r="J1521" s="476"/>
      <c r="K1521" s="476"/>
      <c r="L1521" s="476"/>
      <c r="M1521" s="476"/>
      <c r="N1521" s="476"/>
      <c r="O1521" s="476"/>
      <c r="P1521" s="476"/>
      <c r="Q1521" s="476"/>
      <c r="R1521" s="476"/>
      <c r="S1521" s="476"/>
      <c r="T1521" s="476"/>
      <c r="U1521" s="476"/>
      <c r="V1521" s="476"/>
      <c r="W1521" s="476"/>
      <c r="X1521" s="476"/>
      <c r="Y1521" s="476"/>
      <c r="Z1521" s="476"/>
      <c r="AA1521" s="476"/>
    </row>
    <row r="1522" ht="15.75" customHeight="1">
      <c r="G1522" s="476"/>
      <c r="H1522" s="476"/>
      <c r="I1522" s="476"/>
      <c r="J1522" s="476"/>
      <c r="K1522" s="476"/>
      <c r="L1522" s="476"/>
      <c r="M1522" s="476"/>
      <c r="N1522" s="476"/>
      <c r="O1522" s="476"/>
      <c r="P1522" s="476"/>
      <c r="Q1522" s="476"/>
      <c r="R1522" s="476"/>
      <c r="S1522" s="476"/>
      <c r="T1522" s="476"/>
      <c r="U1522" s="476"/>
      <c r="V1522" s="476"/>
      <c r="W1522" s="476"/>
      <c r="X1522" s="476"/>
      <c r="Y1522" s="476"/>
      <c r="Z1522" s="476"/>
      <c r="AA1522" s="476"/>
    </row>
    <row r="1523" ht="15.75" customHeight="1">
      <c r="G1523" s="476"/>
      <c r="H1523" s="476"/>
      <c r="I1523" s="476"/>
      <c r="J1523" s="476"/>
      <c r="K1523" s="476"/>
      <c r="L1523" s="476"/>
      <c r="M1523" s="476"/>
      <c r="N1523" s="476"/>
      <c r="O1523" s="476"/>
      <c r="P1523" s="476"/>
      <c r="Q1523" s="476"/>
      <c r="R1523" s="476"/>
      <c r="S1523" s="476"/>
      <c r="T1523" s="476"/>
      <c r="U1523" s="476"/>
      <c r="V1523" s="476"/>
      <c r="W1523" s="476"/>
      <c r="X1523" s="476"/>
      <c r="Y1523" s="476"/>
      <c r="Z1523" s="476"/>
      <c r="AA1523" s="476"/>
    </row>
    <row r="1524" ht="15.75" customHeight="1">
      <c r="G1524" s="476"/>
      <c r="H1524" s="476"/>
      <c r="I1524" s="476"/>
      <c r="J1524" s="476"/>
      <c r="K1524" s="476"/>
      <c r="L1524" s="476"/>
      <c r="M1524" s="476"/>
      <c r="N1524" s="476"/>
      <c r="O1524" s="476"/>
      <c r="P1524" s="476"/>
      <c r="Q1524" s="476"/>
      <c r="R1524" s="476"/>
      <c r="S1524" s="476"/>
      <c r="T1524" s="476"/>
      <c r="U1524" s="476"/>
      <c r="V1524" s="476"/>
      <c r="W1524" s="476"/>
      <c r="X1524" s="476"/>
      <c r="Y1524" s="476"/>
      <c r="Z1524" s="476"/>
      <c r="AA1524" s="476"/>
    </row>
    <row r="1525" ht="15.75" customHeight="1">
      <c r="G1525" s="476"/>
      <c r="H1525" s="476"/>
      <c r="I1525" s="476"/>
      <c r="J1525" s="476"/>
      <c r="K1525" s="476"/>
      <c r="L1525" s="476"/>
      <c r="M1525" s="476"/>
      <c r="N1525" s="476"/>
      <c r="O1525" s="476"/>
      <c r="P1525" s="476"/>
      <c r="Q1525" s="476"/>
      <c r="R1525" s="476"/>
      <c r="S1525" s="476"/>
      <c r="T1525" s="476"/>
      <c r="U1525" s="476"/>
      <c r="V1525" s="476"/>
      <c r="W1525" s="476"/>
      <c r="X1525" s="476"/>
      <c r="Y1525" s="476"/>
      <c r="Z1525" s="476"/>
      <c r="AA1525" s="476"/>
    </row>
    <row r="1526" ht="15.75" customHeight="1">
      <c r="G1526" s="476"/>
      <c r="H1526" s="476"/>
      <c r="I1526" s="476"/>
      <c r="J1526" s="476"/>
      <c r="K1526" s="476"/>
      <c r="L1526" s="476"/>
      <c r="M1526" s="476"/>
      <c r="N1526" s="476"/>
      <c r="O1526" s="476"/>
      <c r="P1526" s="476"/>
      <c r="Q1526" s="476"/>
      <c r="R1526" s="476"/>
      <c r="S1526" s="476"/>
      <c r="T1526" s="476"/>
      <c r="U1526" s="476"/>
      <c r="V1526" s="476"/>
      <c r="W1526" s="476"/>
      <c r="X1526" s="476"/>
      <c r="Y1526" s="476"/>
      <c r="Z1526" s="476"/>
      <c r="AA1526" s="476"/>
    </row>
    <row r="1527" ht="15.75" customHeight="1">
      <c r="G1527" s="476"/>
      <c r="H1527" s="476"/>
      <c r="I1527" s="476"/>
      <c r="J1527" s="476"/>
      <c r="K1527" s="476"/>
      <c r="L1527" s="476"/>
      <c r="M1527" s="476"/>
      <c r="N1527" s="476"/>
      <c r="O1527" s="476"/>
      <c r="P1527" s="476"/>
      <c r="Q1527" s="476"/>
      <c r="R1527" s="476"/>
      <c r="S1527" s="476"/>
      <c r="T1527" s="476"/>
      <c r="U1527" s="476"/>
      <c r="V1527" s="476"/>
      <c r="W1527" s="476"/>
      <c r="X1527" s="476"/>
      <c r="Y1527" s="476"/>
      <c r="Z1527" s="476"/>
      <c r="AA1527" s="476"/>
    </row>
    <row r="1528" ht="15.75" customHeight="1">
      <c r="G1528" s="476"/>
      <c r="H1528" s="476"/>
      <c r="I1528" s="476"/>
      <c r="J1528" s="476"/>
      <c r="K1528" s="476"/>
      <c r="L1528" s="476"/>
      <c r="M1528" s="476"/>
      <c r="N1528" s="476"/>
      <c r="O1528" s="476"/>
      <c r="P1528" s="476"/>
      <c r="Q1528" s="476"/>
      <c r="R1528" s="476"/>
      <c r="S1528" s="476"/>
      <c r="T1528" s="476"/>
      <c r="U1528" s="476"/>
      <c r="V1528" s="476"/>
      <c r="W1528" s="476"/>
      <c r="X1528" s="476"/>
      <c r="Y1528" s="476"/>
      <c r="Z1528" s="476"/>
      <c r="AA1528" s="476"/>
    </row>
    <row r="1529" ht="15.75" customHeight="1">
      <c r="G1529" s="476"/>
      <c r="H1529" s="476"/>
      <c r="I1529" s="476"/>
      <c r="J1529" s="476"/>
      <c r="K1529" s="476"/>
      <c r="L1529" s="476"/>
      <c r="M1529" s="476"/>
      <c r="N1529" s="476"/>
      <c r="O1529" s="476"/>
      <c r="P1529" s="476"/>
      <c r="Q1529" s="476"/>
      <c r="R1529" s="476"/>
      <c r="S1529" s="476"/>
      <c r="T1529" s="476"/>
      <c r="U1529" s="476"/>
      <c r="V1529" s="476"/>
      <c r="W1529" s="476"/>
      <c r="X1529" s="476"/>
      <c r="Y1529" s="476"/>
      <c r="Z1529" s="476"/>
      <c r="AA1529" s="476"/>
    </row>
    <row r="1530" ht="15.75" customHeight="1">
      <c r="G1530" s="476"/>
      <c r="H1530" s="476"/>
      <c r="I1530" s="476"/>
      <c r="J1530" s="476"/>
      <c r="K1530" s="476"/>
      <c r="L1530" s="476"/>
      <c r="M1530" s="476"/>
      <c r="N1530" s="476"/>
      <c r="O1530" s="476"/>
      <c r="P1530" s="476"/>
      <c r="Q1530" s="476"/>
      <c r="R1530" s="476"/>
      <c r="S1530" s="476"/>
      <c r="T1530" s="476"/>
      <c r="U1530" s="476"/>
      <c r="V1530" s="476"/>
      <c r="W1530" s="476"/>
      <c r="X1530" s="476"/>
      <c r="Y1530" s="476"/>
      <c r="Z1530" s="476"/>
      <c r="AA1530" s="476"/>
    </row>
    <row r="1531" ht="15.75" customHeight="1">
      <c r="G1531" s="476"/>
      <c r="H1531" s="476"/>
      <c r="I1531" s="476"/>
      <c r="J1531" s="476"/>
      <c r="K1531" s="476"/>
      <c r="L1531" s="476"/>
      <c r="M1531" s="476"/>
      <c r="N1531" s="476"/>
      <c r="O1531" s="476"/>
      <c r="P1531" s="476"/>
      <c r="Q1531" s="476"/>
      <c r="R1531" s="476"/>
      <c r="S1531" s="476"/>
      <c r="T1531" s="476"/>
      <c r="U1531" s="476"/>
      <c r="V1531" s="476"/>
      <c r="W1531" s="476"/>
      <c r="X1531" s="476"/>
      <c r="Y1531" s="476"/>
      <c r="Z1531" s="476"/>
      <c r="AA1531" s="476"/>
    </row>
    <row r="1532" ht="15.75" customHeight="1">
      <c r="G1532" s="476"/>
      <c r="H1532" s="476"/>
      <c r="I1532" s="476"/>
      <c r="J1532" s="476"/>
      <c r="K1532" s="476"/>
      <c r="L1532" s="476"/>
      <c r="M1532" s="476"/>
      <c r="N1532" s="476"/>
      <c r="O1532" s="476"/>
      <c r="P1532" s="476"/>
      <c r="Q1532" s="476"/>
      <c r="R1532" s="476"/>
      <c r="S1532" s="476"/>
      <c r="T1532" s="476"/>
      <c r="U1532" s="476"/>
      <c r="V1532" s="476"/>
      <c r="W1532" s="476"/>
      <c r="X1532" s="476"/>
      <c r="Y1532" s="476"/>
      <c r="Z1532" s="476"/>
      <c r="AA1532" s="476"/>
    </row>
    <row r="1533" ht="15.75" customHeight="1">
      <c r="G1533" s="476"/>
      <c r="H1533" s="476"/>
      <c r="I1533" s="476"/>
      <c r="J1533" s="476"/>
      <c r="K1533" s="476"/>
      <c r="L1533" s="476"/>
      <c r="M1533" s="476"/>
      <c r="N1533" s="476"/>
      <c r="O1533" s="476"/>
      <c r="P1533" s="476"/>
      <c r="Q1533" s="476"/>
      <c r="R1533" s="476"/>
      <c r="S1533" s="476"/>
      <c r="T1533" s="476"/>
      <c r="U1533" s="476"/>
      <c r="V1533" s="476"/>
      <c r="W1533" s="476"/>
      <c r="X1533" s="476"/>
      <c r="Y1533" s="476"/>
      <c r="Z1533" s="476"/>
      <c r="AA1533" s="476"/>
    </row>
    <row r="1534" ht="15.75" customHeight="1">
      <c r="G1534" s="476"/>
      <c r="H1534" s="476"/>
      <c r="I1534" s="476"/>
      <c r="J1534" s="476"/>
      <c r="K1534" s="476"/>
      <c r="L1534" s="476"/>
      <c r="M1534" s="476"/>
      <c r="N1534" s="476"/>
      <c r="O1534" s="476"/>
      <c r="P1534" s="476"/>
      <c r="Q1534" s="476"/>
      <c r="R1534" s="476"/>
      <c r="S1534" s="476"/>
      <c r="T1534" s="476"/>
      <c r="U1534" s="476"/>
      <c r="V1534" s="476"/>
      <c r="W1534" s="476"/>
      <c r="X1534" s="476"/>
      <c r="Y1534" s="476"/>
      <c r="Z1534" s="476"/>
      <c r="AA1534" s="476"/>
    </row>
    <row r="1535" ht="15.75" customHeight="1">
      <c r="G1535" s="476"/>
      <c r="H1535" s="476"/>
      <c r="I1535" s="476"/>
      <c r="J1535" s="476"/>
      <c r="K1535" s="476"/>
      <c r="L1535" s="476"/>
      <c r="M1535" s="476"/>
      <c r="N1535" s="476"/>
      <c r="O1535" s="476"/>
      <c r="P1535" s="476"/>
      <c r="Q1535" s="476"/>
      <c r="R1535" s="476"/>
      <c r="S1535" s="476"/>
      <c r="T1535" s="476"/>
      <c r="U1535" s="476"/>
      <c r="V1535" s="476"/>
      <c r="W1535" s="476"/>
      <c r="X1535" s="476"/>
      <c r="Y1535" s="476"/>
      <c r="Z1535" s="476"/>
      <c r="AA1535" s="476"/>
    </row>
    <row r="1536" ht="15.75" customHeight="1">
      <c r="G1536" s="476"/>
      <c r="H1536" s="476"/>
      <c r="I1536" s="476"/>
      <c r="J1536" s="476"/>
      <c r="K1536" s="476"/>
      <c r="L1536" s="476"/>
      <c r="M1536" s="476"/>
      <c r="N1536" s="476"/>
      <c r="O1536" s="476"/>
      <c r="P1536" s="476"/>
      <c r="Q1536" s="476"/>
      <c r="R1536" s="476"/>
      <c r="S1536" s="476"/>
      <c r="T1536" s="476"/>
      <c r="U1536" s="476"/>
      <c r="V1536" s="476"/>
      <c r="W1536" s="476"/>
      <c r="X1536" s="476"/>
      <c r="Y1536" s="476"/>
      <c r="Z1536" s="476"/>
      <c r="AA1536" s="476"/>
    </row>
    <row r="1537" ht="15.75" customHeight="1">
      <c r="G1537" s="476"/>
      <c r="H1537" s="476"/>
      <c r="I1537" s="476"/>
      <c r="J1537" s="476"/>
      <c r="K1537" s="476"/>
      <c r="L1537" s="476"/>
      <c r="M1537" s="476"/>
      <c r="N1537" s="476"/>
      <c r="O1537" s="476"/>
      <c r="P1537" s="476"/>
      <c r="Q1537" s="476"/>
      <c r="R1537" s="476"/>
      <c r="S1537" s="476"/>
      <c r="T1537" s="476"/>
      <c r="U1537" s="476"/>
      <c r="V1537" s="476"/>
      <c r="W1537" s="476"/>
      <c r="X1537" s="476"/>
      <c r="Y1537" s="476"/>
      <c r="Z1537" s="476"/>
      <c r="AA1537" s="476"/>
    </row>
    <row r="1538" ht="15.75" customHeight="1">
      <c r="G1538" s="476"/>
      <c r="H1538" s="476"/>
      <c r="I1538" s="476"/>
      <c r="J1538" s="476"/>
      <c r="K1538" s="476"/>
      <c r="L1538" s="476"/>
      <c r="M1538" s="476"/>
      <c r="N1538" s="476"/>
      <c r="O1538" s="476"/>
      <c r="P1538" s="476"/>
      <c r="Q1538" s="476"/>
      <c r="R1538" s="476"/>
      <c r="S1538" s="476"/>
      <c r="T1538" s="476"/>
      <c r="U1538" s="476"/>
      <c r="V1538" s="476"/>
      <c r="W1538" s="476"/>
      <c r="X1538" s="476"/>
      <c r="Y1538" s="476"/>
      <c r="Z1538" s="476"/>
      <c r="AA1538" s="476"/>
    </row>
    <row r="1539" ht="15.75" customHeight="1">
      <c r="G1539" s="476"/>
      <c r="H1539" s="476"/>
      <c r="I1539" s="476"/>
      <c r="J1539" s="476"/>
      <c r="K1539" s="476"/>
      <c r="L1539" s="476"/>
      <c r="M1539" s="476"/>
      <c r="N1539" s="476"/>
      <c r="O1539" s="476"/>
      <c r="P1539" s="476"/>
      <c r="Q1539" s="476"/>
      <c r="R1539" s="476"/>
      <c r="S1539" s="476"/>
      <c r="T1539" s="476"/>
      <c r="U1539" s="476"/>
      <c r="V1539" s="476"/>
      <c r="W1539" s="476"/>
      <c r="X1539" s="476"/>
      <c r="Y1539" s="476"/>
      <c r="Z1539" s="476"/>
      <c r="AA1539" s="476"/>
    </row>
    <row r="1540" ht="15.75" customHeight="1">
      <c r="G1540" s="476"/>
      <c r="H1540" s="476"/>
      <c r="I1540" s="476"/>
      <c r="J1540" s="476"/>
      <c r="K1540" s="476"/>
      <c r="L1540" s="476"/>
      <c r="M1540" s="476"/>
      <c r="N1540" s="476"/>
      <c r="O1540" s="476"/>
      <c r="P1540" s="476"/>
      <c r="Q1540" s="476"/>
      <c r="R1540" s="476"/>
      <c r="S1540" s="476"/>
      <c r="T1540" s="476"/>
      <c r="U1540" s="476"/>
      <c r="V1540" s="476"/>
      <c r="W1540" s="476"/>
      <c r="X1540" s="476"/>
      <c r="Y1540" s="476"/>
      <c r="Z1540" s="476"/>
      <c r="AA1540" s="476"/>
    </row>
    <row r="1541" ht="15.75" customHeight="1">
      <c r="G1541" s="476"/>
      <c r="H1541" s="476"/>
      <c r="I1541" s="476"/>
      <c r="J1541" s="476"/>
      <c r="K1541" s="476"/>
      <c r="L1541" s="476"/>
      <c r="M1541" s="476"/>
      <c r="N1541" s="476"/>
      <c r="O1541" s="476"/>
      <c r="P1541" s="476"/>
      <c r="Q1541" s="476"/>
      <c r="R1541" s="476"/>
      <c r="S1541" s="476"/>
      <c r="T1541" s="476"/>
      <c r="U1541" s="476"/>
      <c r="V1541" s="476"/>
      <c r="W1541" s="476"/>
      <c r="X1541" s="476"/>
      <c r="Y1541" s="476"/>
      <c r="Z1541" s="476"/>
      <c r="AA1541" s="476"/>
    </row>
    <row r="1542" ht="15.75" customHeight="1">
      <c r="G1542" s="476"/>
      <c r="H1542" s="476"/>
      <c r="I1542" s="476"/>
      <c r="J1542" s="476"/>
      <c r="K1542" s="476"/>
      <c r="L1542" s="476"/>
      <c r="M1542" s="476"/>
      <c r="N1542" s="476"/>
      <c r="O1542" s="476"/>
      <c r="P1542" s="476"/>
      <c r="Q1542" s="476"/>
      <c r="R1542" s="476"/>
      <c r="S1542" s="476"/>
      <c r="T1542" s="476"/>
      <c r="U1542" s="476"/>
      <c r="V1542" s="476"/>
      <c r="W1542" s="476"/>
      <c r="X1542" s="476"/>
      <c r="Y1542" s="476"/>
      <c r="Z1542" s="476"/>
      <c r="AA1542" s="476"/>
    </row>
    <row r="1543" ht="15.75" customHeight="1">
      <c r="G1543" s="476"/>
      <c r="H1543" s="476"/>
      <c r="I1543" s="476"/>
      <c r="J1543" s="476"/>
      <c r="K1543" s="476"/>
      <c r="L1543" s="476"/>
      <c r="M1543" s="476"/>
      <c r="N1543" s="476"/>
      <c r="O1543" s="476"/>
      <c r="P1543" s="476"/>
      <c r="Q1543" s="476"/>
      <c r="R1543" s="476"/>
      <c r="S1543" s="476"/>
      <c r="T1543" s="476"/>
      <c r="U1543" s="476"/>
      <c r="V1543" s="476"/>
      <c r="W1543" s="476"/>
      <c r="X1543" s="476"/>
      <c r="Y1543" s="476"/>
      <c r="Z1543" s="476"/>
      <c r="AA1543" s="476"/>
    </row>
    <row r="1544" ht="15.75" customHeight="1">
      <c r="G1544" s="476"/>
      <c r="H1544" s="476"/>
      <c r="I1544" s="476"/>
      <c r="J1544" s="476"/>
      <c r="K1544" s="476"/>
      <c r="L1544" s="476"/>
      <c r="M1544" s="476"/>
      <c r="N1544" s="476"/>
      <c r="O1544" s="476"/>
      <c r="P1544" s="476"/>
      <c r="Q1544" s="476"/>
      <c r="R1544" s="476"/>
      <c r="S1544" s="476"/>
      <c r="T1544" s="476"/>
      <c r="U1544" s="476"/>
      <c r="V1544" s="476"/>
      <c r="W1544" s="476"/>
      <c r="X1544" s="476"/>
      <c r="Y1544" s="476"/>
      <c r="Z1544" s="476"/>
      <c r="AA1544" s="476"/>
    </row>
    <row r="1545" ht="15.75" customHeight="1">
      <c r="G1545" s="476"/>
      <c r="H1545" s="476"/>
      <c r="I1545" s="476"/>
      <c r="J1545" s="476"/>
      <c r="K1545" s="476"/>
      <c r="L1545" s="476"/>
      <c r="M1545" s="476"/>
      <c r="N1545" s="476"/>
      <c r="O1545" s="476"/>
      <c r="P1545" s="476"/>
      <c r="Q1545" s="476"/>
      <c r="R1545" s="476"/>
      <c r="S1545" s="476"/>
      <c r="T1545" s="476"/>
      <c r="U1545" s="476"/>
      <c r="V1545" s="476"/>
      <c r="W1545" s="476"/>
      <c r="X1545" s="476"/>
      <c r="Y1545" s="476"/>
      <c r="Z1545" s="476"/>
      <c r="AA1545" s="476"/>
    </row>
    <row r="1546" ht="15.75" customHeight="1">
      <c r="G1546" s="476"/>
      <c r="H1546" s="476"/>
      <c r="I1546" s="476"/>
      <c r="J1546" s="476"/>
      <c r="K1546" s="476"/>
      <c r="L1546" s="476"/>
      <c r="M1546" s="476"/>
      <c r="N1546" s="476"/>
      <c r="O1546" s="476"/>
      <c r="P1546" s="476"/>
      <c r="Q1546" s="476"/>
      <c r="R1546" s="476"/>
      <c r="S1546" s="476"/>
      <c r="T1546" s="476"/>
      <c r="U1546" s="476"/>
      <c r="V1546" s="476"/>
      <c r="W1546" s="476"/>
      <c r="X1546" s="476"/>
      <c r="Y1546" s="476"/>
      <c r="Z1546" s="476"/>
      <c r="AA1546" s="476"/>
    </row>
    <row r="1547" ht="15.75" customHeight="1">
      <c r="G1547" s="476"/>
      <c r="H1547" s="476"/>
      <c r="I1547" s="476"/>
      <c r="J1547" s="476"/>
      <c r="K1547" s="476"/>
      <c r="L1547" s="476"/>
      <c r="M1547" s="476"/>
      <c r="N1547" s="476"/>
      <c r="O1547" s="476"/>
      <c r="P1547" s="476"/>
      <c r="Q1547" s="476"/>
      <c r="R1547" s="476"/>
      <c r="S1547" s="476"/>
      <c r="T1547" s="476"/>
      <c r="U1547" s="476"/>
      <c r="V1547" s="476"/>
      <c r="W1547" s="476"/>
      <c r="X1547" s="476"/>
      <c r="Y1547" s="476"/>
      <c r="Z1547" s="476"/>
      <c r="AA1547" s="476"/>
    </row>
    <row r="1548" ht="15.75" customHeight="1">
      <c r="G1548" s="476"/>
      <c r="H1548" s="476"/>
      <c r="I1548" s="476"/>
      <c r="J1548" s="476"/>
      <c r="K1548" s="476"/>
      <c r="L1548" s="476"/>
      <c r="M1548" s="476"/>
      <c r="N1548" s="476"/>
      <c r="O1548" s="476"/>
      <c r="P1548" s="476"/>
      <c r="Q1548" s="476"/>
      <c r="R1548" s="476"/>
      <c r="S1548" s="476"/>
      <c r="T1548" s="476"/>
      <c r="U1548" s="476"/>
      <c r="V1548" s="476"/>
      <c r="W1548" s="476"/>
      <c r="X1548" s="476"/>
      <c r="Y1548" s="476"/>
      <c r="Z1548" s="476"/>
      <c r="AA1548" s="476"/>
    </row>
    <row r="1549" ht="15.75" customHeight="1">
      <c r="G1549" s="476"/>
      <c r="H1549" s="476"/>
      <c r="I1549" s="476"/>
      <c r="J1549" s="476"/>
      <c r="K1549" s="476"/>
      <c r="L1549" s="476"/>
      <c r="M1549" s="476"/>
      <c r="N1549" s="476"/>
      <c r="O1549" s="476"/>
      <c r="P1549" s="476"/>
      <c r="Q1549" s="476"/>
      <c r="R1549" s="476"/>
      <c r="S1549" s="476"/>
      <c r="T1549" s="476"/>
      <c r="U1549" s="476"/>
      <c r="V1549" s="476"/>
      <c r="W1549" s="476"/>
      <c r="X1549" s="476"/>
      <c r="Y1549" s="476"/>
      <c r="Z1549" s="476"/>
      <c r="AA1549" s="476"/>
    </row>
    <row r="1550" ht="15.75" customHeight="1">
      <c r="G1550" s="476"/>
      <c r="H1550" s="476"/>
      <c r="I1550" s="476"/>
      <c r="J1550" s="476"/>
      <c r="K1550" s="476"/>
      <c r="L1550" s="476"/>
      <c r="M1550" s="476"/>
      <c r="N1550" s="476"/>
      <c r="O1550" s="476"/>
      <c r="P1550" s="476"/>
      <c r="Q1550" s="476"/>
      <c r="R1550" s="476"/>
      <c r="S1550" s="476"/>
      <c r="T1550" s="476"/>
      <c r="U1550" s="476"/>
      <c r="V1550" s="476"/>
      <c r="W1550" s="476"/>
      <c r="X1550" s="476"/>
      <c r="Y1550" s="476"/>
      <c r="Z1550" s="476"/>
      <c r="AA1550" s="476"/>
    </row>
    <row r="1551" ht="15.75" customHeight="1">
      <c r="G1551" s="476"/>
      <c r="H1551" s="476"/>
      <c r="I1551" s="476"/>
      <c r="J1551" s="476"/>
      <c r="K1551" s="476"/>
      <c r="L1551" s="476"/>
      <c r="M1551" s="476"/>
      <c r="N1551" s="476"/>
      <c r="O1551" s="476"/>
      <c r="P1551" s="476"/>
      <c r="Q1551" s="476"/>
      <c r="R1551" s="476"/>
      <c r="S1551" s="476"/>
      <c r="T1551" s="476"/>
      <c r="U1551" s="476"/>
      <c r="V1551" s="476"/>
      <c r="W1551" s="476"/>
      <c r="X1551" s="476"/>
      <c r="Y1551" s="476"/>
      <c r="Z1551" s="476"/>
      <c r="AA1551" s="476"/>
    </row>
    <row r="1552" ht="15.75" customHeight="1">
      <c r="G1552" s="476"/>
      <c r="H1552" s="476"/>
      <c r="I1552" s="476"/>
      <c r="J1552" s="476"/>
      <c r="K1552" s="476"/>
      <c r="L1552" s="476"/>
      <c r="M1552" s="476"/>
      <c r="N1552" s="476"/>
      <c r="O1552" s="476"/>
      <c r="P1552" s="476"/>
      <c r="Q1552" s="476"/>
      <c r="R1552" s="476"/>
      <c r="S1552" s="476"/>
      <c r="T1552" s="476"/>
      <c r="U1552" s="476"/>
      <c r="V1552" s="476"/>
      <c r="W1552" s="476"/>
      <c r="X1552" s="476"/>
      <c r="Y1552" s="476"/>
      <c r="Z1552" s="476"/>
      <c r="AA1552" s="476"/>
    </row>
    <row r="1553" ht="15.75" customHeight="1">
      <c r="G1553" s="476"/>
      <c r="H1553" s="476"/>
      <c r="I1553" s="476"/>
      <c r="J1553" s="476"/>
      <c r="K1553" s="476"/>
      <c r="L1553" s="476"/>
      <c r="M1553" s="476"/>
      <c r="N1553" s="476"/>
      <c r="O1553" s="476"/>
      <c r="P1553" s="476"/>
      <c r="Q1553" s="476"/>
      <c r="R1553" s="476"/>
      <c r="S1553" s="476"/>
      <c r="T1553" s="476"/>
      <c r="U1553" s="476"/>
      <c r="V1553" s="476"/>
      <c r="W1553" s="476"/>
      <c r="X1553" s="476"/>
      <c r="Y1553" s="476"/>
      <c r="Z1553" s="476"/>
      <c r="AA1553" s="476"/>
    </row>
    <row r="1554" ht="15.75" customHeight="1">
      <c r="G1554" s="476"/>
      <c r="H1554" s="476"/>
      <c r="I1554" s="476"/>
      <c r="J1554" s="476"/>
      <c r="K1554" s="476"/>
      <c r="L1554" s="476"/>
      <c r="M1554" s="476"/>
      <c r="N1554" s="476"/>
      <c r="O1554" s="476"/>
      <c r="P1554" s="476"/>
      <c r="Q1554" s="476"/>
      <c r="R1554" s="476"/>
      <c r="S1554" s="476"/>
      <c r="T1554" s="476"/>
      <c r="U1554" s="476"/>
      <c r="V1554" s="476"/>
      <c r="W1554" s="476"/>
      <c r="X1554" s="476"/>
      <c r="Y1554" s="476"/>
      <c r="Z1554" s="476"/>
      <c r="AA1554" s="476"/>
    </row>
    <row r="1555" ht="15.75" customHeight="1">
      <c r="G1555" s="476"/>
      <c r="H1555" s="476"/>
      <c r="I1555" s="476"/>
      <c r="J1555" s="476"/>
      <c r="K1555" s="476"/>
      <c r="L1555" s="476"/>
      <c r="M1555" s="476"/>
      <c r="N1555" s="476"/>
      <c r="O1555" s="476"/>
      <c r="P1555" s="476"/>
      <c r="Q1555" s="476"/>
      <c r="R1555" s="476"/>
      <c r="S1555" s="476"/>
      <c r="T1555" s="476"/>
      <c r="U1555" s="476"/>
      <c r="V1555" s="476"/>
      <c r="W1555" s="476"/>
      <c r="X1555" s="476"/>
      <c r="Y1555" s="476"/>
      <c r="Z1555" s="476"/>
      <c r="AA1555" s="476"/>
    </row>
    <row r="1556" ht="15.75" customHeight="1">
      <c r="G1556" s="476"/>
      <c r="H1556" s="476"/>
      <c r="I1556" s="476"/>
      <c r="J1556" s="476"/>
      <c r="K1556" s="476"/>
      <c r="L1556" s="476"/>
      <c r="M1556" s="476"/>
      <c r="N1556" s="476"/>
      <c r="O1556" s="476"/>
      <c r="P1556" s="476"/>
      <c r="Q1556" s="476"/>
      <c r="R1556" s="476"/>
      <c r="S1556" s="476"/>
      <c r="T1556" s="476"/>
      <c r="U1556" s="476"/>
      <c r="V1556" s="476"/>
      <c r="W1556" s="476"/>
      <c r="X1556" s="476"/>
      <c r="Y1556" s="476"/>
      <c r="Z1556" s="476"/>
      <c r="AA1556" s="476"/>
    </row>
    <row r="1557" ht="15.75" customHeight="1">
      <c r="G1557" s="476"/>
      <c r="H1557" s="476"/>
      <c r="I1557" s="476"/>
      <c r="J1557" s="476"/>
      <c r="K1557" s="476"/>
      <c r="L1557" s="476"/>
      <c r="M1557" s="476"/>
      <c r="N1557" s="476"/>
      <c r="O1557" s="476"/>
      <c r="P1557" s="476"/>
      <c r="Q1557" s="476"/>
      <c r="R1557" s="476"/>
      <c r="S1557" s="476"/>
      <c r="T1557" s="476"/>
      <c r="U1557" s="476"/>
      <c r="V1557" s="476"/>
      <c r="W1557" s="476"/>
      <c r="X1557" s="476"/>
      <c r="Y1557" s="476"/>
      <c r="Z1557" s="476"/>
      <c r="AA1557" s="476"/>
    </row>
    <row r="1558" ht="15.75" customHeight="1">
      <c r="G1558" s="476"/>
      <c r="H1558" s="476"/>
      <c r="I1558" s="476"/>
      <c r="J1558" s="476"/>
      <c r="K1558" s="476"/>
      <c r="L1558" s="476"/>
      <c r="M1558" s="476"/>
      <c r="N1558" s="476"/>
      <c r="O1558" s="476"/>
      <c r="P1558" s="476"/>
      <c r="Q1558" s="476"/>
      <c r="R1558" s="476"/>
      <c r="S1558" s="476"/>
      <c r="T1558" s="476"/>
      <c r="U1558" s="476"/>
      <c r="V1558" s="476"/>
      <c r="W1558" s="476"/>
      <c r="X1558" s="476"/>
      <c r="Y1558" s="476"/>
      <c r="Z1558" s="476"/>
      <c r="AA1558" s="476"/>
    </row>
    <row r="1559" ht="15.75" customHeight="1">
      <c r="G1559" s="476"/>
      <c r="H1559" s="476"/>
      <c r="I1559" s="476"/>
      <c r="J1559" s="476"/>
      <c r="K1559" s="476"/>
      <c r="L1559" s="476"/>
      <c r="M1559" s="476"/>
      <c r="N1559" s="476"/>
      <c r="O1559" s="476"/>
      <c r="P1559" s="476"/>
      <c r="Q1559" s="476"/>
      <c r="R1559" s="476"/>
      <c r="S1559" s="476"/>
      <c r="T1559" s="476"/>
      <c r="U1559" s="476"/>
      <c r="V1559" s="476"/>
      <c r="W1559" s="476"/>
      <c r="X1559" s="476"/>
      <c r="Y1559" s="476"/>
      <c r="Z1559" s="476"/>
      <c r="AA1559" s="476"/>
    </row>
    <row r="1560" ht="15.75" customHeight="1">
      <c r="G1560" s="476"/>
      <c r="H1560" s="476"/>
      <c r="I1560" s="476"/>
      <c r="J1560" s="476"/>
      <c r="K1560" s="476"/>
      <c r="L1560" s="476"/>
      <c r="M1560" s="476"/>
      <c r="N1560" s="476"/>
      <c r="O1560" s="476"/>
      <c r="P1560" s="476"/>
      <c r="Q1560" s="476"/>
      <c r="R1560" s="476"/>
      <c r="S1560" s="476"/>
      <c r="T1560" s="476"/>
      <c r="U1560" s="476"/>
      <c r="V1560" s="476"/>
      <c r="W1560" s="476"/>
      <c r="X1560" s="476"/>
      <c r="Y1560" s="476"/>
      <c r="Z1560" s="476"/>
      <c r="AA1560" s="476"/>
    </row>
    <row r="1561" ht="15.75" customHeight="1">
      <c r="G1561" s="476"/>
      <c r="H1561" s="476"/>
      <c r="I1561" s="476"/>
      <c r="J1561" s="476"/>
      <c r="K1561" s="476"/>
      <c r="L1561" s="476"/>
      <c r="M1561" s="476"/>
      <c r="N1561" s="476"/>
      <c r="O1561" s="476"/>
      <c r="P1561" s="476"/>
      <c r="Q1561" s="476"/>
      <c r="R1561" s="476"/>
      <c r="S1561" s="476"/>
      <c r="T1561" s="476"/>
      <c r="U1561" s="476"/>
      <c r="V1561" s="476"/>
      <c r="W1561" s="476"/>
      <c r="X1561" s="476"/>
      <c r="Y1561" s="476"/>
      <c r="Z1561" s="476"/>
      <c r="AA1561" s="476"/>
    </row>
    <row r="1562" ht="15.75" customHeight="1">
      <c r="G1562" s="476"/>
      <c r="H1562" s="476"/>
      <c r="I1562" s="476"/>
      <c r="J1562" s="476"/>
      <c r="K1562" s="476"/>
      <c r="L1562" s="476"/>
      <c r="M1562" s="476"/>
      <c r="N1562" s="476"/>
      <c r="O1562" s="476"/>
      <c r="P1562" s="476"/>
      <c r="Q1562" s="476"/>
      <c r="R1562" s="476"/>
      <c r="S1562" s="476"/>
      <c r="T1562" s="476"/>
      <c r="U1562" s="476"/>
      <c r="V1562" s="476"/>
      <c r="W1562" s="476"/>
      <c r="X1562" s="476"/>
      <c r="Y1562" s="476"/>
      <c r="Z1562" s="476"/>
      <c r="AA1562" s="476"/>
    </row>
    <row r="1563" ht="15.75" customHeight="1">
      <c r="G1563" s="476"/>
      <c r="H1563" s="476"/>
      <c r="I1563" s="476"/>
      <c r="J1563" s="476"/>
      <c r="K1563" s="476"/>
      <c r="L1563" s="476"/>
      <c r="M1563" s="476"/>
      <c r="N1563" s="476"/>
      <c r="O1563" s="476"/>
      <c r="P1563" s="476"/>
      <c r="Q1563" s="476"/>
      <c r="R1563" s="476"/>
      <c r="S1563" s="476"/>
      <c r="T1563" s="476"/>
      <c r="U1563" s="476"/>
      <c r="V1563" s="476"/>
      <c r="W1563" s="476"/>
      <c r="X1563" s="476"/>
      <c r="Y1563" s="476"/>
      <c r="Z1563" s="476"/>
      <c r="AA1563" s="476"/>
    </row>
    <row r="1564" ht="15.75" customHeight="1">
      <c r="G1564" s="476"/>
      <c r="H1564" s="476"/>
      <c r="I1564" s="476"/>
      <c r="J1564" s="476"/>
      <c r="K1564" s="476"/>
      <c r="L1564" s="476"/>
      <c r="M1564" s="476"/>
      <c r="N1564" s="476"/>
      <c r="O1564" s="476"/>
      <c r="P1564" s="476"/>
      <c r="Q1564" s="476"/>
      <c r="R1564" s="476"/>
      <c r="S1564" s="476"/>
      <c r="T1564" s="476"/>
      <c r="U1564" s="476"/>
      <c r="V1564" s="476"/>
      <c r="W1564" s="476"/>
      <c r="X1564" s="476"/>
      <c r="Y1564" s="476"/>
      <c r="Z1564" s="476"/>
      <c r="AA1564" s="476"/>
    </row>
    <row r="1565" ht="15.75" customHeight="1">
      <c r="G1565" s="476"/>
      <c r="H1565" s="476"/>
      <c r="I1565" s="476"/>
      <c r="J1565" s="476"/>
      <c r="K1565" s="476"/>
      <c r="L1565" s="476"/>
      <c r="M1565" s="476"/>
      <c r="N1565" s="476"/>
      <c r="O1565" s="476"/>
      <c r="P1565" s="476"/>
      <c r="Q1565" s="476"/>
      <c r="R1565" s="476"/>
      <c r="S1565" s="476"/>
      <c r="T1565" s="476"/>
      <c r="U1565" s="476"/>
      <c r="V1565" s="476"/>
      <c r="W1565" s="476"/>
      <c r="X1565" s="476"/>
      <c r="Y1565" s="476"/>
      <c r="Z1565" s="476"/>
      <c r="AA1565" s="476"/>
    </row>
    <row r="1566" ht="15.75" customHeight="1">
      <c r="G1566" s="476"/>
      <c r="H1566" s="476"/>
      <c r="I1566" s="476"/>
      <c r="J1566" s="476"/>
      <c r="K1566" s="476"/>
      <c r="L1566" s="476"/>
      <c r="M1566" s="476"/>
      <c r="N1566" s="476"/>
      <c r="O1566" s="476"/>
      <c r="P1566" s="476"/>
      <c r="Q1566" s="476"/>
      <c r="R1566" s="476"/>
      <c r="S1566" s="476"/>
      <c r="T1566" s="476"/>
      <c r="U1566" s="476"/>
      <c r="V1566" s="476"/>
      <c r="W1566" s="476"/>
      <c r="X1566" s="476"/>
      <c r="Y1566" s="476"/>
      <c r="Z1566" s="476"/>
      <c r="AA1566" s="476"/>
    </row>
    <row r="1567" ht="15.75" customHeight="1">
      <c r="G1567" s="476"/>
      <c r="H1567" s="476"/>
      <c r="I1567" s="476"/>
      <c r="J1567" s="476"/>
      <c r="K1567" s="476"/>
      <c r="L1567" s="476"/>
      <c r="M1567" s="476"/>
      <c r="N1567" s="476"/>
      <c r="O1567" s="476"/>
      <c r="P1567" s="476"/>
      <c r="Q1567" s="476"/>
      <c r="R1567" s="476"/>
      <c r="S1567" s="476"/>
      <c r="T1567" s="476"/>
      <c r="U1567" s="476"/>
      <c r="V1567" s="476"/>
      <c r="W1567" s="476"/>
      <c r="X1567" s="476"/>
      <c r="Y1567" s="476"/>
      <c r="Z1567" s="476"/>
      <c r="AA1567" s="476"/>
    </row>
    <row r="1568" ht="15.75" customHeight="1">
      <c r="G1568" s="476"/>
      <c r="H1568" s="476"/>
      <c r="I1568" s="476"/>
      <c r="J1568" s="476"/>
      <c r="K1568" s="476"/>
      <c r="L1568" s="476"/>
      <c r="M1568" s="476"/>
      <c r="N1568" s="476"/>
      <c r="O1568" s="476"/>
      <c r="P1568" s="476"/>
      <c r="Q1568" s="476"/>
      <c r="R1568" s="476"/>
      <c r="S1568" s="476"/>
      <c r="T1568" s="476"/>
      <c r="U1568" s="476"/>
      <c r="V1568" s="476"/>
      <c r="W1568" s="476"/>
      <c r="X1568" s="476"/>
      <c r="Y1568" s="476"/>
      <c r="Z1568" s="476"/>
      <c r="AA1568" s="476"/>
    </row>
    <row r="1569" ht="15.75" customHeight="1">
      <c r="G1569" s="476"/>
      <c r="H1569" s="476"/>
      <c r="I1569" s="476"/>
      <c r="J1569" s="476"/>
      <c r="K1569" s="476"/>
      <c r="L1569" s="476"/>
      <c r="M1569" s="476"/>
      <c r="N1569" s="476"/>
      <c r="O1569" s="476"/>
      <c r="P1569" s="476"/>
      <c r="Q1569" s="476"/>
      <c r="R1569" s="476"/>
      <c r="S1569" s="476"/>
      <c r="T1569" s="476"/>
      <c r="U1569" s="476"/>
      <c r="V1569" s="476"/>
      <c r="W1569" s="476"/>
      <c r="X1569" s="476"/>
      <c r="Y1569" s="476"/>
      <c r="Z1569" s="476"/>
      <c r="AA1569" s="476"/>
    </row>
    <row r="1570" ht="15.75" customHeight="1">
      <c r="G1570" s="476"/>
      <c r="H1570" s="476"/>
      <c r="I1570" s="476"/>
      <c r="J1570" s="476"/>
      <c r="K1570" s="476"/>
      <c r="L1570" s="476"/>
      <c r="M1570" s="476"/>
      <c r="N1570" s="476"/>
      <c r="O1570" s="476"/>
      <c r="P1570" s="476"/>
      <c r="Q1570" s="476"/>
      <c r="R1570" s="476"/>
      <c r="S1570" s="476"/>
      <c r="T1570" s="476"/>
      <c r="U1570" s="476"/>
      <c r="V1570" s="476"/>
      <c r="W1570" s="476"/>
      <c r="X1570" s="476"/>
      <c r="Y1570" s="476"/>
      <c r="Z1570" s="476"/>
      <c r="AA1570" s="476"/>
    </row>
    <row r="1571" ht="15.75" customHeight="1">
      <c r="G1571" s="476"/>
      <c r="H1571" s="476"/>
      <c r="I1571" s="476"/>
      <c r="J1571" s="476"/>
      <c r="K1571" s="476"/>
      <c r="L1571" s="476"/>
      <c r="M1571" s="476"/>
      <c r="N1571" s="476"/>
      <c r="O1571" s="476"/>
      <c r="P1571" s="476"/>
      <c r="Q1571" s="476"/>
      <c r="R1571" s="476"/>
      <c r="S1571" s="476"/>
      <c r="T1571" s="476"/>
      <c r="U1571" s="476"/>
      <c r="V1571" s="476"/>
      <c r="W1571" s="476"/>
      <c r="X1571" s="476"/>
      <c r="Y1571" s="476"/>
      <c r="Z1571" s="476"/>
      <c r="AA1571" s="476"/>
    </row>
    <row r="1572" ht="15.75" customHeight="1">
      <c r="G1572" s="476"/>
      <c r="H1572" s="476"/>
      <c r="I1572" s="476"/>
      <c r="J1572" s="476"/>
      <c r="K1572" s="476"/>
      <c r="L1572" s="476"/>
      <c r="M1572" s="476"/>
      <c r="N1572" s="476"/>
      <c r="O1572" s="476"/>
      <c r="P1572" s="476"/>
      <c r="Q1572" s="476"/>
      <c r="R1572" s="476"/>
      <c r="S1572" s="476"/>
      <c r="T1572" s="476"/>
      <c r="U1572" s="476"/>
      <c r="V1572" s="476"/>
      <c r="W1572" s="476"/>
      <c r="X1572" s="476"/>
      <c r="Y1572" s="476"/>
      <c r="Z1572" s="476"/>
      <c r="AA1572" s="476"/>
    </row>
    <row r="1573" ht="15.75" customHeight="1">
      <c r="G1573" s="476"/>
      <c r="H1573" s="476"/>
      <c r="I1573" s="476"/>
      <c r="J1573" s="476"/>
      <c r="K1573" s="476"/>
      <c r="L1573" s="476"/>
      <c r="M1573" s="476"/>
      <c r="N1573" s="476"/>
      <c r="O1573" s="476"/>
      <c r="P1573" s="476"/>
      <c r="Q1573" s="476"/>
      <c r="R1573" s="476"/>
      <c r="S1573" s="476"/>
      <c r="T1573" s="476"/>
      <c r="U1573" s="476"/>
      <c r="V1573" s="476"/>
      <c r="W1573" s="476"/>
      <c r="X1573" s="476"/>
      <c r="Y1573" s="476"/>
      <c r="Z1573" s="476"/>
      <c r="AA1573" s="476"/>
    </row>
    <row r="1574" ht="15.75" customHeight="1">
      <c r="G1574" s="476"/>
      <c r="H1574" s="476"/>
      <c r="I1574" s="476"/>
      <c r="J1574" s="476"/>
      <c r="K1574" s="476"/>
      <c r="L1574" s="476"/>
      <c r="M1574" s="476"/>
      <c r="N1574" s="476"/>
      <c r="O1574" s="476"/>
      <c r="P1574" s="476"/>
      <c r="Q1574" s="476"/>
      <c r="R1574" s="476"/>
      <c r="S1574" s="476"/>
      <c r="T1574" s="476"/>
      <c r="U1574" s="476"/>
      <c r="V1574" s="476"/>
      <c r="W1574" s="476"/>
      <c r="X1574" s="476"/>
      <c r="Y1574" s="476"/>
      <c r="Z1574" s="476"/>
      <c r="AA1574" s="476"/>
    </row>
    <row r="1575" ht="15.75" customHeight="1">
      <c r="G1575" s="476"/>
      <c r="H1575" s="476"/>
      <c r="I1575" s="476"/>
      <c r="J1575" s="476"/>
      <c r="K1575" s="476"/>
      <c r="L1575" s="476"/>
      <c r="M1575" s="476"/>
      <c r="N1575" s="476"/>
      <c r="O1575" s="476"/>
      <c r="P1575" s="476"/>
      <c r="Q1575" s="476"/>
      <c r="R1575" s="476"/>
      <c r="S1575" s="476"/>
      <c r="T1575" s="476"/>
      <c r="U1575" s="476"/>
      <c r="V1575" s="476"/>
      <c r="W1575" s="476"/>
      <c r="X1575" s="476"/>
      <c r="Y1575" s="476"/>
      <c r="Z1575" s="476"/>
      <c r="AA1575" s="476"/>
    </row>
    <row r="1576" ht="15.75" customHeight="1">
      <c r="G1576" s="476"/>
      <c r="H1576" s="476"/>
      <c r="I1576" s="476"/>
      <c r="J1576" s="476"/>
      <c r="K1576" s="476"/>
      <c r="L1576" s="476"/>
      <c r="M1576" s="476"/>
      <c r="N1576" s="476"/>
      <c r="O1576" s="476"/>
      <c r="P1576" s="476"/>
      <c r="Q1576" s="476"/>
      <c r="R1576" s="476"/>
      <c r="S1576" s="476"/>
      <c r="T1576" s="476"/>
      <c r="U1576" s="476"/>
      <c r="V1576" s="476"/>
      <c r="W1576" s="476"/>
      <c r="X1576" s="476"/>
      <c r="Y1576" s="476"/>
      <c r="Z1576" s="476"/>
      <c r="AA1576" s="476"/>
    </row>
    <row r="1577" ht="15.75" customHeight="1">
      <c r="G1577" s="476"/>
      <c r="H1577" s="476"/>
      <c r="I1577" s="476"/>
      <c r="J1577" s="476"/>
      <c r="K1577" s="476"/>
      <c r="L1577" s="476"/>
      <c r="M1577" s="476"/>
      <c r="N1577" s="476"/>
      <c r="O1577" s="476"/>
      <c r="P1577" s="476"/>
      <c r="Q1577" s="476"/>
      <c r="R1577" s="476"/>
      <c r="S1577" s="476"/>
      <c r="T1577" s="476"/>
      <c r="U1577" s="476"/>
      <c r="V1577" s="476"/>
      <c r="W1577" s="476"/>
      <c r="X1577" s="476"/>
      <c r="Y1577" s="476"/>
      <c r="Z1577" s="476"/>
      <c r="AA1577" s="476"/>
    </row>
    <row r="1578" ht="15.75" customHeight="1">
      <c r="G1578" s="476"/>
      <c r="H1578" s="476"/>
      <c r="I1578" s="476"/>
      <c r="J1578" s="476"/>
      <c r="K1578" s="476"/>
      <c r="L1578" s="476"/>
      <c r="M1578" s="476"/>
      <c r="N1578" s="476"/>
      <c r="O1578" s="476"/>
      <c r="P1578" s="476"/>
      <c r="Q1578" s="476"/>
      <c r="R1578" s="476"/>
      <c r="S1578" s="476"/>
      <c r="T1578" s="476"/>
      <c r="U1578" s="476"/>
      <c r="V1578" s="476"/>
      <c r="W1578" s="476"/>
      <c r="X1578" s="476"/>
      <c r="Y1578" s="476"/>
      <c r="Z1578" s="476"/>
      <c r="AA1578" s="476"/>
    </row>
    <row r="1579" ht="15.75" customHeight="1">
      <c r="G1579" s="476"/>
      <c r="H1579" s="476"/>
      <c r="I1579" s="476"/>
      <c r="J1579" s="476"/>
      <c r="K1579" s="476"/>
      <c r="L1579" s="476"/>
      <c r="M1579" s="476"/>
      <c r="N1579" s="476"/>
      <c r="O1579" s="476"/>
      <c r="P1579" s="476"/>
      <c r="Q1579" s="476"/>
      <c r="R1579" s="476"/>
      <c r="S1579" s="476"/>
      <c r="T1579" s="476"/>
      <c r="U1579" s="476"/>
      <c r="V1579" s="476"/>
      <c r="W1579" s="476"/>
      <c r="X1579" s="476"/>
      <c r="Y1579" s="476"/>
      <c r="Z1579" s="476"/>
      <c r="AA1579" s="476"/>
    </row>
    <row r="1580" ht="15.75" customHeight="1">
      <c r="G1580" s="476"/>
      <c r="H1580" s="476"/>
      <c r="I1580" s="476"/>
      <c r="J1580" s="476"/>
      <c r="K1580" s="476"/>
      <c r="L1580" s="476"/>
      <c r="M1580" s="476"/>
      <c r="N1580" s="476"/>
      <c r="O1580" s="476"/>
      <c r="P1580" s="476"/>
      <c r="Q1580" s="476"/>
      <c r="R1580" s="476"/>
      <c r="S1580" s="476"/>
      <c r="T1580" s="476"/>
      <c r="U1580" s="476"/>
      <c r="V1580" s="476"/>
      <c r="W1580" s="476"/>
      <c r="X1580" s="476"/>
      <c r="Y1580" s="476"/>
      <c r="Z1580" s="476"/>
      <c r="AA1580" s="476"/>
    </row>
    <row r="1581" ht="15.75" customHeight="1">
      <c r="G1581" s="476"/>
      <c r="H1581" s="476"/>
      <c r="I1581" s="476"/>
      <c r="J1581" s="476"/>
      <c r="K1581" s="476"/>
      <c r="L1581" s="476"/>
      <c r="M1581" s="476"/>
      <c r="N1581" s="476"/>
      <c r="O1581" s="476"/>
      <c r="P1581" s="476"/>
      <c r="Q1581" s="476"/>
      <c r="R1581" s="476"/>
      <c r="S1581" s="476"/>
      <c r="T1581" s="476"/>
      <c r="U1581" s="476"/>
      <c r="V1581" s="476"/>
      <c r="W1581" s="476"/>
      <c r="X1581" s="476"/>
      <c r="Y1581" s="476"/>
      <c r="Z1581" s="476"/>
      <c r="AA1581" s="476"/>
    </row>
    <row r="1582" ht="15.75" customHeight="1">
      <c r="G1582" s="476"/>
      <c r="H1582" s="476"/>
      <c r="I1582" s="476"/>
      <c r="J1582" s="476"/>
      <c r="K1582" s="476"/>
      <c r="L1582" s="476"/>
      <c r="M1582" s="476"/>
      <c r="N1582" s="476"/>
      <c r="O1582" s="476"/>
      <c r="P1582" s="476"/>
      <c r="Q1582" s="476"/>
      <c r="R1582" s="476"/>
      <c r="S1582" s="476"/>
      <c r="T1582" s="476"/>
      <c r="U1582" s="476"/>
      <c r="V1582" s="476"/>
      <c r="W1582" s="476"/>
      <c r="X1582" s="476"/>
      <c r="Y1582" s="476"/>
      <c r="Z1582" s="476"/>
      <c r="AA1582" s="476"/>
    </row>
    <row r="1583" ht="15.75" customHeight="1">
      <c r="G1583" s="476"/>
      <c r="H1583" s="476"/>
      <c r="I1583" s="476"/>
      <c r="J1583" s="476"/>
      <c r="K1583" s="476"/>
      <c r="L1583" s="476"/>
      <c r="M1583" s="476"/>
      <c r="N1583" s="476"/>
      <c r="O1583" s="476"/>
      <c r="P1583" s="476"/>
      <c r="Q1583" s="476"/>
      <c r="R1583" s="476"/>
      <c r="S1583" s="476"/>
      <c r="T1583" s="476"/>
      <c r="U1583" s="476"/>
      <c r="V1583" s="476"/>
      <c r="W1583" s="476"/>
      <c r="X1583" s="476"/>
      <c r="Y1583" s="476"/>
      <c r="Z1583" s="476"/>
      <c r="AA1583" s="476"/>
    </row>
    <row r="1584" ht="15.75" customHeight="1">
      <c r="G1584" s="476"/>
      <c r="H1584" s="476"/>
      <c r="I1584" s="476"/>
      <c r="J1584" s="476"/>
      <c r="K1584" s="476"/>
      <c r="L1584" s="476"/>
      <c r="M1584" s="476"/>
      <c r="N1584" s="476"/>
      <c r="O1584" s="476"/>
      <c r="P1584" s="476"/>
      <c r="Q1584" s="476"/>
      <c r="R1584" s="476"/>
      <c r="S1584" s="476"/>
      <c r="T1584" s="476"/>
      <c r="U1584" s="476"/>
      <c r="V1584" s="476"/>
      <c r="W1584" s="476"/>
      <c r="X1584" s="476"/>
      <c r="Y1584" s="476"/>
      <c r="Z1584" s="476"/>
      <c r="AA1584" s="476"/>
    </row>
    <row r="1585" ht="15.75" customHeight="1">
      <c r="G1585" s="476"/>
      <c r="H1585" s="476"/>
      <c r="I1585" s="476"/>
      <c r="J1585" s="476"/>
      <c r="K1585" s="476"/>
      <c r="L1585" s="476"/>
      <c r="M1585" s="476"/>
      <c r="N1585" s="476"/>
      <c r="O1585" s="476"/>
      <c r="P1585" s="476"/>
      <c r="Q1585" s="476"/>
      <c r="R1585" s="476"/>
      <c r="S1585" s="476"/>
      <c r="T1585" s="476"/>
      <c r="U1585" s="476"/>
      <c r="V1585" s="476"/>
      <c r="W1585" s="476"/>
      <c r="X1585" s="476"/>
      <c r="Y1585" s="476"/>
      <c r="Z1585" s="476"/>
      <c r="AA1585" s="476"/>
    </row>
    <row r="1586" ht="15.75" customHeight="1">
      <c r="G1586" s="476"/>
      <c r="H1586" s="476"/>
      <c r="I1586" s="476"/>
      <c r="J1586" s="476"/>
      <c r="K1586" s="476"/>
      <c r="L1586" s="476"/>
      <c r="M1586" s="476"/>
      <c r="N1586" s="476"/>
      <c r="O1586" s="476"/>
      <c r="P1586" s="476"/>
      <c r="Q1586" s="476"/>
      <c r="R1586" s="476"/>
      <c r="S1586" s="476"/>
      <c r="T1586" s="476"/>
      <c r="U1586" s="476"/>
      <c r="V1586" s="476"/>
      <c r="W1586" s="476"/>
      <c r="X1586" s="476"/>
      <c r="Y1586" s="476"/>
      <c r="Z1586" s="476"/>
      <c r="AA1586" s="476"/>
    </row>
    <row r="1587" ht="15.75" customHeight="1">
      <c r="G1587" s="476"/>
      <c r="H1587" s="476"/>
      <c r="I1587" s="476"/>
      <c r="J1587" s="476"/>
      <c r="K1587" s="476"/>
      <c r="L1587" s="476"/>
      <c r="M1587" s="476"/>
      <c r="N1587" s="476"/>
      <c r="O1587" s="476"/>
      <c r="P1587" s="476"/>
      <c r="Q1587" s="476"/>
      <c r="R1587" s="476"/>
      <c r="S1587" s="476"/>
      <c r="T1587" s="476"/>
      <c r="U1587" s="476"/>
      <c r="V1587" s="476"/>
      <c r="W1587" s="476"/>
      <c r="X1587" s="476"/>
      <c r="Y1587" s="476"/>
      <c r="Z1587" s="476"/>
      <c r="AA1587" s="476"/>
    </row>
    <row r="1588" ht="15.75" customHeight="1">
      <c r="G1588" s="476"/>
      <c r="H1588" s="476"/>
      <c r="I1588" s="476"/>
      <c r="J1588" s="476"/>
      <c r="K1588" s="476"/>
      <c r="L1588" s="476"/>
      <c r="M1588" s="476"/>
      <c r="N1588" s="476"/>
      <c r="O1588" s="476"/>
      <c r="P1588" s="476"/>
      <c r="Q1588" s="476"/>
      <c r="R1588" s="476"/>
      <c r="S1588" s="476"/>
      <c r="T1588" s="476"/>
      <c r="U1588" s="476"/>
      <c r="V1588" s="476"/>
      <c r="W1588" s="476"/>
      <c r="X1588" s="476"/>
      <c r="Y1588" s="476"/>
      <c r="Z1588" s="476"/>
      <c r="AA1588" s="476"/>
    </row>
    <row r="1589" ht="15.75" customHeight="1">
      <c r="G1589" s="476"/>
      <c r="H1589" s="476"/>
      <c r="I1589" s="476"/>
      <c r="J1589" s="476"/>
      <c r="K1589" s="476"/>
      <c r="L1589" s="476"/>
      <c r="M1589" s="476"/>
      <c r="N1589" s="476"/>
      <c r="O1589" s="476"/>
      <c r="P1589" s="476"/>
      <c r="Q1589" s="476"/>
      <c r="R1589" s="476"/>
      <c r="S1589" s="476"/>
      <c r="T1589" s="476"/>
      <c r="U1589" s="476"/>
      <c r="V1589" s="476"/>
      <c r="W1589" s="476"/>
      <c r="X1589" s="476"/>
      <c r="Y1589" s="476"/>
      <c r="Z1589" s="476"/>
      <c r="AA1589" s="476"/>
    </row>
    <row r="1590" ht="15.75" customHeight="1">
      <c r="G1590" s="476"/>
      <c r="H1590" s="476"/>
      <c r="I1590" s="476"/>
      <c r="J1590" s="476"/>
      <c r="K1590" s="476"/>
      <c r="L1590" s="476"/>
      <c r="M1590" s="476"/>
      <c r="N1590" s="476"/>
      <c r="O1590" s="476"/>
      <c r="P1590" s="476"/>
      <c r="Q1590" s="476"/>
      <c r="R1590" s="476"/>
      <c r="S1590" s="476"/>
      <c r="T1590" s="476"/>
      <c r="U1590" s="476"/>
      <c r="V1590" s="476"/>
      <c r="W1590" s="476"/>
      <c r="X1590" s="476"/>
      <c r="Y1590" s="476"/>
      <c r="Z1590" s="476"/>
      <c r="AA1590" s="476"/>
    </row>
    <row r="1591" ht="15.75" customHeight="1">
      <c r="G1591" s="476"/>
      <c r="H1591" s="476"/>
      <c r="I1591" s="476"/>
      <c r="J1591" s="476"/>
      <c r="K1591" s="476"/>
      <c r="L1591" s="476"/>
      <c r="M1591" s="476"/>
      <c r="N1591" s="476"/>
      <c r="O1591" s="476"/>
      <c r="P1591" s="476"/>
      <c r="Q1591" s="476"/>
      <c r="R1591" s="476"/>
      <c r="S1591" s="476"/>
      <c r="T1591" s="476"/>
      <c r="U1591" s="476"/>
      <c r="V1591" s="476"/>
      <c r="W1591" s="476"/>
      <c r="X1591" s="476"/>
      <c r="Y1591" s="476"/>
      <c r="Z1591" s="476"/>
      <c r="AA1591" s="476"/>
    </row>
    <row r="1592" ht="15.75" customHeight="1">
      <c r="G1592" s="476"/>
      <c r="H1592" s="476"/>
      <c r="I1592" s="476"/>
      <c r="J1592" s="476"/>
      <c r="K1592" s="476"/>
      <c r="L1592" s="476"/>
      <c r="M1592" s="476"/>
      <c r="N1592" s="476"/>
      <c r="O1592" s="476"/>
      <c r="P1592" s="476"/>
      <c r="Q1592" s="476"/>
      <c r="R1592" s="476"/>
      <c r="S1592" s="476"/>
      <c r="T1592" s="476"/>
      <c r="U1592" s="476"/>
      <c r="V1592" s="476"/>
      <c r="W1592" s="476"/>
      <c r="X1592" s="476"/>
      <c r="Y1592" s="476"/>
      <c r="Z1592" s="476"/>
      <c r="AA1592" s="476"/>
    </row>
    <row r="1593" ht="15.75" customHeight="1">
      <c r="G1593" s="476"/>
      <c r="H1593" s="476"/>
      <c r="I1593" s="476"/>
      <c r="J1593" s="476"/>
      <c r="K1593" s="476"/>
      <c r="L1593" s="476"/>
      <c r="M1593" s="476"/>
      <c r="N1593" s="476"/>
      <c r="O1593" s="476"/>
      <c r="P1593" s="476"/>
      <c r="Q1593" s="476"/>
      <c r="R1593" s="476"/>
      <c r="S1593" s="476"/>
      <c r="T1593" s="476"/>
      <c r="U1593" s="476"/>
      <c r="V1593" s="476"/>
      <c r="W1593" s="476"/>
      <c r="X1593" s="476"/>
      <c r="Y1593" s="476"/>
      <c r="Z1593" s="476"/>
      <c r="AA1593" s="476"/>
    </row>
    <row r="1594" ht="15.75" customHeight="1">
      <c r="G1594" s="476"/>
      <c r="H1594" s="476"/>
      <c r="I1594" s="476"/>
      <c r="J1594" s="476"/>
      <c r="K1594" s="476"/>
      <c r="L1594" s="476"/>
      <c r="M1594" s="476"/>
      <c r="N1594" s="476"/>
      <c r="O1594" s="476"/>
      <c r="P1594" s="476"/>
      <c r="Q1594" s="476"/>
      <c r="R1594" s="476"/>
      <c r="S1594" s="476"/>
      <c r="T1594" s="476"/>
      <c r="U1594" s="476"/>
      <c r="V1594" s="476"/>
      <c r="W1594" s="476"/>
      <c r="X1594" s="476"/>
      <c r="Y1594" s="476"/>
      <c r="Z1594" s="476"/>
      <c r="AA1594" s="476"/>
    </row>
    <row r="1595" ht="15.75" customHeight="1">
      <c r="G1595" s="476"/>
      <c r="H1595" s="476"/>
      <c r="I1595" s="476"/>
      <c r="J1595" s="476"/>
      <c r="K1595" s="476"/>
      <c r="L1595" s="476"/>
      <c r="M1595" s="476"/>
      <c r="N1595" s="476"/>
      <c r="O1595" s="476"/>
      <c r="P1595" s="476"/>
      <c r="Q1595" s="476"/>
      <c r="R1595" s="476"/>
      <c r="S1595" s="476"/>
      <c r="T1595" s="476"/>
      <c r="U1595" s="476"/>
      <c r="V1595" s="476"/>
      <c r="W1595" s="476"/>
      <c r="X1595" s="476"/>
      <c r="Y1595" s="476"/>
      <c r="Z1595" s="476"/>
      <c r="AA1595" s="476"/>
    </row>
    <row r="1596" ht="15.75" customHeight="1">
      <c r="G1596" s="476"/>
      <c r="H1596" s="476"/>
      <c r="I1596" s="476"/>
      <c r="J1596" s="476"/>
      <c r="K1596" s="476"/>
      <c r="L1596" s="476"/>
      <c r="M1596" s="476"/>
      <c r="N1596" s="476"/>
      <c r="O1596" s="476"/>
      <c r="P1596" s="476"/>
      <c r="Q1596" s="476"/>
      <c r="R1596" s="476"/>
      <c r="S1596" s="476"/>
      <c r="T1596" s="476"/>
      <c r="U1596" s="476"/>
      <c r="V1596" s="476"/>
      <c r="W1596" s="476"/>
      <c r="X1596" s="476"/>
      <c r="Y1596" s="476"/>
      <c r="Z1596" s="476"/>
      <c r="AA1596" s="476"/>
    </row>
    <row r="1597" ht="15.75" customHeight="1">
      <c r="G1597" s="476"/>
      <c r="H1597" s="476"/>
      <c r="I1597" s="476"/>
      <c r="J1597" s="476"/>
      <c r="K1597" s="476"/>
      <c r="L1597" s="476"/>
      <c r="M1597" s="476"/>
      <c r="N1597" s="476"/>
      <c r="O1597" s="476"/>
      <c r="P1597" s="476"/>
      <c r="Q1597" s="476"/>
      <c r="R1597" s="476"/>
      <c r="S1597" s="476"/>
      <c r="T1597" s="476"/>
      <c r="U1597" s="476"/>
      <c r="V1597" s="476"/>
      <c r="W1597" s="476"/>
      <c r="X1597" s="476"/>
      <c r="Y1597" s="476"/>
      <c r="Z1597" s="476"/>
      <c r="AA1597" s="476"/>
    </row>
    <row r="1598" ht="15.75" customHeight="1">
      <c r="G1598" s="476"/>
      <c r="H1598" s="476"/>
      <c r="I1598" s="476"/>
      <c r="J1598" s="476"/>
      <c r="K1598" s="476"/>
      <c r="L1598" s="476"/>
      <c r="M1598" s="476"/>
      <c r="N1598" s="476"/>
      <c r="O1598" s="476"/>
      <c r="P1598" s="476"/>
      <c r="Q1598" s="476"/>
      <c r="R1598" s="476"/>
      <c r="S1598" s="476"/>
      <c r="T1598" s="476"/>
      <c r="U1598" s="476"/>
      <c r="V1598" s="476"/>
      <c r="W1598" s="476"/>
      <c r="X1598" s="476"/>
      <c r="Y1598" s="476"/>
      <c r="Z1598" s="476"/>
      <c r="AA1598" s="476"/>
    </row>
    <row r="1599" ht="15.75" customHeight="1">
      <c r="G1599" s="476"/>
      <c r="H1599" s="476"/>
      <c r="I1599" s="476"/>
      <c r="J1599" s="476"/>
      <c r="K1599" s="476"/>
      <c r="L1599" s="476"/>
      <c r="M1599" s="476"/>
      <c r="N1599" s="476"/>
      <c r="O1599" s="476"/>
      <c r="P1599" s="476"/>
      <c r="Q1599" s="476"/>
      <c r="R1599" s="476"/>
      <c r="S1599" s="476"/>
      <c r="T1599" s="476"/>
      <c r="U1599" s="476"/>
      <c r="V1599" s="476"/>
      <c r="W1599" s="476"/>
      <c r="X1599" s="476"/>
      <c r="Y1599" s="476"/>
      <c r="Z1599" s="476"/>
      <c r="AA1599" s="476"/>
    </row>
    <row r="1600" ht="15.75" customHeight="1">
      <c r="G1600" s="476"/>
      <c r="H1600" s="476"/>
      <c r="I1600" s="476"/>
      <c r="J1600" s="476"/>
      <c r="K1600" s="476"/>
      <c r="L1600" s="476"/>
      <c r="M1600" s="476"/>
      <c r="N1600" s="476"/>
      <c r="O1600" s="476"/>
      <c r="P1600" s="476"/>
      <c r="Q1600" s="476"/>
      <c r="R1600" s="476"/>
      <c r="S1600" s="476"/>
      <c r="T1600" s="476"/>
      <c r="U1600" s="476"/>
      <c r="V1600" s="476"/>
      <c r="W1600" s="476"/>
      <c r="X1600" s="476"/>
      <c r="Y1600" s="476"/>
      <c r="Z1600" s="476"/>
      <c r="AA1600" s="476"/>
    </row>
    <row r="1601" ht="15.75" customHeight="1">
      <c r="G1601" s="476"/>
      <c r="H1601" s="476"/>
      <c r="I1601" s="476"/>
      <c r="J1601" s="476"/>
      <c r="K1601" s="476"/>
      <c r="L1601" s="476"/>
      <c r="M1601" s="476"/>
      <c r="N1601" s="476"/>
      <c r="O1601" s="476"/>
      <c r="P1601" s="476"/>
      <c r="Q1601" s="476"/>
      <c r="R1601" s="476"/>
      <c r="S1601" s="476"/>
      <c r="T1601" s="476"/>
      <c r="U1601" s="476"/>
      <c r="V1601" s="476"/>
      <c r="W1601" s="476"/>
      <c r="X1601" s="476"/>
      <c r="Y1601" s="476"/>
      <c r="Z1601" s="476"/>
      <c r="AA1601" s="476"/>
    </row>
    <row r="1602" ht="15.75" customHeight="1">
      <c r="G1602" s="476"/>
      <c r="H1602" s="476"/>
      <c r="I1602" s="476"/>
      <c r="J1602" s="476"/>
      <c r="K1602" s="476"/>
      <c r="L1602" s="476"/>
      <c r="M1602" s="476"/>
      <c r="N1602" s="476"/>
      <c r="O1602" s="476"/>
      <c r="P1602" s="476"/>
      <c r="Q1602" s="476"/>
      <c r="R1602" s="476"/>
      <c r="S1602" s="476"/>
      <c r="T1602" s="476"/>
      <c r="U1602" s="476"/>
      <c r="V1602" s="476"/>
      <c r="W1602" s="476"/>
      <c r="X1602" s="476"/>
      <c r="Y1602" s="476"/>
      <c r="Z1602" s="476"/>
      <c r="AA1602" s="476"/>
    </row>
    <row r="1603" ht="15.75" customHeight="1">
      <c r="G1603" s="476"/>
      <c r="H1603" s="476"/>
      <c r="I1603" s="476"/>
      <c r="J1603" s="476"/>
      <c r="K1603" s="476"/>
      <c r="L1603" s="476"/>
      <c r="M1603" s="476"/>
      <c r="N1603" s="476"/>
      <c r="O1603" s="476"/>
      <c r="P1603" s="476"/>
      <c r="Q1603" s="476"/>
      <c r="R1603" s="476"/>
      <c r="S1603" s="476"/>
      <c r="T1603" s="476"/>
      <c r="U1603" s="476"/>
      <c r="V1603" s="476"/>
      <c r="W1603" s="476"/>
      <c r="X1603" s="476"/>
      <c r="Y1603" s="476"/>
      <c r="Z1603" s="476"/>
      <c r="AA1603" s="476"/>
    </row>
    <row r="1604" ht="15.75" customHeight="1">
      <c r="G1604" s="476"/>
      <c r="H1604" s="476"/>
      <c r="I1604" s="476"/>
      <c r="J1604" s="476"/>
      <c r="K1604" s="476"/>
      <c r="L1604" s="476"/>
      <c r="M1604" s="476"/>
      <c r="N1604" s="476"/>
      <c r="O1604" s="476"/>
      <c r="P1604" s="476"/>
      <c r="Q1604" s="476"/>
      <c r="R1604" s="476"/>
      <c r="S1604" s="476"/>
      <c r="T1604" s="476"/>
      <c r="U1604" s="476"/>
      <c r="V1604" s="476"/>
      <c r="W1604" s="476"/>
      <c r="X1604" s="476"/>
      <c r="Y1604" s="476"/>
      <c r="Z1604" s="476"/>
      <c r="AA1604" s="476"/>
    </row>
    <row r="1605" ht="15.75" customHeight="1">
      <c r="G1605" s="476"/>
      <c r="H1605" s="476"/>
      <c r="I1605" s="476"/>
      <c r="J1605" s="476"/>
      <c r="K1605" s="476"/>
      <c r="L1605" s="476"/>
      <c r="M1605" s="476"/>
      <c r="N1605" s="476"/>
      <c r="O1605" s="476"/>
      <c r="P1605" s="476"/>
      <c r="Q1605" s="476"/>
      <c r="R1605" s="476"/>
      <c r="S1605" s="476"/>
      <c r="T1605" s="476"/>
      <c r="U1605" s="476"/>
      <c r="V1605" s="476"/>
      <c r="W1605" s="476"/>
      <c r="X1605" s="476"/>
      <c r="Y1605" s="476"/>
      <c r="Z1605" s="476"/>
      <c r="AA1605" s="476"/>
    </row>
    <row r="1606" ht="15.75" customHeight="1">
      <c r="G1606" s="476"/>
      <c r="H1606" s="476"/>
      <c r="I1606" s="476"/>
      <c r="J1606" s="476"/>
      <c r="K1606" s="476"/>
      <c r="L1606" s="476"/>
      <c r="M1606" s="476"/>
      <c r="N1606" s="476"/>
      <c r="O1606" s="476"/>
      <c r="P1606" s="476"/>
      <c r="Q1606" s="476"/>
      <c r="R1606" s="476"/>
      <c r="S1606" s="476"/>
      <c r="T1606" s="476"/>
      <c r="U1606" s="476"/>
      <c r="V1606" s="476"/>
      <c r="W1606" s="476"/>
      <c r="X1606" s="476"/>
      <c r="Y1606" s="476"/>
      <c r="Z1606" s="476"/>
      <c r="AA1606" s="476"/>
    </row>
    <row r="1607" ht="15.75" customHeight="1">
      <c r="G1607" s="476"/>
      <c r="H1607" s="476"/>
      <c r="I1607" s="476"/>
      <c r="J1607" s="476"/>
      <c r="K1607" s="476"/>
      <c r="L1607" s="476"/>
      <c r="M1607" s="476"/>
      <c r="N1607" s="476"/>
      <c r="O1607" s="476"/>
      <c r="P1607" s="476"/>
      <c r="Q1607" s="476"/>
      <c r="R1607" s="476"/>
      <c r="S1607" s="476"/>
      <c r="T1607" s="476"/>
      <c r="U1607" s="476"/>
      <c r="V1607" s="476"/>
      <c r="W1607" s="476"/>
      <c r="X1607" s="476"/>
      <c r="Y1607" s="476"/>
      <c r="Z1607" s="476"/>
      <c r="AA1607" s="476"/>
    </row>
    <row r="1608" ht="15.75" customHeight="1">
      <c r="G1608" s="476"/>
      <c r="H1608" s="476"/>
      <c r="I1608" s="476"/>
      <c r="J1608" s="476"/>
      <c r="K1608" s="476"/>
      <c r="L1608" s="476"/>
      <c r="M1608" s="476"/>
      <c r="N1608" s="476"/>
      <c r="O1608" s="476"/>
      <c r="P1608" s="476"/>
      <c r="Q1608" s="476"/>
      <c r="R1608" s="476"/>
      <c r="S1608" s="476"/>
      <c r="T1608" s="476"/>
      <c r="U1608" s="476"/>
      <c r="V1608" s="476"/>
      <c r="W1608" s="476"/>
      <c r="X1608" s="476"/>
      <c r="Y1608" s="476"/>
      <c r="Z1608" s="476"/>
      <c r="AA1608" s="476"/>
    </row>
    <row r="1609" ht="15.75" customHeight="1">
      <c r="G1609" s="476"/>
      <c r="H1609" s="476"/>
      <c r="I1609" s="476"/>
      <c r="J1609" s="476"/>
      <c r="K1609" s="476"/>
      <c r="L1609" s="476"/>
      <c r="M1609" s="476"/>
      <c r="N1609" s="476"/>
      <c r="O1609" s="476"/>
      <c r="P1609" s="476"/>
      <c r="Q1609" s="476"/>
      <c r="R1609" s="476"/>
      <c r="S1609" s="476"/>
      <c r="T1609" s="476"/>
      <c r="U1609" s="476"/>
      <c r="V1609" s="476"/>
      <c r="W1609" s="476"/>
      <c r="X1609" s="476"/>
      <c r="Y1609" s="476"/>
      <c r="Z1609" s="476"/>
      <c r="AA1609" s="476"/>
    </row>
    <row r="1610" ht="15.75" customHeight="1">
      <c r="G1610" s="476"/>
      <c r="H1610" s="476"/>
      <c r="I1610" s="476"/>
      <c r="J1610" s="476"/>
      <c r="K1610" s="476"/>
      <c r="L1610" s="476"/>
      <c r="M1610" s="476"/>
      <c r="N1610" s="476"/>
      <c r="O1610" s="476"/>
      <c r="P1610" s="476"/>
      <c r="Q1610" s="476"/>
      <c r="R1610" s="476"/>
      <c r="S1610" s="476"/>
      <c r="T1610" s="476"/>
      <c r="U1610" s="476"/>
      <c r="V1610" s="476"/>
      <c r="W1610" s="476"/>
      <c r="X1610" s="476"/>
      <c r="Y1610" s="476"/>
      <c r="Z1610" s="476"/>
      <c r="AA1610" s="476"/>
    </row>
    <row r="1611" ht="15.75" customHeight="1">
      <c r="G1611" s="476"/>
      <c r="H1611" s="476"/>
      <c r="I1611" s="476"/>
      <c r="J1611" s="476"/>
      <c r="K1611" s="476"/>
      <c r="L1611" s="476"/>
      <c r="M1611" s="476"/>
      <c r="N1611" s="476"/>
      <c r="O1611" s="476"/>
      <c r="P1611" s="476"/>
      <c r="Q1611" s="476"/>
      <c r="R1611" s="476"/>
      <c r="S1611" s="476"/>
      <c r="T1611" s="476"/>
      <c r="U1611" s="476"/>
      <c r="V1611" s="476"/>
      <c r="W1611" s="476"/>
      <c r="X1611" s="476"/>
      <c r="Y1611" s="476"/>
      <c r="Z1611" s="476"/>
      <c r="AA1611" s="476"/>
    </row>
    <row r="1612" ht="15.75" customHeight="1">
      <c r="G1612" s="476"/>
      <c r="H1612" s="476"/>
      <c r="I1612" s="476"/>
      <c r="J1612" s="476"/>
      <c r="K1612" s="476"/>
      <c r="L1612" s="476"/>
      <c r="M1612" s="476"/>
      <c r="N1612" s="476"/>
      <c r="O1612" s="476"/>
      <c r="P1612" s="476"/>
      <c r="Q1612" s="476"/>
      <c r="R1612" s="476"/>
      <c r="S1612" s="476"/>
      <c r="T1612" s="476"/>
      <c r="U1612" s="476"/>
      <c r="V1612" s="476"/>
      <c r="W1612" s="476"/>
      <c r="X1612" s="476"/>
      <c r="Y1612" s="476"/>
      <c r="Z1612" s="476"/>
      <c r="AA1612" s="476"/>
    </row>
    <row r="1613" ht="15.75" customHeight="1">
      <c r="G1613" s="476"/>
      <c r="H1613" s="476"/>
      <c r="I1613" s="476"/>
      <c r="J1613" s="476"/>
      <c r="K1613" s="476"/>
      <c r="L1613" s="476"/>
      <c r="M1613" s="476"/>
      <c r="N1613" s="476"/>
      <c r="O1613" s="476"/>
      <c r="P1613" s="476"/>
      <c r="Q1613" s="476"/>
      <c r="R1613" s="476"/>
      <c r="S1613" s="476"/>
      <c r="T1613" s="476"/>
      <c r="U1613" s="476"/>
      <c r="V1613" s="476"/>
      <c r="W1613" s="476"/>
      <c r="X1613" s="476"/>
      <c r="Y1613" s="476"/>
      <c r="Z1613" s="476"/>
      <c r="AA1613" s="476"/>
    </row>
    <row r="1614" ht="15.75" customHeight="1">
      <c r="G1614" s="476"/>
      <c r="H1614" s="476"/>
      <c r="I1614" s="476"/>
      <c r="J1614" s="476"/>
      <c r="K1614" s="476"/>
      <c r="L1614" s="476"/>
      <c r="M1614" s="476"/>
      <c r="N1614" s="476"/>
      <c r="O1614" s="476"/>
      <c r="P1614" s="476"/>
      <c r="Q1614" s="476"/>
      <c r="R1614" s="476"/>
      <c r="S1614" s="476"/>
      <c r="T1614" s="476"/>
      <c r="U1614" s="476"/>
      <c r="V1614" s="476"/>
      <c r="W1614" s="476"/>
      <c r="X1614" s="476"/>
      <c r="Y1614" s="476"/>
      <c r="Z1614" s="476"/>
      <c r="AA1614" s="476"/>
    </row>
    <row r="1615" ht="15.75" customHeight="1">
      <c r="G1615" s="476"/>
      <c r="H1615" s="476"/>
      <c r="I1615" s="476"/>
      <c r="J1615" s="476"/>
      <c r="K1615" s="476"/>
      <c r="L1615" s="476"/>
      <c r="M1615" s="476"/>
      <c r="N1615" s="476"/>
      <c r="O1615" s="476"/>
      <c r="P1615" s="476"/>
      <c r="Q1615" s="476"/>
      <c r="R1615" s="476"/>
      <c r="S1615" s="476"/>
      <c r="T1615" s="476"/>
      <c r="U1615" s="476"/>
      <c r="V1615" s="476"/>
      <c r="W1615" s="476"/>
      <c r="X1615" s="476"/>
      <c r="Y1615" s="476"/>
      <c r="Z1615" s="476"/>
      <c r="AA1615" s="476"/>
    </row>
    <row r="1616" ht="15.75" customHeight="1">
      <c r="G1616" s="476"/>
      <c r="H1616" s="476"/>
      <c r="I1616" s="476"/>
      <c r="J1616" s="476"/>
      <c r="K1616" s="476"/>
      <c r="L1616" s="476"/>
      <c r="M1616" s="476"/>
      <c r="N1616" s="476"/>
      <c r="O1616" s="476"/>
      <c r="P1616" s="476"/>
      <c r="Q1616" s="476"/>
      <c r="R1616" s="476"/>
      <c r="S1616" s="476"/>
      <c r="T1616" s="476"/>
      <c r="U1616" s="476"/>
      <c r="V1616" s="476"/>
      <c r="W1616" s="476"/>
      <c r="X1616" s="476"/>
      <c r="Y1616" s="476"/>
      <c r="Z1616" s="476"/>
      <c r="AA1616" s="476"/>
    </row>
    <row r="1617" ht="15.75" customHeight="1">
      <c r="G1617" s="476"/>
      <c r="H1617" s="476"/>
      <c r="I1617" s="476"/>
      <c r="J1617" s="476"/>
      <c r="K1617" s="476"/>
      <c r="L1617" s="476"/>
      <c r="M1617" s="476"/>
      <c r="N1617" s="476"/>
      <c r="O1617" s="476"/>
      <c r="P1617" s="476"/>
      <c r="Q1617" s="476"/>
      <c r="R1617" s="476"/>
      <c r="S1617" s="476"/>
      <c r="T1617" s="476"/>
      <c r="U1617" s="476"/>
      <c r="V1617" s="476"/>
      <c r="W1617" s="476"/>
      <c r="X1617" s="476"/>
      <c r="Y1617" s="476"/>
      <c r="Z1617" s="476"/>
      <c r="AA1617" s="476"/>
    </row>
    <row r="1618" ht="15.75" customHeight="1">
      <c r="G1618" s="476"/>
      <c r="H1618" s="476"/>
      <c r="I1618" s="476"/>
      <c r="J1618" s="476"/>
      <c r="K1618" s="476"/>
      <c r="L1618" s="476"/>
      <c r="M1618" s="476"/>
      <c r="N1618" s="476"/>
      <c r="O1618" s="476"/>
      <c r="P1618" s="476"/>
      <c r="Q1618" s="476"/>
      <c r="R1618" s="476"/>
      <c r="S1618" s="476"/>
      <c r="T1618" s="476"/>
      <c r="U1618" s="476"/>
      <c r="V1618" s="476"/>
      <c r="W1618" s="476"/>
      <c r="X1618" s="476"/>
      <c r="Y1618" s="476"/>
      <c r="Z1618" s="476"/>
      <c r="AA1618" s="476"/>
    </row>
    <row r="1619" ht="15.75" customHeight="1">
      <c r="G1619" s="476"/>
      <c r="H1619" s="476"/>
      <c r="I1619" s="476"/>
      <c r="J1619" s="476"/>
      <c r="K1619" s="476"/>
      <c r="L1619" s="476"/>
      <c r="M1619" s="476"/>
      <c r="N1619" s="476"/>
      <c r="O1619" s="476"/>
      <c r="P1619" s="476"/>
      <c r="Q1619" s="476"/>
      <c r="R1619" s="476"/>
      <c r="S1619" s="476"/>
      <c r="T1619" s="476"/>
      <c r="U1619" s="476"/>
      <c r="V1619" s="476"/>
      <c r="W1619" s="476"/>
      <c r="X1619" s="476"/>
      <c r="Y1619" s="476"/>
      <c r="Z1619" s="476"/>
      <c r="AA1619" s="476"/>
    </row>
    <row r="1620" ht="15.75" customHeight="1">
      <c r="G1620" s="476"/>
      <c r="H1620" s="476"/>
      <c r="I1620" s="476"/>
      <c r="J1620" s="476"/>
      <c r="K1620" s="476"/>
      <c r="L1620" s="476"/>
      <c r="M1620" s="476"/>
      <c r="N1620" s="476"/>
      <c r="O1620" s="476"/>
      <c r="P1620" s="476"/>
      <c r="Q1620" s="476"/>
      <c r="R1620" s="476"/>
      <c r="S1620" s="476"/>
      <c r="T1620" s="476"/>
      <c r="U1620" s="476"/>
      <c r="V1620" s="476"/>
      <c r="W1620" s="476"/>
      <c r="X1620" s="476"/>
      <c r="Y1620" s="476"/>
      <c r="Z1620" s="476"/>
      <c r="AA1620" s="476"/>
    </row>
    <row r="1621" ht="15.75" customHeight="1">
      <c r="G1621" s="476"/>
      <c r="H1621" s="476"/>
      <c r="I1621" s="476"/>
      <c r="J1621" s="476"/>
      <c r="K1621" s="476"/>
      <c r="L1621" s="476"/>
      <c r="M1621" s="476"/>
      <c r="N1621" s="476"/>
      <c r="O1621" s="476"/>
      <c r="P1621" s="476"/>
      <c r="Q1621" s="476"/>
      <c r="R1621" s="476"/>
      <c r="S1621" s="476"/>
      <c r="T1621" s="476"/>
      <c r="U1621" s="476"/>
      <c r="V1621" s="476"/>
      <c r="W1621" s="476"/>
      <c r="X1621" s="476"/>
      <c r="Y1621" s="476"/>
      <c r="Z1621" s="476"/>
      <c r="AA1621" s="476"/>
    </row>
    <row r="1622" ht="15.75" customHeight="1">
      <c r="G1622" s="476"/>
      <c r="H1622" s="476"/>
      <c r="I1622" s="476"/>
      <c r="J1622" s="476"/>
      <c r="K1622" s="476"/>
      <c r="L1622" s="476"/>
      <c r="M1622" s="476"/>
      <c r="N1622" s="476"/>
      <c r="O1622" s="476"/>
      <c r="P1622" s="476"/>
      <c r="Q1622" s="476"/>
      <c r="R1622" s="476"/>
      <c r="S1622" s="476"/>
      <c r="T1622" s="476"/>
      <c r="U1622" s="476"/>
      <c r="V1622" s="476"/>
      <c r="W1622" s="476"/>
      <c r="X1622" s="476"/>
      <c r="Y1622" s="476"/>
      <c r="Z1622" s="476"/>
      <c r="AA1622" s="476"/>
    </row>
    <row r="1623" ht="15.75" customHeight="1">
      <c r="G1623" s="476"/>
      <c r="H1623" s="476"/>
      <c r="I1623" s="476"/>
      <c r="J1623" s="476"/>
      <c r="K1623" s="476"/>
      <c r="L1623" s="476"/>
      <c r="M1623" s="476"/>
      <c r="N1623" s="476"/>
      <c r="O1623" s="476"/>
      <c r="P1623" s="476"/>
      <c r="Q1623" s="476"/>
      <c r="R1623" s="476"/>
      <c r="S1623" s="476"/>
      <c r="T1623" s="476"/>
      <c r="U1623" s="476"/>
      <c r="V1623" s="476"/>
      <c r="W1623" s="476"/>
      <c r="X1623" s="476"/>
      <c r="Y1623" s="476"/>
      <c r="Z1623" s="476"/>
      <c r="AA1623" s="476"/>
    </row>
    <row r="1624" ht="15.75" customHeight="1">
      <c r="G1624" s="476"/>
      <c r="H1624" s="476"/>
      <c r="I1624" s="476"/>
      <c r="J1624" s="476"/>
      <c r="K1624" s="476"/>
      <c r="L1624" s="476"/>
      <c r="M1624" s="476"/>
      <c r="N1624" s="476"/>
      <c r="O1624" s="476"/>
      <c r="P1624" s="476"/>
      <c r="Q1624" s="476"/>
      <c r="R1624" s="476"/>
      <c r="S1624" s="476"/>
      <c r="T1624" s="476"/>
      <c r="U1624" s="476"/>
      <c r="V1624" s="476"/>
      <c r="W1624" s="476"/>
      <c r="X1624" s="476"/>
      <c r="Y1624" s="476"/>
      <c r="Z1624" s="476"/>
      <c r="AA1624" s="476"/>
    </row>
    <row r="1625" ht="15.75" customHeight="1">
      <c r="G1625" s="476"/>
      <c r="H1625" s="476"/>
      <c r="I1625" s="476"/>
      <c r="J1625" s="476"/>
      <c r="K1625" s="476"/>
      <c r="L1625" s="476"/>
      <c r="M1625" s="476"/>
      <c r="N1625" s="476"/>
      <c r="O1625" s="476"/>
      <c r="P1625" s="476"/>
      <c r="Q1625" s="476"/>
      <c r="R1625" s="476"/>
      <c r="S1625" s="476"/>
      <c r="T1625" s="476"/>
      <c r="U1625" s="476"/>
      <c r="V1625" s="476"/>
      <c r="W1625" s="476"/>
      <c r="X1625" s="476"/>
      <c r="Y1625" s="476"/>
      <c r="Z1625" s="476"/>
      <c r="AA1625" s="476"/>
    </row>
    <row r="1626" ht="15.75" customHeight="1">
      <c r="G1626" s="476"/>
      <c r="H1626" s="476"/>
      <c r="I1626" s="476"/>
      <c r="J1626" s="476"/>
      <c r="K1626" s="476"/>
      <c r="L1626" s="476"/>
      <c r="M1626" s="476"/>
      <c r="N1626" s="476"/>
      <c r="O1626" s="476"/>
      <c r="P1626" s="476"/>
      <c r="Q1626" s="476"/>
      <c r="R1626" s="476"/>
      <c r="S1626" s="476"/>
      <c r="T1626" s="476"/>
      <c r="U1626" s="476"/>
      <c r="V1626" s="476"/>
      <c r="W1626" s="476"/>
      <c r="X1626" s="476"/>
      <c r="Y1626" s="476"/>
      <c r="Z1626" s="476"/>
      <c r="AA1626" s="476"/>
    </row>
    <row r="1627" ht="15.75" customHeight="1">
      <c r="G1627" s="476"/>
      <c r="H1627" s="476"/>
      <c r="I1627" s="476"/>
      <c r="J1627" s="476"/>
      <c r="K1627" s="476"/>
      <c r="L1627" s="476"/>
      <c r="M1627" s="476"/>
      <c r="N1627" s="476"/>
      <c r="O1627" s="476"/>
      <c r="P1627" s="476"/>
      <c r="Q1627" s="476"/>
      <c r="R1627" s="476"/>
      <c r="S1627" s="476"/>
      <c r="T1627" s="476"/>
      <c r="U1627" s="476"/>
      <c r="V1627" s="476"/>
      <c r="W1627" s="476"/>
      <c r="X1627" s="476"/>
      <c r="Y1627" s="476"/>
      <c r="Z1627" s="476"/>
      <c r="AA1627" s="476"/>
    </row>
    <row r="1628" ht="15.75" customHeight="1">
      <c r="G1628" s="476"/>
      <c r="H1628" s="476"/>
      <c r="I1628" s="476"/>
      <c r="J1628" s="476"/>
      <c r="K1628" s="476"/>
      <c r="L1628" s="476"/>
      <c r="M1628" s="476"/>
      <c r="N1628" s="476"/>
      <c r="O1628" s="476"/>
      <c r="P1628" s="476"/>
      <c r="Q1628" s="476"/>
      <c r="R1628" s="476"/>
      <c r="S1628" s="476"/>
      <c r="T1628" s="476"/>
      <c r="U1628" s="476"/>
      <c r="V1628" s="476"/>
      <c r="W1628" s="476"/>
      <c r="X1628" s="476"/>
      <c r="Y1628" s="476"/>
      <c r="Z1628" s="476"/>
      <c r="AA1628" s="476"/>
    </row>
    <row r="1629" ht="15.75" customHeight="1">
      <c r="G1629" s="476"/>
      <c r="H1629" s="476"/>
      <c r="I1629" s="476"/>
      <c r="J1629" s="476"/>
      <c r="K1629" s="476"/>
      <c r="L1629" s="476"/>
      <c r="M1629" s="476"/>
      <c r="N1629" s="476"/>
      <c r="O1629" s="476"/>
      <c r="P1629" s="476"/>
      <c r="Q1629" s="476"/>
      <c r="R1629" s="476"/>
      <c r="S1629" s="476"/>
      <c r="T1629" s="476"/>
      <c r="U1629" s="476"/>
      <c r="V1629" s="476"/>
      <c r="W1629" s="476"/>
      <c r="X1629" s="476"/>
      <c r="Y1629" s="476"/>
      <c r="Z1629" s="476"/>
      <c r="AA1629" s="476"/>
    </row>
    <row r="1630" ht="15.75" customHeight="1">
      <c r="G1630" s="476"/>
      <c r="H1630" s="476"/>
      <c r="I1630" s="476"/>
      <c r="J1630" s="476"/>
      <c r="K1630" s="476"/>
      <c r="L1630" s="476"/>
      <c r="M1630" s="476"/>
      <c r="N1630" s="476"/>
      <c r="O1630" s="476"/>
      <c r="P1630" s="476"/>
      <c r="Q1630" s="476"/>
      <c r="R1630" s="476"/>
      <c r="S1630" s="476"/>
      <c r="T1630" s="476"/>
      <c r="U1630" s="476"/>
      <c r="V1630" s="476"/>
      <c r="W1630" s="476"/>
      <c r="X1630" s="476"/>
      <c r="Y1630" s="476"/>
      <c r="Z1630" s="476"/>
      <c r="AA1630" s="476"/>
    </row>
    <row r="1631" ht="15.75" customHeight="1">
      <c r="G1631" s="476"/>
      <c r="H1631" s="476"/>
      <c r="I1631" s="476"/>
      <c r="J1631" s="476"/>
      <c r="K1631" s="476"/>
      <c r="L1631" s="476"/>
      <c r="M1631" s="476"/>
      <c r="N1631" s="476"/>
      <c r="O1631" s="476"/>
      <c r="P1631" s="476"/>
      <c r="Q1631" s="476"/>
      <c r="R1631" s="476"/>
      <c r="S1631" s="476"/>
      <c r="T1631" s="476"/>
      <c r="U1631" s="476"/>
      <c r="V1631" s="476"/>
      <c r="W1631" s="476"/>
      <c r="X1631" s="476"/>
      <c r="Y1631" s="476"/>
      <c r="Z1631" s="476"/>
      <c r="AA1631" s="476"/>
    </row>
    <row r="1632" ht="15.75" customHeight="1">
      <c r="G1632" s="476"/>
      <c r="H1632" s="476"/>
      <c r="I1632" s="476"/>
      <c r="J1632" s="476"/>
      <c r="K1632" s="476"/>
      <c r="L1632" s="476"/>
      <c r="M1632" s="476"/>
      <c r="N1632" s="476"/>
      <c r="O1632" s="476"/>
      <c r="P1632" s="476"/>
      <c r="Q1632" s="476"/>
      <c r="R1632" s="476"/>
      <c r="S1632" s="476"/>
      <c r="T1632" s="476"/>
      <c r="U1632" s="476"/>
      <c r="V1632" s="476"/>
      <c r="W1632" s="476"/>
      <c r="X1632" s="476"/>
      <c r="Y1632" s="476"/>
      <c r="Z1632" s="476"/>
      <c r="AA1632" s="476"/>
    </row>
    <row r="1633" ht="15.75" customHeight="1">
      <c r="G1633" s="476"/>
      <c r="H1633" s="476"/>
      <c r="I1633" s="476"/>
      <c r="J1633" s="476"/>
      <c r="K1633" s="476"/>
      <c r="L1633" s="476"/>
      <c r="M1633" s="476"/>
      <c r="N1633" s="476"/>
      <c r="O1633" s="476"/>
      <c r="P1633" s="476"/>
      <c r="Q1633" s="476"/>
      <c r="R1633" s="476"/>
      <c r="S1633" s="476"/>
      <c r="T1633" s="476"/>
      <c r="U1633" s="476"/>
      <c r="V1633" s="476"/>
      <c r="W1633" s="476"/>
      <c r="X1633" s="476"/>
      <c r="Y1633" s="476"/>
      <c r="Z1633" s="476"/>
      <c r="AA1633" s="476"/>
    </row>
    <row r="1634" ht="15.75" customHeight="1">
      <c r="G1634" s="476"/>
      <c r="H1634" s="476"/>
      <c r="I1634" s="476"/>
      <c r="J1634" s="476"/>
      <c r="K1634" s="476"/>
      <c r="L1634" s="476"/>
      <c r="M1634" s="476"/>
      <c r="N1634" s="476"/>
      <c r="O1634" s="476"/>
      <c r="P1634" s="476"/>
      <c r="Q1634" s="476"/>
      <c r="R1634" s="476"/>
      <c r="S1634" s="476"/>
      <c r="T1634" s="476"/>
      <c r="U1634" s="476"/>
      <c r="V1634" s="476"/>
      <c r="W1634" s="476"/>
      <c r="X1634" s="476"/>
      <c r="Y1634" s="476"/>
      <c r="Z1634" s="476"/>
      <c r="AA1634" s="476"/>
    </row>
    <row r="1635" ht="15.75" customHeight="1">
      <c r="G1635" s="476"/>
      <c r="H1635" s="476"/>
      <c r="I1635" s="476"/>
      <c r="J1635" s="476"/>
      <c r="K1635" s="476"/>
      <c r="L1635" s="476"/>
      <c r="M1635" s="476"/>
      <c r="N1635" s="476"/>
      <c r="O1635" s="476"/>
      <c r="P1635" s="476"/>
      <c r="Q1635" s="476"/>
      <c r="R1635" s="476"/>
      <c r="S1635" s="476"/>
      <c r="T1635" s="476"/>
      <c r="U1635" s="476"/>
      <c r="V1635" s="476"/>
      <c r="W1635" s="476"/>
      <c r="X1635" s="476"/>
      <c r="Y1635" s="476"/>
      <c r="Z1635" s="476"/>
      <c r="AA1635" s="476"/>
    </row>
    <row r="1636" ht="15.75" customHeight="1">
      <c r="G1636" s="476"/>
      <c r="H1636" s="476"/>
      <c r="I1636" s="476"/>
      <c r="J1636" s="476"/>
      <c r="K1636" s="476"/>
      <c r="L1636" s="476"/>
      <c r="M1636" s="476"/>
      <c r="N1636" s="476"/>
      <c r="O1636" s="476"/>
      <c r="P1636" s="476"/>
      <c r="Q1636" s="476"/>
      <c r="R1636" s="476"/>
      <c r="S1636" s="476"/>
      <c r="T1636" s="476"/>
      <c r="U1636" s="476"/>
      <c r="V1636" s="476"/>
      <c r="W1636" s="476"/>
      <c r="X1636" s="476"/>
      <c r="Y1636" s="476"/>
      <c r="Z1636" s="476"/>
      <c r="AA1636" s="476"/>
    </row>
    <row r="1637" ht="15.75" customHeight="1">
      <c r="G1637" s="476"/>
      <c r="H1637" s="476"/>
      <c r="I1637" s="476"/>
      <c r="J1637" s="476"/>
      <c r="K1637" s="476"/>
      <c r="L1637" s="476"/>
      <c r="M1637" s="476"/>
      <c r="N1637" s="476"/>
      <c r="O1637" s="476"/>
      <c r="P1637" s="476"/>
      <c r="Q1637" s="476"/>
      <c r="R1637" s="476"/>
      <c r="S1637" s="476"/>
      <c r="T1637" s="476"/>
      <c r="U1637" s="476"/>
      <c r="V1637" s="476"/>
      <c r="W1637" s="476"/>
      <c r="X1637" s="476"/>
      <c r="Y1637" s="476"/>
      <c r="Z1637" s="476"/>
      <c r="AA1637" s="476"/>
    </row>
    <row r="1638" ht="15.75" customHeight="1">
      <c r="G1638" s="476"/>
      <c r="H1638" s="476"/>
      <c r="I1638" s="476"/>
      <c r="J1638" s="476"/>
      <c r="K1638" s="476"/>
      <c r="L1638" s="476"/>
      <c r="M1638" s="476"/>
      <c r="N1638" s="476"/>
      <c r="O1638" s="476"/>
      <c r="P1638" s="476"/>
      <c r="Q1638" s="476"/>
      <c r="R1638" s="476"/>
      <c r="S1638" s="476"/>
      <c r="T1638" s="476"/>
      <c r="U1638" s="476"/>
      <c r="V1638" s="476"/>
      <c r="W1638" s="476"/>
      <c r="X1638" s="476"/>
      <c r="Y1638" s="476"/>
      <c r="Z1638" s="476"/>
      <c r="AA1638" s="476"/>
    </row>
    <row r="1639" ht="15.75" customHeight="1">
      <c r="G1639" s="476"/>
      <c r="H1639" s="476"/>
      <c r="I1639" s="476"/>
      <c r="J1639" s="476"/>
      <c r="K1639" s="476"/>
      <c r="L1639" s="476"/>
      <c r="M1639" s="476"/>
      <c r="N1639" s="476"/>
      <c r="O1639" s="476"/>
      <c r="P1639" s="476"/>
      <c r="Q1639" s="476"/>
      <c r="R1639" s="476"/>
      <c r="S1639" s="476"/>
      <c r="T1639" s="476"/>
      <c r="U1639" s="476"/>
      <c r="V1639" s="476"/>
      <c r="W1639" s="476"/>
      <c r="X1639" s="476"/>
      <c r="Y1639" s="476"/>
      <c r="Z1639" s="476"/>
      <c r="AA1639" s="476"/>
    </row>
    <row r="1640" ht="15.75" customHeight="1">
      <c r="G1640" s="476"/>
      <c r="H1640" s="476"/>
      <c r="I1640" s="476"/>
      <c r="J1640" s="476"/>
      <c r="K1640" s="476"/>
      <c r="L1640" s="476"/>
      <c r="M1640" s="476"/>
      <c r="N1640" s="476"/>
      <c r="O1640" s="476"/>
      <c r="P1640" s="476"/>
      <c r="Q1640" s="476"/>
      <c r="R1640" s="476"/>
      <c r="S1640" s="476"/>
      <c r="T1640" s="476"/>
      <c r="U1640" s="476"/>
      <c r="V1640" s="476"/>
      <c r="W1640" s="476"/>
      <c r="X1640" s="476"/>
      <c r="Y1640" s="476"/>
      <c r="Z1640" s="476"/>
      <c r="AA1640" s="476"/>
    </row>
    <row r="1641" ht="15.75" customHeight="1">
      <c r="G1641" s="476"/>
      <c r="H1641" s="476"/>
      <c r="I1641" s="476"/>
      <c r="J1641" s="476"/>
      <c r="K1641" s="476"/>
      <c r="L1641" s="476"/>
      <c r="M1641" s="476"/>
      <c r="N1641" s="476"/>
      <c r="O1641" s="476"/>
      <c r="P1641" s="476"/>
      <c r="Q1641" s="476"/>
      <c r="R1641" s="476"/>
      <c r="S1641" s="476"/>
      <c r="T1641" s="476"/>
      <c r="U1641" s="476"/>
      <c r="V1641" s="476"/>
      <c r="W1641" s="476"/>
      <c r="X1641" s="476"/>
      <c r="Y1641" s="476"/>
      <c r="Z1641" s="476"/>
      <c r="AA1641" s="476"/>
    </row>
    <row r="1642" ht="15.75" customHeight="1">
      <c r="G1642" s="476"/>
      <c r="H1642" s="476"/>
      <c r="I1642" s="476"/>
      <c r="J1642" s="476"/>
      <c r="K1642" s="476"/>
      <c r="L1642" s="476"/>
      <c r="M1642" s="476"/>
      <c r="N1642" s="476"/>
      <c r="O1642" s="476"/>
      <c r="P1642" s="476"/>
      <c r="Q1642" s="476"/>
      <c r="R1642" s="476"/>
      <c r="S1642" s="476"/>
      <c r="T1642" s="476"/>
      <c r="U1642" s="476"/>
      <c r="V1642" s="476"/>
      <c r="W1642" s="476"/>
      <c r="X1642" s="476"/>
      <c r="Y1642" s="476"/>
      <c r="Z1642" s="476"/>
      <c r="AA1642" s="476"/>
    </row>
    <row r="1643" ht="15.75" customHeight="1">
      <c r="G1643" s="476"/>
      <c r="H1643" s="476"/>
      <c r="I1643" s="476"/>
      <c r="J1643" s="476"/>
      <c r="K1643" s="476"/>
      <c r="L1643" s="476"/>
      <c r="M1643" s="476"/>
      <c r="N1643" s="476"/>
      <c r="O1643" s="476"/>
      <c r="P1643" s="476"/>
      <c r="Q1643" s="476"/>
      <c r="R1643" s="476"/>
      <c r="S1643" s="476"/>
      <c r="T1643" s="476"/>
      <c r="U1643" s="476"/>
      <c r="V1643" s="476"/>
      <c r="W1643" s="476"/>
      <c r="X1643" s="476"/>
      <c r="Y1643" s="476"/>
      <c r="Z1643" s="476"/>
      <c r="AA1643" s="476"/>
    </row>
    <row r="1644" ht="15.75" customHeight="1">
      <c r="G1644" s="476"/>
      <c r="H1644" s="476"/>
      <c r="I1644" s="476"/>
      <c r="J1644" s="476"/>
      <c r="K1644" s="476"/>
      <c r="L1644" s="476"/>
      <c r="M1644" s="476"/>
      <c r="N1644" s="476"/>
      <c r="O1644" s="476"/>
      <c r="P1644" s="476"/>
      <c r="Q1644" s="476"/>
      <c r="R1644" s="476"/>
      <c r="S1644" s="476"/>
      <c r="T1644" s="476"/>
      <c r="U1644" s="476"/>
      <c r="V1644" s="476"/>
      <c r="W1644" s="476"/>
      <c r="X1644" s="476"/>
      <c r="Y1644" s="476"/>
      <c r="Z1644" s="476"/>
      <c r="AA1644" s="476"/>
    </row>
    <row r="1645" ht="15.75" customHeight="1">
      <c r="G1645" s="476"/>
      <c r="H1645" s="476"/>
      <c r="I1645" s="476"/>
      <c r="J1645" s="476"/>
      <c r="K1645" s="476"/>
      <c r="L1645" s="476"/>
      <c r="M1645" s="476"/>
      <c r="N1645" s="476"/>
      <c r="O1645" s="476"/>
      <c r="P1645" s="476"/>
      <c r="Q1645" s="476"/>
      <c r="R1645" s="476"/>
      <c r="S1645" s="476"/>
      <c r="T1645" s="476"/>
      <c r="U1645" s="476"/>
      <c r="V1645" s="476"/>
      <c r="W1645" s="476"/>
      <c r="X1645" s="476"/>
      <c r="Y1645" s="476"/>
      <c r="Z1645" s="476"/>
      <c r="AA1645" s="476"/>
    </row>
    <row r="1646" ht="15.75" customHeight="1">
      <c r="G1646" s="476"/>
      <c r="H1646" s="476"/>
      <c r="I1646" s="476"/>
      <c r="J1646" s="476"/>
      <c r="K1646" s="476"/>
      <c r="L1646" s="476"/>
      <c r="M1646" s="476"/>
      <c r="N1646" s="476"/>
      <c r="O1646" s="476"/>
      <c r="P1646" s="476"/>
      <c r="Q1646" s="476"/>
      <c r="R1646" s="476"/>
      <c r="S1646" s="476"/>
      <c r="T1646" s="476"/>
      <c r="U1646" s="476"/>
      <c r="V1646" s="476"/>
      <c r="W1646" s="476"/>
      <c r="X1646" s="476"/>
      <c r="Y1646" s="476"/>
      <c r="Z1646" s="476"/>
      <c r="AA1646" s="476"/>
    </row>
    <row r="1647" ht="15.75" customHeight="1">
      <c r="G1647" s="476"/>
      <c r="H1647" s="476"/>
      <c r="I1647" s="476"/>
      <c r="J1647" s="476"/>
      <c r="K1647" s="476"/>
      <c r="L1647" s="476"/>
      <c r="M1647" s="476"/>
      <c r="N1647" s="476"/>
      <c r="O1647" s="476"/>
      <c r="P1647" s="476"/>
      <c r="Q1647" s="476"/>
      <c r="R1647" s="476"/>
      <c r="S1647" s="476"/>
      <c r="T1647" s="476"/>
      <c r="U1647" s="476"/>
      <c r="V1647" s="476"/>
      <c r="W1647" s="476"/>
      <c r="X1647" s="476"/>
      <c r="Y1647" s="476"/>
      <c r="Z1647" s="476"/>
      <c r="AA1647" s="476"/>
    </row>
    <row r="1648" ht="15.75" customHeight="1">
      <c r="G1648" s="476"/>
      <c r="H1648" s="476"/>
      <c r="I1648" s="476"/>
      <c r="J1648" s="476"/>
      <c r="K1648" s="476"/>
      <c r="L1648" s="476"/>
      <c r="M1648" s="476"/>
      <c r="N1648" s="476"/>
      <c r="O1648" s="476"/>
      <c r="P1648" s="476"/>
      <c r="Q1648" s="476"/>
      <c r="R1648" s="476"/>
      <c r="S1648" s="476"/>
      <c r="T1648" s="476"/>
      <c r="U1648" s="476"/>
      <c r="V1648" s="476"/>
      <c r="W1648" s="476"/>
      <c r="X1648" s="476"/>
      <c r="Y1648" s="476"/>
      <c r="Z1648" s="476"/>
      <c r="AA1648" s="476"/>
    </row>
    <row r="1649" ht="15.75" customHeight="1">
      <c r="G1649" s="476"/>
      <c r="H1649" s="476"/>
      <c r="I1649" s="476"/>
      <c r="J1649" s="476"/>
      <c r="K1649" s="476"/>
      <c r="L1649" s="476"/>
      <c r="M1649" s="476"/>
      <c r="N1649" s="476"/>
      <c r="O1649" s="476"/>
      <c r="P1649" s="476"/>
      <c r="Q1649" s="476"/>
      <c r="R1649" s="476"/>
      <c r="S1649" s="476"/>
      <c r="T1649" s="476"/>
      <c r="U1649" s="476"/>
      <c r="V1649" s="476"/>
      <c r="W1649" s="476"/>
      <c r="X1649" s="476"/>
      <c r="Y1649" s="476"/>
      <c r="Z1649" s="476"/>
      <c r="AA1649" s="476"/>
    </row>
    <row r="1650" ht="15.75" customHeight="1">
      <c r="G1650" s="476"/>
      <c r="H1650" s="476"/>
      <c r="I1650" s="476"/>
      <c r="J1650" s="476"/>
      <c r="K1650" s="476"/>
      <c r="L1650" s="476"/>
      <c r="M1650" s="476"/>
      <c r="N1650" s="476"/>
      <c r="O1650" s="476"/>
      <c r="P1650" s="476"/>
      <c r="Q1650" s="476"/>
      <c r="R1650" s="476"/>
      <c r="S1650" s="476"/>
      <c r="T1650" s="476"/>
      <c r="U1650" s="476"/>
      <c r="V1650" s="476"/>
      <c r="W1650" s="476"/>
      <c r="X1650" s="476"/>
      <c r="Y1650" s="476"/>
      <c r="Z1650" s="476"/>
      <c r="AA1650" s="476"/>
    </row>
    <row r="1651" ht="15.75" customHeight="1">
      <c r="G1651" s="476"/>
      <c r="H1651" s="476"/>
      <c r="I1651" s="476"/>
      <c r="J1651" s="476"/>
      <c r="K1651" s="476"/>
      <c r="L1651" s="476"/>
      <c r="M1651" s="476"/>
      <c r="N1651" s="476"/>
      <c r="O1651" s="476"/>
      <c r="P1651" s="476"/>
      <c r="Q1651" s="476"/>
      <c r="R1651" s="476"/>
      <c r="S1651" s="476"/>
      <c r="T1651" s="476"/>
      <c r="U1651" s="476"/>
      <c r="V1651" s="476"/>
      <c r="W1651" s="476"/>
      <c r="X1651" s="476"/>
      <c r="Y1651" s="476"/>
      <c r="Z1651" s="476"/>
      <c r="AA1651" s="476"/>
    </row>
    <row r="1652" ht="15.75" customHeight="1">
      <c r="G1652" s="476"/>
      <c r="H1652" s="476"/>
      <c r="I1652" s="476"/>
      <c r="J1652" s="476"/>
      <c r="K1652" s="476"/>
      <c r="L1652" s="476"/>
      <c r="M1652" s="476"/>
      <c r="N1652" s="476"/>
      <c r="O1652" s="476"/>
      <c r="P1652" s="476"/>
      <c r="Q1652" s="476"/>
      <c r="R1652" s="476"/>
      <c r="S1652" s="476"/>
      <c r="T1652" s="476"/>
      <c r="U1652" s="476"/>
      <c r="V1652" s="476"/>
      <c r="W1652" s="476"/>
      <c r="X1652" s="476"/>
      <c r="Y1652" s="476"/>
      <c r="Z1652" s="476"/>
      <c r="AA1652" s="476"/>
    </row>
    <row r="1653" ht="15.75" customHeight="1">
      <c r="G1653" s="476"/>
      <c r="H1653" s="476"/>
      <c r="I1653" s="476"/>
      <c r="J1653" s="476"/>
      <c r="K1653" s="476"/>
      <c r="L1653" s="476"/>
      <c r="M1653" s="476"/>
      <c r="N1653" s="476"/>
      <c r="O1653" s="476"/>
      <c r="P1653" s="476"/>
      <c r="Q1653" s="476"/>
      <c r="R1653" s="476"/>
      <c r="S1653" s="476"/>
      <c r="T1653" s="476"/>
      <c r="U1653" s="476"/>
      <c r="V1653" s="476"/>
      <c r="W1653" s="476"/>
      <c r="X1653" s="476"/>
      <c r="Y1653" s="476"/>
      <c r="Z1653" s="476"/>
      <c r="AA1653" s="476"/>
    </row>
    <row r="1654" ht="15.75" customHeight="1">
      <c r="G1654" s="476"/>
      <c r="H1654" s="476"/>
      <c r="I1654" s="476"/>
      <c r="J1654" s="476"/>
      <c r="K1654" s="476"/>
      <c r="L1654" s="476"/>
      <c r="M1654" s="476"/>
      <c r="N1654" s="476"/>
      <c r="O1654" s="476"/>
      <c r="P1654" s="476"/>
      <c r="Q1654" s="476"/>
      <c r="R1654" s="476"/>
      <c r="S1654" s="476"/>
      <c r="T1654" s="476"/>
      <c r="U1654" s="476"/>
      <c r="V1654" s="476"/>
      <c r="W1654" s="476"/>
      <c r="X1654" s="476"/>
      <c r="Y1654" s="476"/>
      <c r="Z1654" s="476"/>
      <c r="AA1654" s="476"/>
    </row>
    <row r="1655" ht="15.75" customHeight="1">
      <c r="G1655" s="476"/>
      <c r="H1655" s="476"/>
      <c r="I1655" s="476"/>
      <c r="J1655" s="476"/>
      <c r="K1655" s="476"/>
      <c r="L1655" s="476"/>
      <c r="M1655" s="476"/>
      <c r="N1655" s="476"/>
      <c r="O1655" s="476"/>
      <c r="P1655" s="476"/>
      <c r="Q1655" s="476"/>
      <c r="R1655" s="476"/>
      <c r="S1655" s="476"/>
      <c r="T1655" s="476"/>
      <c r="U1655" s="476"/>
      <c r="V1655" s="476"/>
      <c r="W1655" s="476"/>
      <c r="X1655" s="476"/>
      <c r="Y1655" s="476"/>
      <c r="Z1655" s="476"/>
      <c r="AA1655" s="476"/>
    </row>
    <row r="1656" ht="15.75" customHeight="1">
      <c r="G1656" s="476"/>
      <c r="H1656" s="476"/>
      <c r="I1656" s="476"/>
      <c r="J1656" s="476"/>
      <c r="K1656" s="476"/>
      <c r="L1656" s="476"/>
      <c r="M1656" s="476"/>
      <c r="N1656" s="476"/>
      <c r="O1656" s="476"/>
      <c r="P1656" s="476"/>
      <c r="Q1656" s="476"/>
      <c r="R1656" s="476"/>
      <c r="S1656" s="476"/>
      <c r="T1656" s="476"/>
      <c r="U1656" s="476"/>
      <c r="V1656" s="476"/>
      <c r="W1656" s="476"/>
      <c r="X1656" s="476"/>
      <c r="Y1656" s="476"/>
      <c r="Z1656" s="476"/>
      <c r="AA1656" s="476"/>
    </row>
    <row r="1657" ht="15.75" customHeight="1">
      <c r="G1657" s="476"/>
      <c r="H1657" s="476"/>
      <c r="I1657" s="476"/>
      <c r="J1657" s="476"/>
      <c r="K1657" s="476"/>
      <c r="L1657" s="476"/>
      <c r="M1657" s="476"/>
      <c r="N1657" s="476"/>
      <c r="O1657" s="476"/>
      <c r="P1657" s="476"/>
      <c r="Q1657" s="476"/>
      <c r="R1657" s="476"/>
      <c r="S1657" s="476"/>
      <c r="T1657" s="476"/>
      <c r="U1657" s="476"/>
      <c r="V1657" s="476"/>
      <c r="W1657" s="476"/>
      <c r="X1657" s="476"/>
      <c r="Y1657" s="476"/>
      <c r="Z1657" s="476"/>
      <c r="AA1657" s="476"/>
    </row>
    <row r="1658" ht="15.75" customHeight="1">
      <c r="G1658" s="476"/>
      <c r="H1658" s="476"/>
      <c r="I1658" s="476"/>
      <c r="J1658" s="476"/>
      <c r="K1658" s="476"/>
      <c r="L1658" s="476"/>
      <c r="M1658" s="476"/>
      <c r="N1658" s="476"/>
      <c r="O1658" s="476"/>
      <c r="P1658" s="476"/>
      <c r="Q1658" s="476"/>
      <c r="R1658" s="476"/>
      <c r="S1658" s="476"/>
      <c r="T1658" s="476"/>
      <c r="U1658" s="476"/>
      <c r="V1658" s="476"/>
      <c r="W1658" s="476"/>
      <c r="X1658" s="476"/>
      <c r="Y1658" s="476"/>
      <c r="Z1658" s="476"/>
      <c r="AA1658" s="476"/>
    </row>
    <row r="1659" ht="15.75" customHeight="1">
      <c r="G1659" s="476"/>
      <c r="H1659" s="476"/>
      <c r="I1659" s="476"/>
      <c r="J1659" s="476"/>
      <c r="K1659" s="476"/>
      <c r="L1659" s="476"/>
      <c r="M1659" s="476"/>
      <c r="N1659" s="476"/>
      <c r="O1659" s="476"/>
      <c r="P1659" s="476"/>
      <c r="Q1659" s="476"/>
      <c r="R1659" s="476"/>
      <c r="S1659" s="476"/>
      <c r="T1659" s="476"/>
      <c r="U1659" s="476"/>
      <c r="V1659" s="476"/>
      <c r="W1659" s="476"/>
      <c r="X1659" s="476"/>
      <c r="Y1659" s="476"/>
      <c r="Z1659" s="476"/>
      <c r="AA1659" s="476"/>
    </row>
    <row r="1660" ht="15.75" customHeight="1">
      <c r="G1660" s="476"/>
      <c r="H1660" s="476"/>
      <c r="I1660" s="476"/>
      <c r="J1660" s="476"/>
      <c r="K1660" s="476"/>
      <c r="L1660" s="476"/>
      <c r="M1660" s="476"/>
      <c r="N1660" s="476"/>
      <c r="O1660" s="476"/>
      <c r="P1660" s="476"/>
      <c r="Q1660" s="476"/>
      <c r="R1660" s="476"/>
      <c r="S1660" s="476"/>
      <c r="T1660" s="476"/>
      <c r="U1660" s="476"/>
      <c r="V1660" s="476"/>
      <c r="W1660" s="476"/>
      <c r="X1660" s="476"/>
      <c r="Y1660" s="476"/>
      <c r="Z1660" s="476"/>
      <c r="AA1660" s="476"/>
    </row>
    <row r="1661" ht="15.75" customHeight="1">
      <c r="G1661" s="476"/>
      <c r="H1661" s="476"/>
      <c r="I1661" s="476"/>
      <c r="J1661" s="476"/>
      <c r="K1661" s="476"/>
      <c r="L1661" s="476"/>
      <c r="M1661" s="476"/>
      <c r="N1661" s="476"/>
      <c r="O1661" s="476"/>
      <c r="P1661" s="476"/>
      <c r="Q1661" s="476"/>
      <c r="R1661" s="476"/>
      <c r="S1661" s="476"/>
      <c r="T1661" s="476"/>
      <c r="U1661" s="476"/>
      <c r="V1661" s="476"/>
      <c r="W1661" s="476"/>
      <c r="X1661" s="476"/>
      <c r="Y1661" s="476"/>
      <c r="Z1661" s="476"/>
      <c r="AA1661" s="476"/>
    </row>
    <row r="1662" ht="15.75" customHeight="1">
      <c r="G1662" s="476"/>
      <c r="H1662" s="476"/>
      <c r="I1662" s="476"/>
      <c r="J1662" s="476"/>
      <c r="K1662" s="476"/>
      <c r="L1662" s="476"/>
      <c r="M1662" s="476"/>
      <c r="N1662" s="476"/>
      <c r="O1662" s="476"/>
      <c r="P1662" s="476"/>
      <c r="Q1662" s="476"/>
      <c r="R1662" s="476"/>
      <c r="S1662" s="476"/>
      <c r="T1662" s="476"/>
      <c r="U1662" s="476"/>
      <c r="V1662" s="476"/>
      <c r="W1662" s="476"/>
      <c r="X1662" s="476"/>
      <c r="Y1662" s="476"/>
      <c r="Z1662" s="476"/>
      <c r="AA1662" s="476"/>
    </row>
    <row r="1663" ht="15.75" customHeight="1">
      <c r="G1663" s="476"/>
      <c r="H1663" s="476"/>
      <c r="I1663" s="476"/>
      <c r="J1663" s="476"/>
      <c r="K1663" s="476"/>
      <c r="L1663" s="476"/>
      <c r="M1663" s="476"/>
      <c r="N1663" s="476"/>
      <c r="O1663" s="476"/>
      <c r="P1663" s="476"/>
      <c r="Q1663" s="476"/>
      <c r="R1663" s="476"/>
      <c r="S1663" s="476"/>
      <c r="T1663" s="476"/>
      <c r="U1663" s="476"/>
      <c r="V1663" s="476"/>
      <c r="W1663" s="476"/>
      <c r="X1663" s="476"/>
      <c r="Y1663" s="476"/>
      <c r="Z1663" s="476"/>
      <c r="AA1663" s="476"/>
    </row>
    <row r="1664" ht="15.75" customHeight="1">
      <c r="G1664" s="476"/>
      <c r="H1664" s="476"/>
      <c r="I1664" s="476"/>
      <c r="J1664" s="476"/>
      <c r="K1664" s="476"/>
      <c r="L1664" s="476"/>
      <c r="M1664" s="476"/>
      <c r="N1664" s="476"/>
      <c r="O1664" s="476"/>
      <c r="P1664" s="476"/>
      <c r="Q1664" s="476"/>
      <c r="R1664" s="476"/>
      <c r="S1664" s="476"/>
      <c r="T1664" s="476"/>
      <c r="U1664" s="476"/>
      <c r="V1664" s="476"/>
      <c r="W1664" s="476"/>
      <c r="X1664" s="476"/>
      <c r="Y1664" s="476"/>
      <c r="Z1664" s="476"/>
      <c r="AA1664" s="476"/>
    </row>
    <row r="1665" ht="15.75" customHeight="1">
      <c r="G1665" s="476"/>
      <c r="H1665" s="476"/>
      <c r="I1665" s="476"/>
      <c r="J1665" s="476"/>
      <c r="K1665" s="476"/>
      <c r="L1665" s="476"/>
      <c r="M1665" s="476"/>
      <c r="N1665" s="476"/>
      <c r="O1665" s="476"/>
      <c r="P1665" s="476"/>
      <c r="Q1665" s="476"/>
      <c r="R1665" s="476"/>
      <c r="S1665" s="476"/>
      <c r="T1665" s="476"/>
      <c r="U1665" s="476"/>
      <c r="V1665" s="476"/>
      <c r="W1665" s="476"/>
      <c r="X1665" s="476"/>
      <c r="Y1665" s="476"/>
      <c r="Z1665" s="476"/>
      <c r="AA1665" s="476"/>
    </row>
    <row r="1666" ht="15.75" customHeight="1">
      <c r="G1666" s="476"/>
      <c r="H1666" s="476"/>
      <c r="I1666" s="476"/>
      <c r="J1666" s="476"/>
      <c r="K1666" s="476"/>
      <c r="L1666" s="476"/>
      <c r="M1666" s="476"/>
      <c r="N1666" s="476"/>
      <c r="O1666" s="476"/>
      <c r="P1666" s="476"/>
      <c r="Q1666" s="476"/>
      <c r="R1666" s="476"/>
      <c r="S1666" s="476"/>
      <c r="T1666" s="476"/>
      <c r="U1666" s="476"/>
      <c r="V1666" s="476"/>
      <c r="W1666" s="476"/>
      <c r="X1666" s="476"/>
      <c r="Y1666" s="476"/>
      <c r="Z1666" s="476"/>
      <c r="AA1666" s="476"/>
    </row>
    <row r="1667" ht="15.75" customHeight="1">
      <c r="G1667" s="476"/>
      <c r="H1667" s="476"/>
      <c r="I1667" s="476"/>
      <c r="J1667" s="476"/>
      <c r="K1667" s="476"/>
      <c r="L1667" s="476"/>
      <c r="M1667" s="476"/>
      <c r="N1667" s="476"/>
      <c r="O1667" s="476"/>
      <c r="P1667" s="476"/>
      <c r="Q1667" s="476"/>
      <c r="R1667" s="476"/>
      <c r="S1667" s="476"/>
      <c r="T1667" s="476"/>
      <c r="U1667" s="476"/>
      <c r="V1667" s="476"/>
      <c r="W1667" s="476"/>
      <c r="X1667" s="476"/>
      <c r="Y1667" s="476"/>
      <c r="Z1667" s="476"/>
      <c r="AA1667" s="476"/>
    </row>
    <row r="1668" ht="15.75" customHeight="1">
      <c r="G1668" s="476"/>
      <c r="H1668" s="476"/>
      <c r="I1668" s="476"/>
      <c r="J1668" s="476"/>
      <c r="K1668" s="476"/>
      <c r="L1668" s="476"/>
      <c r="M1668" s="476"/>
      <c r="N1668" s="476"/>
      <c r="O1668" s="476"/>
      <c r="P1668" s="476"/>
      <c r="Q1668" s="476"/>
      <c r="R1668" s="476"/>
      <c r="S1668" s="476"/>
      <c r="T1668" s="476"/>
      <c r="U1668" s="476"/>
      <c r="V1668" s="476"/>
      <c r="W1668" s="476"/>
      <c r="X1668" s="476"/>
      <c r="Y1668" s="476"/>
      <c r="Z1668" s="476"/>
      <c r="AA1668" s="476"/>
    </row>
    <row r="1669" ht="15.75" customHeight="1">
      <c r="G1669" s="476"/>
      <c r="H1669" s="476"/>
      <c r="I1669" s="476"/>
      <c r="J1669" s="476"/>
      <c r="K1669" s="476"/>
      <c r="L1669" s="476"/>
      <c r="M1669" s="476"/>
      <c r="N1669" s="476"/>
      <c r="O1669" s="476"/>
      <c r="P1669" s="476"/>
      <c r="Q1669" s="476"/>
      <c r="R1669" s="476"/>
      <c r="S1669" s="476"/>
      <c r="T1669" s="476"/>
      <c r="U1669" s="476"/>
      <c r="V1669" s="476"/>
      <c r="W1669" s="476"/>
      <c r="X1669" s="476"/>
      <c r="Y1669" s="476"/>
      <c r="Z1669" s="476"/>
      <c r="AA1669" s="476"/>
    </row>
    <row r="1670" ht="15.75" customHeight="1">
      <c r="G1670" s="476"/>
      <c r="H1670" s="476"/>
      <c r="I1670" s="476"/>
      <c r="J1670" s="476"/>
      <c r="K1670" s="476"/>
      <c r="L1670" s="476"/>
      <c r="M1670" s="476"/>
      <c r="N1670" s="476"/>
      <c r="O1670" s="476"/>
      <c r="P1670" s="476"/>
      <c r="Q1670" s="476"/>
      <c r="R1670" s="476"/>
      <c r="S1670" s="476"/>
      <c r="T1670" s="476"/>
      <c r="U1670" s="476"/>
      <c r="V1670" s="476"/>
      <c r="W1670" s="476"/>
      <c r="X1670" s="476"/>
      <c r="Y1670" s="476"/>
      <c r="Z1670" s="476"/>
      <c r="AA1670" s="476"/>
    </row>
    <row r="1671" ht="15.75" customHeight="1">
      <c r="G1671" s="476"/>
      <c r="H1671" s="476"/>
      <c r="I1671" s="476"/>
      <c r="J1671" s="476"/>
      <c r="K1671" s="476"/>
      <c r="L1671" s="476"/>
      <c r="M1671" s="476"/>
      <c r="N1671" s="476"/>
      <c r="O1671" s="476"/>
      <c r="P1671" s="476"/>
      <c r="Q1671" s="476"/>
      <c r="R1671" s="476"/>
      <c r="S1671" s="476"/>
      <c r="T1671" s="476"/>
      <c r="U1671" s="476"/>
      <c r="V1671" s="476"/>
      <c r="W1671" s="476"/>
      <c r="X1671" s="476"/>
      <c r="Y1671" s="476"/>
      <c r="Z1671" s="476"/>
      <c r="AA1671" s="476"/>
    </row>
    <row r="1672" ht="15.75" customHeight="1">
      <c r="G1672" s="476"/>
      <c r="H1672" s="476"/>
      <c r="I1672" s="476"/>
      <c r="J1672" s="476"/>
      <c r="K1672" s="476"/>
      <c r="L1672" s="476"/>
      <c r="M1672" s="476"/>
      <c r="N1672" s="476"/>
      <c r="O1672" s="476"/>
      <c r="P1672" s="476"/>
      <c r="Q1672" s="476"/>
      <c r="R1672" s="476"/>
      <c r="S1672" s="476"/>
      <c r="T1672" s="476"/>
      <c r="U1672" s="476"/>
      <c r="V1672" s="476"/>
      <c r="W1672" s="476"/>
      <c r="X1672" s="476"/>
      <c r="Y1672" s="476"/>
      <c r="Z1672" s="476"/>
      <c r="AA1672" s="476"/>
    </row>
    <row r="1673" ht="15.75" customHeight="1">
      <c r="G1673" s="476"/>
      <c r="H1673" s="476"/>
      <c r="I1673" s="476"/>
      <c r="J1673" s="476"/>
      <c r="K1673" s="476"/>
      <c r="L1673" s="476"/>
      <c r="M1673" s="476"/>
      <c r="N1673" s="476"/>
      <c r="O1673" s="476"/>
      <c r="P1673" s="476"/>
      <c r="Q1673" s="476"/>
      <c r="R1673" s="476"/>
      <c r="S1673" s="476"/>
      <c r="T1673" s="476"/>
      <c r="U1673" s="476"/>
      <c r="V1673" s="476"/>
      <c r="W1673" s="476"/>
      <c r="X1673" s="476"/>
      <c r="Y1673" s="476"/>
      <c r="Z1673" s="476"/>
      <c r="AA1673" s="476"/>
    </row>
    <row r="1674" ht="15.75" customHeight="1">
      <c r="G1674" s="476"/>
      <c r="H1674" s="476"/>
      <c r="I1674" s="476"/>
      <c r="J1674" s="476"/>
      <c r="K1674" s="476"/>
      <c r="L1674" s="476"/>
      <c r="M1674" s="476"/>
      <c r="N1674" s="476"/>
      <c r="O1674" s="476"/>
      <c r="P1674" s="476"/>
      <c r="Q1674" s="476"/>
      <c r="R1674" s="476"/>
      <c r="S1674" s="476"/>
      <c r="T1674" s="476"/>
      <c r="U1674" s="476"/>
      <c r="V1674" s="476"/>
      <c r="W1674" s="476"/>
      <c r="X1674" s="476"/>
      <c r="Y1674" s="476"/>
      <c r="Z1674" s="476"/>
      <c r="AA1674" s="476"/>
    </row>
    <row r="1675" ht="15.75" customHeight="1">
      <c r="G1675" s="476"/>
      <c r="H1675" s="476"/>
      <c r="I1675" s="476"/>
      <c r="J1675" s="476"/>
      <c r="K1675" s="476"/>
      <c r="L1675" s="476"/>
      <c r="M1675" s="476"/>
      <c r="N1675" s="476"/>
      <c r="O1675" s="476"/>
      <c r="P1675" s="476"/>
      <c r="Q1675" s="476"/>
      <c r="R1675" s="476"/>
      <c r="S1675" s="476"/>
      <c r="T1675" s="476"/>
      <c r="U1675" s="476"/>
      <c r="V1675" s="476"/>
      <c r="W1675" s="476"/>
      <c r="X1675" s="476"/>
      <c r="Y1675" s="476"/>
      <c r="Z1675" s="476"/>
      <c r="AA1675" s="476"/>
    </row>
    <row r="1676" ht="15.75" customHeight="1">
      <c r="G1676" s="476"/>
      <c r="H1676" s="476"/>
      <c r="I1676" s="476"/>
      <c r="J1676" s="476"/>
      <c r="K1676" s="476"/>
      <c r="L1676" s="476"/>
      <c r="M1676" s="476"/>
      <c r="N1676" s="476"/>
      <c r="O1676" s="476"/>
      <c r="P1676" s="476"/>
      <c r="Q1676" s="476"/>
      <c r="R1676" s="476"/>
      <c r="S1676" s="476"/>
      <c r="T1676" s="476"/>
      <c r="U1676" s="476"/>
      <c r="V1676" s="476"/>
      <c r="W1676" s="476"/>
      <c r="X1676" s="476"/>
      <c r="Y1676" s="476"/>
      <c r="Z1676" s="476"/>
      <c r="AA1676" s="476"/>
    </row>
    <row r="1677" ht="15.75" customHeight="1">
      <c r="G1677" s="476"/>
      <c r="H1677" s="476"/>
      <c r="I1677" s="476"/>
      <c r="J1677" s="476"/>
      <c r="K1677" s="476"/>
      <c r="L1677" s="476"/>
      <c r="M1677" s="476"/>
      <c r="N1677" s="476"/>
      <c r="O1677" s="476"/>
      <c r="P1677" s="476"/>
      <c r="Q1677" s="476"/>
      <c r="R1677" s="476"/>
      <c r="S1677" s="476"/>
      <c r="T1677" s="476"/>
      <c r="U1677" s="476"/>
      <c r="V1677" s="476"/>
      <c r="W1677" s="476"/>
      <c r="X1677" s="476"/>
      <c r="Y1677" s="476"/>
      <c r="Z1677" s="476"/>
      <c r="AA1677" s="476"/>
    </row>
    <row r="1678" ht="15.75" customHeight="1">
      <c r="G1678" s="476"/>
      <c r="H1678" s="476"/>
      <c r="I1678" s="476"/>
      <c r="J1678" s="476"/>
      <c r="K1678" s="476"/>
      <c r="L1678" s="476"/>
      <c r="M1678" s="476"/>
      <c r="N1678" s="476"/>
      <c r="O1678" s="476"/>
      <c r="P1678" s="476"/>
      <c r="Q1678" s="476"/>
      <c r="R1678" s="476"/>
      <c r="S1678" s="476"/>
      <c r="T1678" s="476"/>
      <c r="U1678" s="476"/>
      <c r="V1678" s="476"/>
      <c r="W1678" s="476"/>
      <c r="X1678" s="476"/>
      <c r="Y1678" s="476"/>
      <c r="Z1678" s="476"/>
      <c r="AA1678" s="476"/>
    </row>
    <row r="1679" ht="15.75" customHeight="1">
      <c r="G1679" s="476"/>
      <c r="H1679" s="476"/>
      <c r="I1679" s="476"/>
      <c r="J1679" s="476"/>
      <c r="K1679" s="476"/>
      <c r="L1679" s="476"/>
      <c r="M1679" s="476"/>
      <c r="N1679" s="476"/>
      <c r="O1679" s="476"/>
      <c r="P1679" s="476"/>
      <c r="Q1679" s="476"/>
      <c r="R1679" s="476"/>
      <c r="S1679" s="476"/>
      <c r="T1679" s="476"/>
      <c r="U1679" s="476"/>
      <c r="V1679" s="476"/>
      <c r="W1679" s="476"/>
      <c r="X1679" s="476"/>
      <c r="Y1679" s="476"/>
      <c r="Z1679" s="476"/>
      <c r="AA1679" s="476"/>
    </row>
    <row r="1680" ht="15.75" customHeight="1">
      <c r="G1680" s="476"/>
      <c r="H1680" s="476"/>
      <c r="I1680" s="476"/>
      <c r="J1680" s="476"/>
      <c r="K1680" s="476"/>
      <c r="L1680" s="476"/>
      <c r="M1680" s="476"/>
      <c r="N1680" s="476"/>
      <c r="O1680" s="476"/>
      <c r="P1680" s="476"/>
      <c r="Q1680" s="476"/>
      <c r="R1680" s="476"/>
      <c r="S1680" s="476"/>
      <c r="T1680" s="476"/>
      <c r="U1680" s="476"/>
      <c r="V1680" s="476"/>
      <c r="W1680" s="476"/>
      <c r="X1680" s="476"/>
      <c r="Y1680" s="476"/>
      <c r="Z1680" s="476"/>
      <c r="AA1680" s="476"/>
    </row>
    <row r="1681" ht="15.75" customHeight="1">
      <c r="G1681" s="476"/>
      <c r="H1681" s="476"/>
      <c r="I1681" s="476"/>
      <c r="J1681" s="476"/>
      <c r="K1681" s="476"/>
      <c r="L1681" s="476"/>
      <c r="M1681" s="476"/>
      <c r="N1681" s="476"/>
      <c r="O1681" s="476"/>
      <c r="P1681" s="476"/>
      <c r="Q1681" s="476"/>
      <c r="R1681" s="476"/>
      <c r="S1681" s="476"/>
      <c r="T1681" s="476"/>
      <c r="U1681" s="476"/>
      <c r="V1681" s="476"/>
      <c r="W1681" s="476"/>
      <c r="X1681" s="476"/>
      <c r="Y1681" s="476"/>
      <c r="Z1681" s="476"/>
      <c r="AA1681" s="476"/>
    </row>
    <row r="1682" ht="15.75" customHeight="1">
      <c r="G1682" s="476"/>
      <c r="H1682" s="476"/>
      <c r="I1682" s="476"/>
      <c r="J1682" s="476"/>
      <c r="K1682" s="476"/>
      <c r="L1682" s="476"/>
      <c r="M1682" s="476"/>
      <c r="N1682" s="476"/>
      <c r="O1682" s="476"/>
      <c r="P1682" s="476"/>
      <c r="Q1682" s="476"/>
      <c r="R1682" s="476"/>
      <c r="S1682" s="476"/>
      <c r="T1682" s="476"/>
      <c r="U1682" s="476"/>
      <c r="V1682" s="476"/>
      <c r="W1682" s="476"/>
      <c r="X1682" s="476"/>
      <c r="Y1682" s="476"/>
      <c r="Z1682" s="476"/>
      <c r="AA1682" s="476"/>
    </row>
    <row r="1683" ht="15.75" customHeight="1">
      <c r="G1683" s="476"/>
      <c r="H1683" s="476"/>
      <c r="I1683" s="476"/>
      <c r="J1683" s="476"/>
      <c r="K1683" s="476"/>
      <c r="L1683" s="476"/>
      <c r="M1683" s="476"/>
      <c r="N1683" s="476"/>
      <c r="O1683" s="476"/>
      <c r="P1683" s="476"/>
      <c r="Q1683" s="476"/>
      <c r="R1683" s="476"/>
      <c r="S1683" s="476"/>
      <c r="T1683" s="476"/>
      <c r="U1683" s="476"/>
      <c r="V1683" s="476"/>
      <c r="W1683" s="476"/>
      <c r="X1683" s="476"/>
      <c r="Y1683" s="476"/>
      <c r="Z1683" s="476"/>
      <c r="AA1683" s="476"/>
    </row>
    <row r="1684" ht="15.75" customHeight="1">
      <c r="G1684" s="476"/>
      <c r="H1684" s="476"/>
      <c r="I1684" s="476"/>
      <c r="J1684" s="476"/>
      <c r="K1684" s="476"/>
      <c r="L1684" s="476"/>
      <c r="M1684" s="476"/>
      <c r="N1684" s="476"/>
      <c r="O1684" s="476"/>
      <c r="P1684" s="476"/>
      <c r="Q1684" s="476"/>
      <c r="R1684" s="476"/>
      <c r="S1684" s="476"/>
      <c r="T1684" s="476"/>
      <c r="U1684" s="476"/>
      <c r="V1684" s="476"/>
      <c r="W1684" s="476"/>
      <c r="X1684" s="476"/>
      <c r="Y1684" s="476"/>
      <c r="Z1684" s="476"/>
      <c r="AA1684" s="476"/>
    </row>
    <row r="1685" ht="15.75" customHeight="1">
      <c r="G1685" s="476"/>
      <c r="H1685" s="476"/>
      <c r="I1685" s="476"/>
      <c r="J1685" s="476"/>
      <c r="K1685" s="476"/>
      <c r="L1685" s="476"/>
      <c r="M1685" s="476"/>
      <c r="N1685" s="476"/>
      <c r="O1685" s="476"/>
      <c r="P1685" s="476"/>
      <c r="Q1685" s="476"/>
      <c r="R1685" s="476"/>
      <c r="S1685" s="476"/>
      <c r="T1685" s="476"/>
      <c r="U1685" s="476"/>
      <c r="V1685" s="476"/>
      <c r="W1685" s="476"/>
      <c r="X1685" s="476"/>
      <c r="Y1685" s="476"/>
      <c r="Z1685" s="476"/>
      <c r="AA1685" s="476"/>
    </row>
    <row r="1686" ht="15.75" customHeight="1">
      <c r="G1686" s="476"/>
      <c r="H1686" s="476"/>
      <c r="I1686" s="476"/>
      <c r="J1686" s="476"/>
      <c r="K1686" s="476"/>
      <c r="L1686" s="476"/>
      <c r="M1686" s="476"/>
      <c r="N1686" s="476"/>
      <c r="O1686" s="476"/>
      <c r="P1686" s="476"/>
      <c r="Q1686" s="476"/>
      <c r="R1686" s="476"/>
      <c r="S1686" s="476"/>
      <c r="T1686" s="476"/>
      <c r="U1686" s="476"/>
      <c r="V1686" s="476"/>
      <c r="W1686" s="476"/>
      <c r="X1686" s="476"/>
      <c r="Y1686" s="476"/>
      <c r="Z1686" s="476"/>
      <c r="AA1686" s="476"/>
    </row>
    <row r="1687" ht="15.75" customHeight="1">
      <c r="G1687" s="476"/>
      <c r="H1687" s="476"/>
      <c r="I1687" s="476"/>
      <c r="J1687" s="476"/>
      <c r="K1687" s="476"/>
      <c r="L1687" s="476"/>
      <c r="M1687" s="476"/>
      <c r="N1687" s="476"/>
      <c r="O1687" s="476"/>
      <c r="P1687" s="476"/>
      <c r="Q1687" s="476"/>
      <c r="R1687" s="476"/>
      <c r="S1687" s="476"/>
      <c r="T1687" s="476"/>
      <c r="U1687" s="476"/>
      <c r="V1687" s="476"/>
      <c r="W1687" s="476"/>
      <c r="X1687" s="476"/>
      <c r="Y1687" s="476"/>
      <c r="Z1687" s="476"/>
      <c r="AA1687" s="476"/>
    </row>
    <row r="1688" ht="15.75" customHeight="1">
      <c r="G1688" s="476"/>
      <c r="H1688" s="476"/>
      <c r="I1688" s="476"/>
      <c r="J1688" s="476"/>
      <c r="K1688" s="476"/>
      <c r="L1688" s="476"/>
      <c r="M1688" s="476"/>
      <c r="N1688" s="476"/>
      <c r="O1688" s="476"/>
      <c r="P1688" s="476"/>
      <c r="Q1688" s="476"/>
      <c r="R1688" s="476"/>
      <c r="S1688" s="476"/>
      <c r="T1688" s="476"/>
      <c r="U1688" s="476"/>
      <c r="V1688" s="476"/>
      <c r="W1688" s="476"/>
      <c r="X1688" s="476"/>
      <c r="Y1688" s="476"/>
      <c r="Z1688" s="476"/>
      <c r="AA1688" s="476"/>
    </row>
    <row r="1689" ht="15.75" customHeight="1">
      <c r="G1689" s="476"/>
      <c r="H1689" s="476"/>
      <c r="I1689" s="476"/>
      <c r="J1689" s="476"/>
      <c r="K1689" s="476"/>
      <c r="L1689" s="476"/>
      <c r="M1689" s="476"/>
      <c r="N1689" s="476"/>
      <c r="O1689" s="476"/>
      <c r="P1689" s="476"/>
      <c r="Q1689" s="476"/>
      <c r="R1689" s="476"/>
      <c r="S1689" s="476"/>
      <c r="T1689" s="476"/>
      <c r="U1689" s="476"/>
      <c r="V1689" s="476"/>
      <c r="W1689" s="476"/>
      <c r="X1689" s="476"/>
      <c r="Y1689" s="476"/>
      <c r="Z1689" s="476"/>
      <c r="AA1689" s="476"/>
    </row>
    <row r="1690" ht="15.75" customHeight="1">
      <c r="G1690" s="476"/>
      <c r="H1690" s="476"/>
      <c r="I1690" s="476"/>
      <c r="J1690" s="476"/>
      <c r="K1690" s="476"/>
      <c r="L1690" s="476"/>
      <c r="M1690" s="476"/>
      <c r="N1690" s="476"/>
      <c r="O1690" s="476"/>
      <c r="P1690" s="476"/>
      <c r="Q1690" s="476"/>
      <c r="R1690" s="476"/>
      <c r="S1690" s="476"/>
      <c r="T1690" s="476"/>
      <c r="U1690" s="476"/>
      <c r="V1690" s="476"/>
      <c r="W1690" s="476"/>
      <c r="X1690" s="476"/>
      <c r="Y1690" s="476"/>
      <c r="Z1690" s="476"/>
      <c r="AA1690" s="476"/>
    </row>
    <row r="1691" ht="15.75" customHeight="1">
      <c r="G1691" s="476"/>
      <c r="H1691" s="476"/>
      <c r="I1691" s="476"/>
      <c r="J1691" s="476"/>
      <c r="K1691" s="476"/>
      <c r="L1691" s="476"/>
      <c r="M1691" s="476"/>
      <c r="N1691" s="476"/>
      <c r="O1691" s="476"/>
      <c r="P1691" s="476"/>
      <c r="Q1691" s="476"/>
      <c r="R1691" s="476"/>
      <c r="S1691" s="476"/>
      <c r="T1691" s="476"/>
      <c r="U1691" s="476"/>
      <c r="V1691" s="476"/>
      <c r="W1691" s="476"/>
      <c r="X1691" s="476"/>
      <c r="Y1691" s="476"/>
      <c r="Z1691" s="476"/>
      <c r="AA1691" s="476"/>
    </row>
    <row r="1692" ht="15.75" customHeight="1">
      <c r="G1692" s="476"/>
      <c r="H1692" s="476"/>
      <c r="I1692" s="476"/>
      <c r="J1692" s="476"/>
      <c r="K1692" s="476"/>
      <c r="L1692" s="476"/>
      <c r="M1692" s="476"/>
      <c r="N1692" s="476"/>
      <c r="O1692" s="476"/>
      <c r="P1692" s="476"/>
      <c r="Q1692" s="476"/>
      <c r="R1692" s="476"/>
      <c r="S1692" s="476"/>
      <c r="T1692" s="476"/>
      <c r="U1692" s="476"/>
      <c r="V1692" s="476"/>
      <c r="W1692" s="476"/>
      <c r="X1692" s="476"/>
      <c r="Y1692" s="476"/>
      <c r="Z1692" s="476"/>
      <c r="AA1692" s="476"/>
    </row>
    <row r="1693" ht="15.75" customHeight="1">
      <c r="G1693" s="476"/>
      <c r="H1693" s="476"/>
      <c r="I1693" s="476"/>
      <c r="J1693" s="476"/>
      <c r="K1693" s="476"/>
      <c r="L1693" s="476"/>
      <c r="M1693" s="476"/>
      <c r="N1693" s="476"/>
      <c r="O1693" s="476"/>
      <c r="P1693" s="476"/>
      <c r="Q1693" s="476"/>
      <c r="R1693" s="476"/>
      <c r="S1693" s="476"/>
      <c r="T1693" s="476"/>
      <c r="U1693" s="476"/>
      <c r="V1693" s="476"/>
      <c r="W1693" s="476"/>
      <c r="X1693" s="476"/>
      <c r="Y1693" s="476"/>
      <c r="Z1693" s="476"/>
      <c r="AA1693" s="476"/>
    </row>
    <row r="1694" ht="15.75" customHeight="1">
      <c r="G1694" s="476"/>
      <c r="H1694" s="476"/>
      <c r="I1694" s="476"/>
      <c r="J1694" s="476"/>
      <c r="K1694" s="476"/>
      <c r="L1694" s="476"/>
      <c r="M1694" s="476"/>
      <c r="N1694" s="476"/>
      <c r="O1694" s="476"/>
      <c r="P1694" s="476"/>
      <c r="Q1694" s="476"/>
      <c r="R1694" s="476"/>
      <c r="S1694" s="476"/>
      <c r="T1694" s="476"/>
      <c r="U1694" s="476"/>
      <c r="V1694" s="476"/>
      <c r="W1694" s="476"/>
      <c r="X1694" s="476"/>
      <c r="Y1694" s="476"/>
      <c r="Z1694" s="476"/>
      <c r="AA1694" s="476"/>
    </row>
    <row r="1695" ht="15.75" customHeight="1">
      <c r="G1695" s="476"/>
      <c r="H1695" s="476"/>
      <c r="I1695" s="476"/>
      <c r="J1695" s="476"/>
      <c r="K1695" s="476"/>
      <c r="L1695" s="476"/>
      <c r="M1695" s="476"/>
      <c r="N1695" s="476"/>
      <c r="O1695" s="476"/>
      <c r="P1695" s="476"/>
      <c r="Q1695" s="476"/>
      <c r="R1695" s="476"/>
      <c r="S1695" s="476"/>
      <c r="T1695" s="476"/>
      <c r="U1695" s="476"/>
      <c r="V1695" s="476"/>
      <c r="W1695" s="476"/>
      <c r="X1695" s="476"/>
      <c r="Y1695" s="476"/>
      <c r="Z1695" s="476"/>
      <c r="AA1695" s="476"/>
    </row>
    <row r="1696" ht="15.75" customHeight="1">
      <c r="G1696" s="476"/>
      <c r="H1696" s="476"/>
      <c r="I1696" s="476"/>
      <c r="J1696" s="476"/>
      <c r="K1696" s="476"/>
      <c r="L1696" s="476"/>
      <c r="M1696" s="476"/>
      <c r="N1696" s="476"/>
      <c r="O1696" s="476"/>
      <c r="P1696" s="476"/>
      <c r="Q1696" s="476"/>
      <c r="R1696" s="476"/>
      <c r="S1696" s="476"/>
      <c r="T1696" s="476"/>
      <c r="U1696" s="476"/>
      <c r="V1696" s="476"/>
      <c r="W1696" s="476"/>
      <c r="X1696" s="476"/>
      <c r="Y1696" s="476"/>
      <c r="Z1696" s="476"/>
      <c r="AA1696" s="476"/>
    </row>
    <row r="1697" ht="15.75" customHeight="1">
      <c r="G1697" s="476"/>
      <c r="H1697" s="476"/>
      <c r="I1697" s="476"/>
      <c r="J1697" s="476"/>
      <c r="K1697" s="476"/>
      <c r="L1697" s="476"/>
      <c r="M1697" s="476"/>
      <c r="N1697" s="476"/>
      <c r="O1697" s="476"/>
      <c r="P1697" s="476"/>
      <c r="Q1697" s="476"/>
      <c r="R1697" s="476"/>
      <c r="S1697" s="476"/>
      <c r="T1697" s="476"/>
      <c r="U1697" s="476"/>
      <c r="V1697" s="476"/>
      <c r="W1697" s="476"/>
      <c r="X1697" s="476"/>
      <c r="Y1697" s="476"/>
      <c r="Z1697" s="476"/>
      <c r="AA1697" s="476"/>
    </row>
    <row r="1698" ht="15.75" customHeight="1">
      <c r="G1698" s="476"/>
      <c r="H1698" s="476"/>
      <c r="I1698" s="476"/>
      <c r="J1698" s="476"/>
      <c r="K1698" s="476"/>
      <c r="L1698" s="476"/>
      <c r="M1698" s="476"/>
      <c r="N1698" s="476"/>
      <c r="O1698" s="476"/>
      <c r="P1698" s="476"/>
      <c r="Q1698" s="476"/>
      <c r="R1698" s="476"/>
      <c r="S1698" s="476"/>
      <c r="T1698" s="476"/>
      <c r="U1698" s="476"/>
      <c r="V1698" s="476"/>
      <c r="W1698" s="476"/>
      <c r="X1698" s="476"/>
      <c r="Y1698" s="476"/>
      <c r="Z1698" s="476"/>
      <c r="AA1698" s="476"/>
    </row>
    <row r="1699" ht="15.75" customHeight="1">
      <c r="G1699" s="476"/>
      <c r="H1699" s="476"/>
      <c r="I1699" s="476"/>
      <c r="J1699" s="476"/>
      <c r="K1699" s="476"/>
      <c r="L1699" s="476"/>
      <c r="M1699" s="476"/>
      <c r="N1699" s="476"/>
      <c r="O1699" s="476"/>
      <c r="P1699" s="476"/>
      <c r="Q1699" s="476"/>
      <c r="R1699" s="476"/>
      <c r="S1699" s="476"/>
      <c r="T1699" s="476"/>
      <c r="U1699" s="476"/>
      <c r="V1699" s="476"/>
      <c r="W1699" s="476"/>
      <c r="X1699" s="476"/>
      <c r="Y1699" s="476"/>
      <c r="Z1699" s="476"/>
      <c r="AA1699" s="476"/>
    </row>
    <row r="1700" ht="15.75" customHeight="1">
      <c r="G1700" s="476"/>
      <c r="H1700" s="476"/>
      <c r="I1700" s="476"/>
      <c r="J1700" s="476"/>
      <c r="K1700" s="476"/>
      <c r="L1700" s="476"/>
      <c r="M1700" s="476"/>
      <c r="N1700" s="476"/>
      <c r="O1700" s="476"/>
      <c r="P1700" s="476"/>
      <c r="Q1700" s="476"/>
      <c r="R1700" s="476"/>
      <c r="S1700" s="476"/>
      <c r="T1700" s="476"/>
      <c r="U1700" s="476"/>
      <c r="V1700" s="476"/>
      <c r="W1700" s="476"/>
      <c r="X1700" s="476"/>
      <c r="Y1700" s="476"/>
      <c r="Z1700" s="476"/>
      <c r="AA1700" s="476"/>
    </row>
    <row r="1701" ht="15.75" customHeight="1">
      <c r="G1701" s="476"/>
      <c r="H1701" s="476"/>
      <c r="I1701" s="476"/>
      <c r="J1701" s="476"/>
      <c r="K1701" s="476"/>
      <c r="L1701" s="476"/>
      <c r="M1701" s="476"/>
      <c r="N1701" s="476"/>
      <c r="O1701" s="476"/>
      <c r="P1701" s="476"/>
      <c r="Q1701" s="476"/>
      <c r="R1701" s="476"/>
      <c r="S1701" s="476"/>
      <c r="T1701" s="476"/>
      <c r="U1701" s="476"/>
      <c r="V1701" s="476"/>
      <c r="W1701" s="476"/>
      <c r="X1701" s="476"/>
      <c r="Y1701" s="476"/>
      <c r="Z1701" s="476"/>
      <c r="AA1701" s="476"/>
    </row>
    <row r="1702" ht="15.75" customHeight="1">
      <c r="G1702" s="476"/>
      <c r="H1702" s="476"/>
      <c r="I1702" s="476"/>
      <c r="J1702" s="476"/>
      <c r="K1702" s="476"/>
      <c r="L1702" s="476"/>
      <c r="M1702" s="476"/>
      <c r="N1702" s="476"/>
      <c r="O1702" s="476"/>
      <c r="P1702" s="476"/>
      <c r="Q1702" s="476"/>
      <c r="R1702" s="476"/>
      <c r="S1702" s="476"/>
      <c r="T1702" s="476"/>
      <c r="U1702" s="476"/>
      <c r="V1702" s="476"/>
      <c r="W1702" s="476"/>
      <c r="X1702" s="476"/>
      <c r="Y1702" s="476"/>
      <c r="Z1702" s="476"/>
      <c r="AA1702" s="476"/>
    </row>
    <row r="1703" ht="15.75" customHeight="1">
      <c r="G1703" s="476"/>
      <c r="H1703" s="476"/>
      <c r="I1703" s="476"/>
      <c r="J1703" s="476"/>
      <c r="K1703" s="476"/>
      <c r="L1703" s="476"/>
      <c r="M1703" s="476"/>
      <c r="N1703" s="476"/>
      <c r="O1703" s="476"/>
      <c r="P1703" s="476"/>
      <c r="Q1703" s="476"/>
      <c r="R1703" s="476"/>
      <c r="S1703" s="476"/>
      <c r="T1703" s="476"/>
      <c r="U1703" s="476"/>
      <c r="V1703" s="476"/>
      <c r="W1703" s="476"/>
      <c r="X1703" s="476"/>
      <c r="Y1703" s="476"/>
      <c r="Z1703" s="476"/>
      <c r="AA1703" s="476"/>
    </row>
    <row r="1704" ht="15.75" customHeight="1">
      <c r="G1704" s="476"/>
      <c r="H1704" s="476"/>
      <c r="I1704" s="476"/>
      <c r="J1704" s="476"/>
      <c r="K1704" s="476"/>
      <c r="L1704" s="476"/>
      <c r="M1704" s="476"/>
      <c r="N1704" s="476"/>
      <c r="O1704" s="476"/>
      <c r="P1704" s="476"/>
      <c r="Q1704" s="476"/>
      <c r="R1704" s="476"/>
      <c r="S1704" s="476"/>
      <c r="T1704" s="476"/>
      <c r="U1704" s="476"/>
      <c r="V1704" s="476"/>
      <c r="W1704" s="476"/>
      <c r="X1704" s="476"/>
      <c r="Y1704" s="476"/>
      <c r="Z1704" s="476"/>
      <c r="AA1704" s="476"/>
    </row>
    <row r="1705" ht="15.75" customHeight="1">
      <c r="G1705" s="476"/>
      <c r="H1705" s="476"/>
      <c r="I1705" s="476"/>
      <c r="J1705" s="476"/>
      <c r="K1705" s="476"/>
      <c r="L1705" s="476"/>
      <c r="M1705" s="476"/>
      <c r="N1705" s="476"/>
      <c r="O1705" s="476"/>
      <c r="P1705" s="476"/>
      <c r="Q1705" s="476"/>
      <c r="R1705" s="476"/>
      <c r="S1705" s="476"/>
      <c r="T1705" s="476"/>
      <c r="U1705" s="476"/>
      <c r="V1705" s="476"/>
      <c r="W1705" s="476"/>
      <c r="X1705" s="476"/>
      <c r="Y1705" s="476"/>
      <c r="Z1705" s="476"/>
      <c r="AA1705" s="476"/>
    </row>
    <row r="1706" ht="15.75" customHeight="1">
      <c r="G1706" s="476"/>
      <c r="H1706" s="476"/>
      <c r="I1706" s="476"/>
      <c r="J1706" s="476"/>
      <c r="K1706" s="476"/>
      <c r="L1706" s="476"/>
      <c r="M1706" s="476"/>
      <c r="N1706" s="476"/>
      <c r="O1706" s="476"/>
      <c r="P1706" s="476"/>
      <c r="Q1706" s="476"/>
      <c r="R1706" s="476"/>
      <c r="S1706" s="476"/>
      <c r="T1706" s="476"/>
      <c r="U1706" s="476"/>
      <c r="V1706" s="476"/>
      <c r="W1706" s="476"/>
      <c r="X1706" s="476"/>
      <c r="Y1706" s="476"/>
      <c r="Z1706" s="476"/>
      <c r="AA1706" s="476"/>
    </row>
    <row r="1707" ht="15.75" customHeight="1">
      <c r="G1707" s="476"/>
      <c r="H1707" s="476"/>
      <c r="I1707" s="476"/>
      <c r="J1707" s="476"/>
      <c r="K1707" s="476"/>
      <c r="L1707" s="476"/>
      <c r="M1707" s="476"/>
      <c r="N1707" s="476"/>
      <c r="O1707" s="476"/>
      <c r="P1707" s="476"/>
      <c r="Q1707" s="476"/>
      <c r="R1707" s="476"/>
      <c r="S1707" s="476"/>
      <c r="T1707" s="476"/>
      <c r="U1707" s="476"/>
      <c r="V1707" s="476"/>
      <c r="W1707" s="476"/>
      <c r="X1707" s="476"/>
      <c r="Y1707" s="476"/>
      <c r="Z1707" s="476"/>
      <c r="AA1707" s="476"/>
    </row>
    <row r="1708" ht="15.75" customHeight="1">
      <c r="G1708" s="476"/>
      <c r="H1708" s="476"/>
      <c r="I1708" s="476"/>
      <c r="J1708" s="476"/>
      <c r="K1708" s="476"/>
      <c r="L1708" s="476"/>
      <c r="M1708" s="476"/>
      <c r="N1708" s="476"/>
      <c r="O1708" s="476"/>
      <c r="P1708" s="476"/>
      <c r="Q1708" s="476"/>
      <c r="R1708" s="476"/>
      <c r="S1708" s="476"/>
      <c r="T1708" s="476"/>
      <c r="U1708" s="476"/>
      <c r="V1708" s="476"/>
      <c r="W1708" s="476"/>
      <c r="X1708" s="476"/>
      <c r="Y1708" s="476"/>
      <c r="Z1708" s="476"/>
      <c r="AA1708" s="476"/>
    </row>
    <row r="1709" ht="15.75" customHeight="1">
      <c r="G1709" s="476"/>
      <c r="H1709" s="476"/>
      <c r="I1709" s="476"/>
      <c r="J1709" s="476"/>
      <c r="K1709" s="476"/>
      <c r="L1709" s="476"/>
      <c r="M1709" s="476"/>
      <c r="N1709" s="476"/>
      <c r="O1709" s="476"/>
      <c r="P1709" s="476"/>
      <c r="Q1709" s="476"/>
      <c r="R1709" s="476"/>
      <c r="S1709" s="476"/>
      <c r="T1709" s="476"/>
      <c r="U1709" s="476"/>
      <c r="V1709" s="476"/>
      <c r="W1709" s="476"/>
      <c r="X1709" s="476"/>
      <c r="Y1709" s="476"/>
      <c r="Z1709" s="476"/>
      <c r="AA1709" s="476"/>
    </row>
    <row r="1710" ht="15.75" customHeight="1">
      <c r="G1710" s="476"/>
      <c r="H1710" s="476"/>
      <c r="I1710" s="476"/>
      <c r="J1710" s="476"/>
      <c r="K1710" s="476"/>
      <c r="L1710" s="476"/>
      <c r="M1710" s="476"/>
      <c r="N1710" s="476"/>
      <c r="O1710" s="476"/>
      <c r="P1710" s="476"/>
      <c r="Q1710" s="476"/>
      <c r="R1710" s="476"/>
      <c r="S1710" s="476"/>
      <c r="T1710" s="476"/>
      <c r="U1710" s="476"/>
      <c r="V1710" s="476"/>
      <c r="W1710" s="476"/>
      <c r="X1710" s="476"/>
      <c r="Y1710" s="476"/>
      <c r="Z1710" s="476"/>
      <c r="AA1710" s="476"/>
    </row>
    <row r="1711" ht="15.75" customHeight="1">
      <c r="G1711" s="476"/>
      <c r="H1711" s="476"/>
      <c r="I1711" s="476"/>
      <c r="J1711" s="476"/>
      <c r="K1711" s="476"/>
      <c r="L1711" s="476"/>
      <c r="M1711" s="476"/>
      <c r="N1711" s="476"/>
      <c r="O1711" s="476"/>
      <c r="P1711" s="476"/>
      <c r="Q1711" s="476"/>
      <c r="R1711" s="476"/>
      <c r="S1711" s="476"/>
      <c r="T1711" s="476"/>
      <c r="U1711" s="476"/>
      <c r="V1711" s="476"/>
      <c r="W1711" s="476"/>
      <c r="X1711" s="476"/>
      <c r="Y1711" s="476"/>
      <c r="Z1711" s="476"/>
      <c r="AA1711" s="476"/>
    </row>
    <row r="1712" ht="15.75" customHeight="1">
      <c r="G1712" s="476"/>
      <c r="H1712" s="476"/>
      <c r="I1712" s="476"/>
      <c r="J1712" s="476"/>
      <c r="K1712" s="476"/>
      <c r="L1712" s="476"/>
      <c r="M1712" s="476"/>
      <c r="N1712" s="476"/>
      <c r="O1712" s="476"/>
      <c r="P1712" s="476"/>
      <c r="Q1712" s="476"/>
      <c r="R1712" s="476"/>
      <c r="S1712" s="476"/>
      <c r="T1712" s="476"/>
      <c r="U1712" s="476"/>
      <c r="V1712" s="476"/>
      <c r="W1712" s="476"/>
      <c r="X1712" s="476"/>
      <c r="Y1712" s="476"/>
      <c r="Z1712" s="476"/>
      <c r="AA1712" s="476"/>
    </row>
    <row r="1713" ht="15.75" customHeight="1">
      <c r="G1713" s="476"/>
      <c r="H1713" s="476"/>
      <c r="I1713" s="476"/>
      <c r="J1713" s="476"/>
      <c r="K1713" s="476"/>
      <c r="L1713" s="476"/>
      <c r="M1713" s="476"/>
      <c r="N1713" s="476"/>
      <c r="O1713" s="476"/>
      <c r="P1713" s="476"/>
      <c r="Q1713" s="476"/>
      <c r="R1713" s="476"/>
      <c r="S1713" s="476"/>
      <c r="T1713" s="476"/>
      <c r="U1713" s="476"/>
      <c r="V1713" s="476"/>
      <c r="W1713" s="476"/>
      <c r="X1713" s="476"/>
      <c r="Y1713" s="476"/>
      <c r="Z1713" s="476"/>
      <c r="AA1713" s="476"/>
    </row>
    <row r="1714" ht="15.75" customHeight="1">
      <c r="G1714" s="476"/>
      <c r="H1714" s="476"/>
      <c r="I1714" s="476"/>
      <c r="J1714" s="476"/>
      <c r="K1714" s="476"/>
      <c r="L1714" s="476"/>
      <c r="M1714" s="476"/>
      <c r="N1714" s="476"/>
      <c r="O1714" s="476"/>
      <c r="P1714" s="476"/>
      <c r="Q1714" s="476"/>
      <c r="R1714" s="476"/>
      <c r="S1714" s="476"/>
      <c r="T1714" s="476"/>
      <c r="U1714" s="476"/>
      <c r="V1714" s="476"/>
      <c r="W1714" s="476"/>
      <c r="X1714" s="476"/>
      <c r="Y1714" s="476"/>
      <c r="Z1714" s="476"/>
      <c r="AA1714" s="476"/>
    </row>
    <row r="1715" ht="15.75" customHeight="1">
      <c r="G1715" s="476"/>
      <c r="H1715" s="476"/>
      <c r="I1715" s="476"/>
      <c r="J1715" s="476"/>
      <c r="K1715" s="476"/>
      <c r="L1715" s="476"/>
      <c r="M1715" s="476"/>
      <c r="N1715" s="476"/>
      <c r="O1715" s="476"/>
      <c r="P1715" s="476"/>
      <c r="Q1715" s="476"/>
      <c r="R1715" s="476"/>
      <c r="S1715" s="476"/>
      <c r="T1715" s="476"/>
      <c r="U1715" s="476"/>
      <c r="V1715" s="476"/>
      <c r="W1715" s="476"/>
      <c r="X1715" s="476"/>
      <c r="Y1715" s="476"/>
      <c r="Z1715" s="476"/>
      <c r="AA1715" s="476"/>
    </row>
    <row r="1716" ht="15.75" customHeight="1">
      <c r="G1716" s="476"/>
      <c r="H1716" s="476"/>
      <c r="I1716" s="476"/>
      <c r="J1716" s="476"/>
      <c r="K1716" s="476"/>
      <c r="L1716" s="476"/>
      <c r="M1716" s="476"/>
      <c r="N1716" s="476"/>
      <c r="O1716" s="476"/>
      <c r="P1716" s="476"/>
      <c r="Q1716" s="476"/>
      <c r="R1716" s="476"/>
      <c r="S1716" s="476"/>
      <c r="T1716" s="476"/>
      <c r="U1716" s="476"/>
      <c r="V1716" s="476"/>
      <c r="W1716" s="476"/>
      <c r="X1716" s="476"/>
      <c r="Y1716" s="476"/>
      <c r="Z1716" s="476"/>
      <c r="AA1716" s="476"/>
    </row>
    <row r="1717" ht="15.75" customHeight="1">
      <c r="G1717" s="476"/>
      <c r="H1717" s="476"/>
      <c r="I1717" s="476"/>
      <c r="J1717" s="476"/>
      <c r="K1717" s="476"/>
      <c r="L1717" s="476"/>
      <c r="M1717" s="476"/>
      <c r="N1717" s="476"/>
      <c r="O1717" s="476"/>
      <c r="P1717" s="476"/>
      <c r="Q1717" s="476"/>
      <c r="R1717" s="476"/>
      <c r="S1717" s="476"/>
      <c r="T1717" s="476"/>
      <c r="U1717" s="476"/>
      <c r="V1717" s="476"/>
      <c r="W1717" s="476"/>
      <c r="X1717" s="476"/>
      <c r="Y1717" s="476"/>
      <c r="Z1717" s="476"/>
      <c r="AA1717" s="476"/>
    </row>
    <row r="1718" ht="15.75" customHeight="1">
      <c r="G1718" s="476"/>
      <c r="H1718" s="476"/>
      <c r="I1718" s="476"/>
      <c r="J1718" s="476"/>
      <c r="K1718" s="476"/>
      <c r="L1718" s="476"/>
      <c r="M1718" s="476"/>
      <c r="N1718" s="476"/>
      <c r="O1718" s="476"/>
      <c r="P1718" s="476"/>
      <c r="Q1718" s="476"/>
      <c r="R1718" s="476"/>
      <c r="S1718" s="476"/>
      <c r="T1718" s="476"/>
      <c r="U1718" s="476"/>
      <c r="V1718" s="476"/>
      <c r="W1718" s="476"/>
      <c r="X1718" s="476"/>
      <c r="Y1718" s="476"/>
      <c r="Z1718" s="476"/>
      <c r="AA1718" s="476"/>
    </row>
    <row r="1719" ht="15.75" customHeight="1">
      <c r="G1719" s="476"/>
      <c r="H1719" s="476"/>
      <c r="I1719" s="476"/>
      <c r="J1719" s="476"/>
      <c r="K1719" s="476"/>
      <c r="L1719" s="476"/>
      <c r="M1719" s="476"/>
      <c r="N1719" s="476"/>
      <c r="O1719" s="476"/>
      <c r="P1719" s="476"/>
      <c r="Q1719" s="476"/>
      <c r="R1719" s="476"/>
      <c r="S1719" s="476"/>
      <c r="T1719" s="476"/>
      <c r="U1719" s="476"/>
      <c r="V1719" s="476"/>
      <c r="W1719" s="476"/>
      <c r="X1719" s="476"/>
      <c r="Y1719" s="476"/>
      <c r="Z1719" s="476"/>
      <c r="AA1719" s="476"/>
    </row>
    <row r="1720" ht="15.75" customHeight="1">
      <c r="G1720" s="476"/>
      <c r="H1720" s="476"/>
      <c r="I1720" s="476"/>
      <c r="J1720" s="476"/>
      <c r="K1720" s="476"/>
      <c r="L1720" s="476"/>
      <c r="M1720" s="476"/>
      <c r="N1720" s="476"/>
      <c r="O1720" s="476"/>
      <c r="P1720" s="476"/>
      <c r="Q1720" s="476"/>
      <c r="R1720" s="476"/>
      <c r="S1720" s="476"/>
      <c r="T1720" s="476"/>
      <c r="U1720" s="476"/>
      <c r="V1720" s="476"/>
      <c r="W1720" s="476"/>
      <c r="X1720" s="476"/>
      <c r="Y1720" s="476"/>
      <c r="Z1720" s="476"/>
      <c r="AA1720" s="476"/>
    </row>
    <row r="1721" ht="15.75" customHeight="1">
      <c r="G1721" s="476"/>
      <c r="H1721" s="476"/>
      <c r="I1721" s="476"/>
      <c r="J1721" s="476"/>
      <c r="K1721" s="476"/>
      <c r="L1721" s="476"/>
      <c r="M1721" s="476"/>
      <c r="N1721" s="476"/>
      <c r="O1721" s="476"/>
      <c r="P1721" s="476"/>
      <c r="Q1721" s="476"/>
      <c r="R1721" s="476"/>
      <c r="S1721" s="476"/>
      <c r="T1721" s="476"/>
      <c r="U1721" s="476"/>
      <c r="V1721" s="476"/>
      <c r="W1721" s="476"/>
      <c r="X1721" s="476"/>
      <c r="Y1721" s="476"/>
      <c r="Z1721" s="476"/>
      <c r="AA1721" s="476"/>
    </row>
    <row r="1722" ht="15.75" customHeight="1">
      <c r="G1722" s="476"/>
      <c r="H1722" s="476"/>
      <c r="I1722" s="476"/>
      <c r="J1722" s="476"/>
      <c r="K1722" s="476"/>
      <c r="L1722" s="476"/>
      <c r="M1722" s="476"/>
      <c r="N1722" s="476"/>
      <c r="O1722" s="476"/>
      <c r="P1722" s="476"/>
      <c r="Q1722" s="476"/>
      <c r="R1722" s="476"/>
      <c r="S1722" s="476"/>
      <c r="T1722" s="476"/>
      <c r="U1722" s="476"/>
      <c r="V1722" s="476"/>
      <c r="W1722" s="476"/>
      <c r="X1722" s="476"/>
      <c r="Y1722" s="476"/>
      <c r="Z1722" s="476"/>
      <c r="AA1722" s="476"/>
    </row>
    <row r="1723" ht="15.75" customHeight="1">
      <c r="G1723" s="476"/>
      <c r="H1723" s="476"/>
      <c r="I1723" s="476"/>
      <c r="J1723" s="476"/>
      <c r="K1723" s="476"/>
      <c r="L1723" s="476"/>
      <c r="M1723" s="476"/>
      <c r="N1723" s="476"/>
      <c r="O1723" s="476"/>
      <c r="P1723" s="476"/>
      <c r="Q1723" s="476"/>
      <c r="R1723" s="476"/>
      <c r="S1723" s="476"/>
      <c r="T1723" s="476"/>
      <c r="U1723" s="476"/>
      <c r="V1723" s="476"/>
      <c r="W1723" s="476"/>
      <c r="X1723" s="476"/>
      <c r="Y1723" s="476"/>
      <c r="Z1723" s="476"/>
      <c r="AA1723" s="476"/>
    </row>
    <row r="1724" ht="15.75" customHeight="1">
      <c r="G1724" s="476"/>
      <c r="H1724" s="476"/>
      <c r="I1724" s="476"/>
      <c r="J1724" s="476"/>
      <c r="K1724" s="476"/>
      <c r="L1724" s="476"/>
      <c r="M1724" s="476"/>
      <c r="N1724" s="476"/>
      <c r="O1724" s="476"/>
      <c r="P1724" s="476"/>
      <c r="Q1724" s="476"/>
      <c r="R1724" s="476"/>
      <c r="S1724" s="476"/>
      <c r="T1724" s="476"/>
      <c r="U1724" s="476"/>
      <c r="V1724" s="476"/>
      <c r="W1724" s="476"/>
      <c r="X1724" s="476"/>
      <c r="Y1724" s="476"/>
      <c r="Z1724" s="476"/>
      <c r="AA1724" s="476"/>
    </row>
    <row r="1725" ht="15.75" customHeight="1">
      <c r="G1725" s="476"/>
      <c r="H1725" s="476"/>
      <c r="I1725" s="476"/>
      <c r="J1725" s="476"/>
      <c r="K1725" s="476"/>
      <c r="L1725" s="476"/>
      <c r="M1725" s="476"/>
      <c r="N1725" s="476"/>
      <c r="O1725" s="476"/>
      <c r="P1725" s="476"/>
      <c r="Q1725" s="476"/>
      <c r="R1725" s="476"/>
      <c r="S1725" s="476"/>
      <c r="T1725" s="476"/>
      <c r="U1725" s="476"/>
      <c r="V1725" s="476"/>
      <c r="W1725" s="476"/>
      <c r="X1725" s="476"/>
      <c r="Y1725" s="476"/>
      <c r="Z1725" s="476"/>
      <c r="AA1725" s="476"/>
    </row>
    <row r="1726" ht="15.75" customHeight="1">
      <c r="G1726" s="476"/>
      <c r="H1726" s="476"/>
      <c r="I1726" s="476"/>
      <c r="J1726" s="476"/>
      <c r="K1726" s="476"/>
      <c r="L1726" s="476"/>
      <c r="M1726" s="476"/>
      <c r="N1726" s="476"/>
      <c r="O1726" s="476"/>
      <c r="P1726" s="476"/>
      <c r="Q1726" s="476"/>
      <c r="R1726" s="476"/>
      <c r="S1726" s="476"/>
      <c r="T1726" s="476"/>
      <c r="U1726" s="476"/>
      <c r="V1726" s="476"/>
      <c r="W1726" s="476"/>
      <c r="X1726" s="476"/>
      <c r="Y1726" s="476"/>
      <c r="Z1726" s="476"/>
      <c r="AA1726" s="476"/>
    </row>
    <row r="1727" ht="15.75" customHeight="1">
      <c r="G1727" s="476"/>
      <c r="H1727" s="476"/>
      <c r="I1727" s="476"/>
      <c r="J1727" s="476"/>
      <c r="K1727" s="476"/>
      <c r="L1727" s="476"/>
      <c r="M1727" s="476"/>
      <c r="N1727" s="476"/>
      <c r="O1727" s="476"/>
      <c r="P1727" s="476"/>
      <c r="Q1727" s="476"/>
      <c r="R1727" s="476"/>
      <c r="S1727" s="476"/>
      <c r="T1727" s="476"/>
      <c r="U1727" s="476"/>
      <c r="V1727" s="476"/>
      <c r="W1727" s="476"/>
      <c r="X1727" s="476"/>
      <c r="Y1727" s="476"/>
      <c r="Z1727" s="476"/>
      <c r="AA1727" s="476"/>
    </row>
    <row r="1728" ht="15.75" customHeight="1">
      <c r="G1728" s="476"/>
      <c r="H1728" s="476"/>
      <c r="I1728" s="476"/>
      <c r="J1728" s="476"/>
      <c r="K1728" s="476"/>
      <c r="L1728" s="476"/>
      <c r="M1728" s="476"/>
      <c r="N1728" s="476"/>
      <c r="O1728" s="476"/>
      <c r="P1728" s="476"/>
      <c r="Q1728" s="476"/>
      <c r="R1728" s="476"/>
      <c r="S1728" s="476"/>
      <c r="T1728" s="476"/>
      <c r="U1728" s="476"/>
      <c r="V1728" s="476"/>
      <c r="W1728" s="476"/>
      <c r="X1728" s="476"/>
      <c r="Y1728" s="476"/>
      <c r="Z1728" s="476"/>
      <c r="AA1728" s="476"/>
    </row>
    <row r="1729" ht="15.75" customHeight="1">
      <c r="G1729" s="476"/>
      <c r="H1729" s="476"/>
      <c r="I1729" s="476"/>
      <c r="J1729" s="476"/>
      <c r="K1729" s="476"/>
      <c r="L1729" s="476"/>
      <c r="M1729" s="476"/>
      <c r="N1729" s="476"/>
      <c r="O1729" s="476"/>
      <c r="P1729" s="476"/>
      <c r="Q1729" s="476"/>
      <c r="R1729" s="476"/>
      <c r="S1729" s="476"/>
      <c r="T1729" s="476"/>
      <c r="U1729" s="476"/>
      <c r="V1729" s="476"/>
      <c r="W1729" s="476"/>
      <c r="X1729" s="476"/>
      <c r="Y1729" s="476"/>
      <c r="Z1729" s="476"/>
      <c r="AA1729" s="476"/>
    </row>
    <row r="1730" ht="15.75" customHeight="1">
      <c r="G1730" s="476"/>
      <c r="H1730" s="476"/>
      <c r="I1730" s="476"/>
      <c r="J1730" s="476"/>
      <c r="K1730" s="476"/>
      <c r="L1730" s="476"/>
      <c r="M1730" s="476"/>
      <c r="N1730" s="476"/>
      <c r="O1730" s="476"/>
      <c r="P1730" s="476"/>
      <c r="Q1730" s="476"/>
      <c r="R1730" s="476"/>
      <c r="S1730" s="476"/>
      <c r="T1730" s="476"/>
      <c r="U1730" s="476"/>
      <c r="V1730" s="476"/>
      <c r="W1730" s="476"/>
      <c r="X1730" s="476"/>
      <c r="Y1730" s="476"/>
      <c r="Z1730" s="476"/>
      <c r="AA1730" s="476"/>
    </row>
    <row r="1731" ht="15.75" customHeight="1">
      <c r="G1731" s="476"/>
      <c r="H1731" s="476"/>
      <c r="I1731" s="476"/>
      <c r="J1731" s="476"/>
      <c r="K1731" s="476"/>
      <c r="L1731" s="476"/>
      <c r="M1731" s="476"/>
      <c r="N1731" s="476"/>
      <c r="O1731" s="476"/>
      <c r="P1731" s="476"/>
      <c r="Q1731" s="476"/>
      <c r="R1731" s="476"/>
      <c r="S1731" s="476"/>
      <c r="T1731" s="476"/>
      <c r="U1731" s="476"/>
      <c r="V1731" s="476"/>
      <c r="W1731" s="476"/>
      <c r="X1731" s="476"/>
      <c r="Y1731" s="476"/>
      <c r="Z1731" s="476"/>
      <c r="AA1731" s="476"/>
    </row>
    <row r="1732" ht="15.75" customHeight="1">
      <c r="G1732" s="476"/>
      <c r="H1732" s="476"/>
      <c r="I1732" s="476"/>
      <c r="J1732" s="476"/>
      <c r="K1732" s="476"/>
      <c r="L1732" s="476"/>
      <c r="M1732" s="476"/>
      <c r="N1732" s="476"/>
      <c r="O1732" s="476"/>
      <c r="P1732" s="476"/>
      <c r="Q1732" s="476"/>
      <c r="R1732" s="476"/>
      <c r="S1732" s="476"/>
      <c r="T1732" s="476"/>
      <c r="U1732" s="476"/>
      <c r="V1732" s="476"/>
      <c r="W1732" s="476"/>
      <c r="X1732" s="476"/>
      <c r="Y1732" s="476"/>
      <c r="Z1732" s="476"/>
      <c r="AA1732" s="476"/>
    </row>
    <row r="1733" ht="15.75" customHeight="1">
      <c r="G1733" s="476"/>
      <c r="H1733" s="476"/>
      <c r="I1733" s="476"/>
      <c r="J1733" s="476"/>
      <c r="K1733" s="476"/>
      <c r="L1733" s="476"/>
      <c r="M1733" s="476"/>
      <c r="N1733" s="476"/>
      <c r="O1733" s="476"/>
      <c r="P1733" s="476"/>
      <c r="Q1733" s="476"/>
      <c r="R1733" s="476"/>
      <c r="S1733" s="476"/>
      <c r="T1733" s="476"/>
      <c r="U1733" s="476"/>
      <c r="V1733" s="476"/>
      <c r="W1733" s="476"/>
      <c r="X1733" s="476"/>
      <c r="Y1733" s="476"/>
      <c r="Z1733" s="476"/>
      <c r="AA1733" s="476"/>
    </row>
    <row r="1734" ht="15.75" customHeight="1">
      <c r="G1734" s="476"/>
      <c r="H1734" s="476"/>
      <c r="I1734" s="476"/>
      <c r="J1734" s="476"/>
      <c r="K1734" s="476"/>
      <c r="L1734" s="476"/>
      <c r="M1734" s="476"/>
      <c r="N1734" s="476"/>
      <c r="O1734" s="476"/>
      <c r="P1734" s="476"/>
      <c r="Q1734" s="476"/>
      <c r="R1734" s="476"/>
      <c r="S1734" s="476"/>
      <c r="T1734" s="476"/>
      <c r="U1734" s="476"/>
      <c r="V1734" s="476"/>
      <c r="W1734" s="476"/>
      <c r="X1734" s="476"/>
      <c r="Y1734" s="476"/>
      <c r="Z1734" s="476"/>
      <c r="AA1734" s="476"/>
    </row>
    <row r="1735" ht="15.75" customHeight="1">
      <c r="G1735" s="476"/>
      <c r="H1735" s="476"/>
      <c r="I1735" s="476"/>
      <c r="J1735" s="476"/>
      <c r="K1735" s="476"/>
      <c r="L1735" s="476"/>
      <c r="M1735" s="476"/>
      <c r="N1735" s="476"/>
      <c r="O1735" s="476"/>
      <c r="P1735" s="476"/>
      <c r="Q1735" s="476"/>
      <c r="R1735" s="476"/>
      <c r="S1735" s="476"/>
      <c r="T1735" s="476"/>
      <c r="U1735" s="476"/>
      <c r="V1735" s="476"/>
      <c r="W1735" s="476"/>
      <c r="X1735" s="476"/>
      <c r="Y1735" s="476"/>
      <c r="Z1735" s="476"/>
      <c r="AA1735" s="476"/>
    </row>
    <row r="1736" ht="15.75" customHeight="1">
      <c r="G1736" s="476"/>
      <c r="H1736" s="476"/>
      <c r="I1736" s="476"/>
      <c r="J1736" s="476"/>
      <c r="K1736" s="476"/>
      <c r="L1736" s="476"/>
      <c r="M1736" s="476"/>
      <c r="N1736" s="476"/>
      <c r="O1736" s="476"/>
      <c r="P1736" s="476"/>
      <c r="Q1736" s="476"/>
      <c r="R1736" s="476"/>
      <c r="S1736" s="476"/>
      <c r="T1736" s="476"/>
      <c r="U1736" s="476"/>
      <c r="V1736" s="476"/>
      <c r="W1736" s="476"/>
      <c r="X1736" s="476"/>
      <c r="Y1736" s="476"/>
      <c r="Z1736" s="476"/>
      <c r="AA1736" s="476"/>
    </row>
    <row r="1737" ht="15.75" customHeight="1">
      <c r="G1737" s="476"/>
      <c r="H1737" s="476"/>
      <c r="I1737" s="476"/>
      <c r="J1737" s="476"/>
      <c r="K1737" s="476"/>
      <c r="L1737" s="476"/>
      <c r="M1737" s="476"/>
      <c r="N1737" s="476"/>
      <c r="O1737" s="476"/>
      <c r="P1737" s="476"/>
      <c r="Q1737" s="476"/>
      <c r="R1737" s="476"/>
      <c r="S1737" s="476"/>
      <c r="T1737" s="476"/>
      <c r="U1737" s="476"/>
      <c r="V1737" s="476"/>
      <c r="W1737" s="476"/>
      <c r="X1737" s="476"/>
      <c r="Y1737" s="476"/>
      <c r="Z1737" s="476"/>
      <c r="AA1737" s="476"/>
    </row>
    <row r="1738" ht="15.75" customHeight="1">
      <c r="G1738" s="476"/>
      <c r="H1738" s="476"/>
      <c r="I1738" s="476"/>
      <c r="J1738" s="476"/>
      <c r="K1738" s="476"/>
      <c r="L1738" s="476"/>
      <c r="M1738" s="476"/>
      <c r="N1738" s="476"/>
      <c r="O1738" s="476"/>
      <c r="P1738" s="476"/>
      <c r="Q1738" s="476"/>
      <c r="R1738" s="476"/>
      <c r="S1738" s="476"/>
      <c r="T1738" s="476"/>
      <c r="U1738" s="476"/>
      <c r="V1738" s="476"/>
      <c r="W1738" s="476"/>
      <c r="X1738" s="476"/>
      <c r="Y1738" s="476"/>
      <c r="Z1738" s="476"/>
      <c r="AA1738" s="476"/>
    </row>
    <row r="1739" ht="15.75" customHeight="1">
      <c r="G1739" s="476"/>
      <c r="H1739" s="476"/>
      <c r="I1739" s="476"/>
      <c r="J1739" s="476"/>
      <c r="K1739" s="476"/>
      <c r="L1739" s="476"/>
      <c r="M1739" s="476"/>
      <c r="N1739" s="476"/>
      <c r="O1739" s="476"/>
      <c r="P1739" s="476"/>
      <c r="Q1739" s="476"/>
      <c r="R1739" s="476"/>
      <c r="S1739" s="476"/>
      <c r="T1739" s="476"/>
      <c r="U1739" s="476"/>
      <c r="V1739" s="476"/>
      <c r="W1739" s="476"/>
      <c r="X1739" s="476"/>
      <c r="Y1739" s="476"/>
      <c r="Z1739" s="476"/>
      <c r="AA1739" s="476"/>
    </row>
    <row r="1740" ht="15.75" customHeight="1">
      <c r="G1740" s="476"/>
      <c r="H1740" s="476"/>
      <c r="I1740" s="476"/>
      <c r="J1740" s="476"/>
      <c r="K1740" s="476"/>
      <c r="L1740" s="476"/>
      <c r="M1740" s="476"/>
      <c r="N1740" s="476"/>
      <c r="O1740" s="476"/>
      <c r="P1740" s="476"/>
      <c r="Q1740" s="476"/>
      <c r="R1740" s="476"/>
      <c r="S1740" s="476"/>
      <c r="T1740" s="476"/>
      <c r="U1740" s="476"/>
      <c r="V1740" s="476"/>
      <c r="W1740" s="476"/>
      <c r="X1740" s="476"/>
      <c r="Y1740" s="476"/>
      <c r="Z1740" s="476"/>
      <c r="AA1740" s="476"/>
    </row>
    <row r="1741" ht="15.75" customHeight="1">
      <c r="G1741" s="476"/>
      <c r="H1741" s="476"/>
      <c r="I1741" s="476"/>
      <c r="J1741" s="476"/>
      <c r="K1741" s="476"/>
      <c r="L1741" s="476"/>
      <c r="M1741" s="476"/>
      <c r="N1741" s="476"/>
      <c r="O1741" s="476"/>
      <c r="P1741" s="476"/>
      <c r="Q1741" s="476"/>
      <c r="R1741" s="476"/>
      <c r="S1741" s="476"/>
      <c r="T1741" s="476"/>
      <c r="U1741" s="476"/>
      <c r="V1741" s="476"/>
      <c r="W1741" s="476"/>
      <c r="X1741" s="476"/>
      <c r="Y1741" s="476"/>
      <c r="Z1741" s="476"/>
      <c r="AA1741" s="476"/>
    </row>
    <row r="1742" ht="15.75" customHeight="1">
      <c r="G1742" s="476"/>
      <c r="H1742" s="476"/>
      <c r="I1742" s="476"/>
      <c r="J1742" s="476"/>
      <c r="K1742" s="476"/>
      <c r="L1742" s="476"/>
      <c r="M1742" s="476"/>
      <c r="N1742" s="476"/>
      <c r="O1742" s="476"/>
      <c r="P1742" s="476"/>
      <c r="Q1742" s="476"/>
      <c r="R1742" s="476"/>
      <c r="S1742" s="476"/>
      <c r="T1742" s="476"/>
      <c r="U1742" s="476"/>
      <c r="V1742" s="476"/>
      <c r="W1742" s="476"/>
      <c r="X1742" s="476"/>
      <c r="Y1742" s="476"/>
      <c r="Z1742" s="476"/>
      <c r="AA1742" s="476"/>
    </row>
    <row r="1743" ht="15.75" customHeight="1">
      <c r="G1743" s="476"/>
      <c r="H1743" s="476"/>
      <c r="I1743" s="476"/>
      <c r="J1743" s="476"/>
      <c r="K1743" s="476"/>
      <c r="L1743" s="476"/>
      <c r="M1743" s="476"/>
      <c r="N1743" s="476"/>
      <c r="O1743" s="476"/>
      <c r="P1743" s="476"/>
      <c r="Q1743" s="476"/>
      <c r="R1743" s="476"/>
      <c r="S1743" s="476"/>
      <c r="T1743" s="476"/>
      <c r="U1743" s="476"/>
      <c r="V1743" s="476"/>
      <c r="W1743" s="476"/>
      <c r="X1743" s="476"/>
      <c r="Y1743" s="476"/>
      <c r="Z1743" s="476"/>
      <c r="AA1743" s="476"/>
    </row>
    <row r="1744" ht="15.75" customHeight="1">
      <c r="G1744" s="476"/>
      <c r="H1744" s="476"/>
      <c r="I1744" s="476"/>
      <c r="J1744" s="476"/>
      <c r="K1744" s="476"/>
      <c r="L1744" s="476"/>
      <c r="M1744" s="476"/>
      <c r="N1744" s="476"/>
      <c r="O1744" s="476"/>
      <c r="P1744" s="476"/>
      <c r="Q1744" s="476"/>
      <c r="R1744" s="476"/>
      <c r="S1744" s="476"/>
      <c r="T1744" s="476"/>
      <c r="U1744" s="476"/>
      <c r="V1744" s="476"/>
      <c r="W1744" s="476"/>
      <c r="X1744" s="476"/>
      <c r="Y1744" s="476"/>
      <c r="Z1744" s="476"/>
      <c r="AA1744" s="476"/>
    </row>
    <row r="1745" ht="15.75" customHeight="1">
      <c r="G1745" s="476"/>
      <c r="H1745" s="476"/>
      <c r="I1745" s="476"/>
      <c r="J1745" s="476"/>
      <c r="K1745" s="476"/>
      <c r="L1745" s="476"/>
      <c r="M1745" s="476"/>
      <c r="N1745" s="476"/>
      <c r="O1745" s="476"/>
      <c r="P1745" s="476"/>
      <c r="Q1745" s="476"/>
      <c r="R1745" s="476"/>
      <c r="S1745" s="476"/>
      <c r="T1745" s="476"/>
      <c r="U1745" s="476"/>
      <c r="V1745" s="476"/>
      <c r="W1745" s="476"/>
      <c r="X1745" s="476"/>
      <c r="Y1745" s="476"/>
      <c r="Z1745" s="476"/>
      <c r="AA1745" s="476"/>
    </row>
    <row r="1746" ht="15.75" customHeight="1">
      <c r="G1746" s="476"/>
      <c r="H1746" s="476"/>
      <c r="I1746" s="476"/>
      <c r="J1746" s="476"/>
      <c r="K1746" s="476"/>
      <c r="L1746" s="476"/>
      <c r="M1746" s="476"/>
      <c r="N1746" s="476"/>
      <c r="O1746" s="476"/>
      <c r="P1746" s="476"/>
      <c r="Q1746" s="476"/>
      <c r="R1746" s="476"/>
      <c r="S1746" s="476"/>
      <c r="T1746" s="476"/>
      <c r="U1746" s="476"/>
      <c r="V1746" s="476"/>
      <c r="W1746" s="476"/>
      <c r="X1746" s="476"/>
      <c r="Y1746" s="476"/>
      <c r="Z1746" s="476"/>
      <c r="AA1746" s="476"/>
    </row>
    <row r="1747" ht="15.75" customHeight="1">
      <c r="G1747" s="476"/>
      <c r="H1747" s="476"/>
      <c r="I1747" s="476"/>
      <c r="J1747" s="476"/>
      <c r="K1747" s="476"/>
      <c r="L1747" s="476"/>
      <c r="M1747" s="476"/>
      <c r="N1747" s="476"/>
      <c r="O1747" s="476"/>
      <c r="P1747" s="476"/>
      <c r="Q1747" s="476"/>
      <c r="R1747" s="476"/>
      <c r="S1747" s="476"/>
      <c r="T1747" s="476"/>
      <c r="U1747" s="476"/>
      <c r="V1747" s="476"/>
      <c r="W1747" s="476"/>
      <c r="X1747" s="476"/>
      <c r="Y1747" s="476"/>
      <c r="Z1747" s="476"/>
      <c r="AA1747" s="476"/>
    </row>
    <row r="1748" ht="15.75" customHeight="1">
      <c r="G1748" s="476"/>
      <c r="H1748" s="476"/>
      <c r="I1748" s="476"/>
      <c r="J1748" s="476"/>
      <c r="K1748" s="476"/>
      <c r="L1748" s="476"/>
      <c r="M1748" s="476"/>
      <c r="N1748" s="476"/>
      <c r="O1748" s="476"/>
      <c r="P1748" s="476"/>
      <c r="Q1748" s="476"/>
      <c r="R1748" s="476"/>
      <c r="S1748" s="476"/>
      <c r="T1748" s="476"/>
      <c r="U1748" s="476"/>
      <c r="V1748" s="476"/>
      <c r="W1748" s="476"/>
      <c r="X1748" s="476"/>
      <c r="Y1748" s="476"/>
      <c r="Z1748" s="476"/>
      <c r="AA1748" s="476"/>
    </row>
    <row r="1749" ht="15.75" customHeight="1">
      <c r="G1749" s="476"/>
      <c r="H1749" s="476"/>
      <c r="I1749" s="476"/>
      <c r="J1749" s="476"/>
      <c r="K1749" s="476"/>
      <c r="L1749" s="476"/>
      <c r="M1749" s="476"/>
      <c r="N1749" s="476"/>
      <c r="O1749" s="476"/>
      <c r="P1749" s="476"/>
      <c r="Q1749" s="476"/>
      <c r="R1749" s="476"/>
      <c r="S1749" s="476"/>
      <c r="T1749" s="476"/>
      <c r="U1749" s="476"/>
      <c r="V1749" s="476"/>
      <c r="W1749" s="476"/>
      <c r="X1749" s="476"/>
      <c r="Y1749" s="476"/>
      <c r="Z1749" s="476"/>
      <c r="AA1749" s="476"/>
    </row>
    <row r="1750" ht="15.75" customHeight="1">
      <c r="G1750" s="476"/>
      <c r="H1750" s="476"/>
      <c r="I1750" s="476"/>
      <c r="J1750" s="476"/>
      <c r="K1750" s="476"/>
      <c r="L1750" s="476"/>
      <c r="M1750" s="476"/>
      <c r="N1750" s="476"/>
      <c r="O1750" s="476"/>
      <c r="P1750" s="476"/>
      <c r="Q1750" s="476"/>
      <c r="R1750" s="476"/>
      <c r="S1750" s="476"/>
      <c r="T1750" s="476"/>
      <c r="U1750" s="476"/>
      <c r="V1750" s="476"/>
      <c r="W1750" s="476"/>
      <c r="X1750" s="476"/>
      <c r="Y1750" s="476"/>
      <c r="Z1750" s="476"/>
      <c r="AA1750" s="476"/>
    </row>
    <row r="1751" ht="15.75" customHeight="1">
      <c r="G1751" s="476"/>
      <c r="H1751" s="476"/>
      <c r="I1751" s="476"/>
      <c r="J1751" s="476"/>
      <c r="K1751" s="476"/>
      <c r="L1751" s="476"/>
      <c r="M1751" s="476"/>
      <c r="N1751" s="476"/>
      <c r="O1751" s="476"/>
      <c r="P1751" s="476"/>
      <c r="Q1751" s="476"/>
      <c r="R1751" s="476"/>
      <c r="S1751" s="476"/>
      <c r="T1751" s="476"/>
      <c r="U1751" s="476"/>
      <c r="V1751" s="476"/>
      <c r="W1751" s="476"/>
      <c r="X1751" s="476"/>
      <c r="Y1751" s="476"/>
      <c r="Z1751" s="476"/>
      <c r="AA1751" s="476"/>
    </row>
    <row r="1752" ht="15.75" customHeight="1">
      <c r="G1752" s="476"/>
      <c r="H1752" s="476"/>
      <c r="I1752" s="476"/>
      <c r="J1752" s="476"/>
      <c r="K1752" s="476"/>
      <c r="L1752" s="476"/>
      <c r="M1752" s="476"/>
      <c r="N1752" s="476"/>
      <c r="O1752" s="476"/>
      <c r="P1752" s="476"/>
      <c r="Q1752" s="476"/>
      <c r="R1752" s="476"/>
      <c r="S1752" s="476"/>
      <c r="T1752" s="476"/>
      <c r="U1752" s="476"/>
      <c r="V1752" s="476"/>
      <c r="W1752" s="476"/>
      <c r="X1752" s="476"/>
      <c r="Y1752" s="476"/>
      <c r="Z1752" s="476"/>
      <c r="AA1752" s="476"/>
    </row>
    <row r="1753" ht="15.75" customHeight="1">
      <c r="G1753" s="476"/>
      <c r="H1753" s="476"/>
      <c r="I1753" s="476"/>
      <c r="J1753" s="476"/>
      <c r="K1753" s="476"/>
      <c r="L1753" s="476"/>
      <c r="M1753" s="476"/>
      <c r="N1753" s="476"/>
      <c r="O1753" s="476"/>
      <c r="P1753" s="476"/>
      <c r="Q1753" s="476"/>
      <c r="R1753" s="476"/>
      <c r="S1753" s="476"/>
      <c r="T1753" s="476"/>
      <c r="U1753" s="476"/>
      <c r="V1753" s="476"/>
      <c r="W1753" s="476"/>
      <c r="X1753" s="476"/>
      <c r="Y1753" s="476"/>
      <c r="Z1753" s="476"/>
      <c r="AA1753" s="476"/>
    </row>
    <row r="1754" ht="15.75" customHeight="1">
      <c r="G1754" s="476"/>
      <c r="H1754" s="476"/>
      <c r="I1754" s="476"/>
      <c r="J1754" s="476"/>
      <c r="K1754" s="476"/>
      <c r="L1754" s="476"/>
      <c r="M1754" s="476"/>
      <c r="N1754" s="476"/>
      <c r="O1754" s="476"/>
      <c r="P1754" s="476"/>
      <c r="Q1754" s="476"/>
      <c r="R1754" s="476"/>
      <c r="S1754" s="476"/>
      <c r="T1754" s="476"/>
      <c r="U1754" s="476"/>
      <c r="V1754" s="476"/>
      <c r="W1754" s="476"/>
      <c r="X1754" s="476"/>
      <c r="Y1754" s="476"/>
      <c r="Z1754" s="476"/>
      <c r="AA1754" s="476"/>
    </row>
    <row r="1755" ht="15.75" customHeight="1">
      <c r="G1755" s="476"/>
      <c r="H1755" s="476"/>
      <c r="I1755" s="476"/>
      <c r="J1755" s="476"/>
      <c r="K1755" s="476"/>
      <c r="L1755" s="476"/>
      <c r="M1755" s="476"/>
      <c r="N1755" s="476"/>
      <c r="O1755" s="476"/>
      <c r="P1755" s="476"/>
      <c r="Q1755" s="476"/>
      <c r="R1755" s="476"/>
      <c r="S1755" s="476"/>
      <c r="T1755" s="476"/>
      <c r="U1755" s="476"/>
      <c r="V1755" s="476"/>
      <c r="W1755" s="476"/>
      <c r="X1755" s="476"/>
      <c r="Y1755" s="476"/>
      <c r="Z1755" s="476"/>
      <c r="AA1755" s="476"/>
    </row>
    <row r="1756" ht="15.75" customHeight="1">
      <c r="G1756" s="476"/>
      <c r="H1756" s="476"/>
      <c r="I1756" s="476"/>
      <c r="J1756" s="476"/>
      <c r="K1756" s="476"/>
      <c r="L1756" s="476"/>
      <c r="M1756" s="476"/>
      <c r="N1756" s="476"/>
      <c r="O1756" s="476"/>
      <c r="P1756" s="476"/>
      <c r="Q1756" s="476"/>
      <c r="R1756" s="476"/>
      <c r="S1756" s="476"/>
      <c r="T1756" s="476"/>
      <c r="U1756" s="476"/>
      <c r="V1756" s="476"/>
      <c r="W1756" s="476"/>
      <c r="X1756" s="476"/>
      <c r="Y1756" s="476"/>
      <c r="Z1756" s="476"/>
      <c r="AA1756" s="476"/>
    </row>
    <row r="1757" ht="15.75" customHeight="1">
      <c r="G1757" s="476"/>
      <c r="H1757" s="476"/>
      <c r="I1757" s="476"/>
      <c r="J1757" s="476"/>
      <c r="K1757" s="476"/>
      <c r="L1757" s="476"/>
      <c r="M1757" s="476"/>
      <c r="N1757" s="476"/>
      <c r="O1757" s="476"/>
      <c r="P1757" s="476"/>
      <c r="Q1757" s="476"/>
      <c r="R1757" s="476"/>
      <c r="S1757" s="476"/>
      <c r="T1757" s="476"/>
      <c r="U1757" s="476"/>
      <c r="V1757" s="476"/>
      <c r="W1757" s="476"/>
      <c r="X1757" s="476"/>
      <c r="Y1757" s="476"/>
      <c r="Z1757" s="476"/>
      <c r="AA1757" s="476"/>
    </row>
    <row r="1758" ht="15.75" customHeight="1">
      <c r="G1758" s="476"/>
      <c r="H1758" s="476"/>
      <c r="I1758" s="476"/>
      <c r="J1758" s="476"/>
      <c r="K1758" s="476"/>
      <c r="L1758" s="476"/>
      <c r="M1758" s="476"/>
      <c r="N1758" s="476"/>
      <c r="O1758" s="476"/>
      <c r="P1758" s="476"/>
      <c r="Q1758" s="476"/>
      <c r="R1758" s="476"/>
      <c r="S1758" s="476"/>
      <c r="T1758" s="476"/>
      <c r="U1758" s="476"/>
      <c r="V1758" s="476"/>
      <c r="W1758" s="476"/>
      <c r="X1758" s="476"/>
      <c r="Y1758" s="476"/>
      <c r="Z1758" s="476"/>
      <c r="AA1758" s="476"/>
    </row>
    <row r="1759" ht="15.75" customHeight="1">
      <c r="G1759" s="476"/>
      <c r="H1759" s="476"/>
      <c r="I1759" s="476"/>
      <c r="J1759" s="476"/>
      <c r="K1759" s="476"/>
      <c r="L1759" s="476"/>
      <c r="M1759" s="476"/>
      <c r="N1759" s="476"/>
      <c r="O1759" s="476"/>
      <c r="P1759" s="476"/>
      <c r="Q1759" s="476"/>
      <c r="R1759" s="476"/>
      <c r="S1759" s="476"/>
      <c r="T1759" s="476"/>
      <c r="U1759" s="476"/>
      <c r="V1759" s="476"/>
      <c r="W1759" s="476"/>
      <c r="X1759" s="476"/>
      <c r="Y1759" s="476"/>
      <c r="Z1759" s="476"/>
      <c r="AA1759" s="476"/>
    </row>
    <row r="1760" ht="15.75" customHeight="1">
      <c r="G1760" s="476"/>
      <c r="H1760" s="476"/>
      <c r="I1760" s="476"/>
      <c r="J1760" s="476"/>
      <c r="K1760" s="476"/>
      <c r="L1760" s="476"/>
      <c r="M1760" s="476"/>
      <c r="N1760" s="476"/>
      <c r="O1760" s="476"/>
      <c r="P1760" s="476"/>
      <c r="Q1760" s="476"/>
      <c r="R1760" s="476"/>
      <c r="S1760" s="476"/>
      <c r="T1760" s="476"/>
      <c r="U1760" s="476"/>
      <c r="V1760" s="476"/>
      <c r="W1760" s="476"/>
      <c r="X1760" s="476"/>
      <c r="Y1760" s="476"/>
      <c r="Z1760" s="476"/>
      <c r="AA1760" s="476"/>
    </row>
    <row r="1761" ht="15.75" customHeight="1">
      <c r="G1761" s="476"/>
      <c r="H1761" s="476"/>
      <c r="I1761" s="476"/>
      <c r="J1761" s="476"/>
      <c r="K1761" s="476"/>
      <c r="L1761" s="476"/>
      <c r="M1761" s="476"/>
      <c r="N1761" s="476"/>
      <c r="O1761" s="476"/>
      <c r="P1761" s="476"/>
      <c r="Q1761" s="476"/>
      <c r="R1761" s="476"/>
      <c r="S1761" s="476"/>
      <c r="T1761" s="476"/>
      <c r="U1761" s="476"/>
      <c r="V1761" s="476"/>
      <c r="W1761" s="476"/>
      <c r="X1761" s="476"/>
      <c r="Y1761" s="476"/>
      <c r="Z1761" s="476"/>
      <c r="AA1761" s="476"/>
    </row>
    <row r="1762" ht="15.75" customHeight="1">
      <c r="G1762" s="476"/>
      <c r="H1762" s="476"/>
      <c r="I1762" s="476"/>
      <c r="J1762" s="476"/>
      <c r="K1762" s="476"/>
      <c r="L1762" s="476"/>
      <c r="M1762" s="476"/>
      <c r="N1762" s="476"/>
      <c r="O1762" s="476"/>
      <c r="P1762" s="476"/>
      <c r="Q1762" s="476"/>
      <c r="R1762" s="476"/>
      <c r="S1762" s="476"/>
      <c r="T1762" s="476"/>
      <c r="U1762" s="476"/>
      <c r="V1762" s="476"/>
      <c r="W1762" s="476"/>
      <c r="X1762" s="476"/>
      <c r="Y1762" s="476"/>
      <c r="Z1762" s="476"/>
      <c r="AA1762" s="476"/>
    </row>
    <row r="1763" ht="15.75" customHeight="1">
      <c r="G1763" s="476"/>
      <c r="H1763" s="476"/>
      <c r="I1763" s="476"/>
      <c r="J1763" s="476"/>
      <c r="K1763" s="476"/>
      <c r="L1763" s="476"/>
      <c r="M1763" s="476"/>
      <c r="N1763" s="476"/>
      <c r="O1763" s="476"/>
      <c r="P1763" s="476"/>
      <c r="Q1763" s="476"/>
      <c r="R1763" s="476"/>
      <c r="S1763" s="476"/>
      <c r="T1763" s="476"/>
      <c r="U1763" s="476"/>
      <c r="V1763" s="476"/>
      <c r="W1763" s="476"/>
      <c r="X1763" s="476"/>
      <c r="Y1763" s="476"/>
      <c r="Z1763" s="476"/>
      <c r="AA1763" s="476"/>
    </row>
    <row r="1764" ht="15.75" customHeight="1">
      <c r="G1764" s="476"/>
      <c r="H1764" s="476"/>
      <c r="I1764" s="476"/>
      <c r="J1764" s="476"/>
      <c r="K1764" s="476"/>
      <c r="L1764" s="476"/>
      <c r="M1764" s="476"/>
      <c r="N1764" s="476"/>
      <c r="O1764" s="476"/>
      <c r="P1764" s="476"/>
      <c r="Q1764" s="476"/>
      <c r="R1764" s="476"/>
      <c r="S1764" s="476"/>
      <c r="T1764" s="476"/>
      <c r="U1764" s="476"/>
      <c r="V1764" s="476"/>
      <c r="W1764" s="476"/>
      <c r="X1764" s="476"/>
      <c r="Y1764" s="476"/>
      <c r="Z1764" s="476"/>
      <c r="AA1764" s="476"/>
    </row>
    <row r="1765" ht="15.75" customHeight="1">
      <c r="G1765" s="476"/>
      <c r="H1765" s="476"/>
      <c r="I1765" s="476"/>
      <c r="J1765" s="476"/>
      <c r="K1765" s="476"/>
      <c r="L1765" s="476"/>
      <c r="M1765" s="476"/>
      <c r="N1765" s="476"/>
      <c r="O1765" s="476"/>
      <c r="P1765" s="476"/>
      <c r="Q1765" s="476"/>
      <c r="R1765" s="476"/>
      <c r="S1765" s="476"/>
      <c r="T1765" s="476"/>
      <c r="U1765" s="476"/>
      <c r="V1765" s="476"/>
      <c r="W1765" s="476"/>
      <c r="X1765" s="476"/>
      <c r="Y1765" s="476"/>
      <c r="Z1765" s="476"/>
      <c r="AA1765" s="476"/>
    </row>
    <row r="1766" ht="15.75" customHeight="1">
      <c r="G1766" s="476"/>
      <c r="H1766" s="476"/>
      <c r="I1766" s="476"/>
      <c r="J1766" s="476"/>
      <c r="K1766" s="476"/>
      <c r="L1766" s="476"/>
      <c r="M1766" s="476"/>
      <c r="N1766" s="476"/>
      <c r="O1766" s="476"/>
      <c r="P1766" s="476"/>
      <c r="Q1766" s="476"/>
      <c r="R1766" s="476"/>
      <c r="S1766" s="476"/>
      <c r="T1766" s="476"/>
      <c r="U1766" s="476"/>
      <c r="V1766" s="476"/>
      <c r="W1766" s="476"/>
      <c r="X1766" s="476"/>
      <c r="Y1766" s="476"/>
      <c r="Z1766" s="476"/>
      <c r="AA1766" s="476"/>
    </row>
    <row r="1767" ht="15.75" customHeight="1">
      <c r="G1767" s="476"/>
      <c r="H1767" s="476"/>
      <c r="I1767" s="476"/>
      <c r="J1767" s="476"/>
      <c r="K1767" s="476"/>
      <c r="L1767" s="476"/>
      <c r="M1767" s="476"/>
      <c r="N1767" s="476"/>
      <c r="O1767" s="476"/>
      <c r="P1767" s="476"/>
      <c r="Q1767" s="476"/>
      <c r="R1767" s="476"/>
      <c r="S1767" s="476"/>
      <c r="T1767" s="476"/>
      <c r="U1767" s="476"/>
      <c r="V1767" s="476"/>
      <c r="W1767" s="476"/>
      <c r="X1767" s="476"/>
      <c r="Y1767" s="476"/>
      <c r="Z1767" s="476"/>
      <c r="AA1767" s="476"/>
    </row>
    <row r="1768" ht="15.75" customHeight="1">
      <c r="G1768" s="476"/>
      <c r="H1768" s="476"/>
      <c r="I1768" s="476"/>
      <c r="J1768" s="476"/>
      <c r="K1768" s="476"/>
      <c r="L1768" s="476"/>
      <c r="M1768" s="476"/>
      <c r="N1768" s="476"/>
      <c r="O1768" s="476"/>
      <c r="P1768" s="476"/>
      <c r="Q1768" s="476"/>
      <c r="R1768" s="476"/>
      <c r="S1768" s="476"/>
      <c r="T1768" s="476"/>
      <c r="U1768" s="476"/>
      <c r="V1768" s="476"/>
      <c r="W1768" s="476"/>
      <c r="X1768" s="476"/>
      <c r="Y1768" s="476"/>
      <c r="Z1768" s="476"/>
      <c r="AA1768" s="476"/>
    </row>
    <row r="1769" ht="15.75" customHeight="1">
      <c r="G1769" s="476"/>
      <c r="H1769" s="476"/>
      <c r="I1769" s="476"/>
      <c r="J1769" s="476"/>
      <c r="K1769" s="476"/>
      <c r="L1769" s="476"/>
      <c r="M1769" s="476"/>
      <c r="N1769" s="476"/>
      <c r="O1769" s="476"/>
      <c r="P1769" s="476"/>
      <c r="Q1769" s="476"/>
      <c r="R1769" s="476"/>
      <c r="S1769" s="476"/>
      <c r="T1769" s="476"/>
      <c r="U1769" s="476"/>
      <c r="V1769" s="476"/>
      <c r="W1769" s="476"/>
      <c r="X1769" s="476"/>
      <c r="Y1769" s="476"/>
      <c r="Z1769" s="476"/>
      <c r="AA1769" s="476"/>
    </row>
    <row r="1770" ht="15.75" customHeight="1">
      <c r="G1770" s="476"/>
      <c r="H1770" s="476"/>
      <c r="I1770" s="476"/>
      <c r="J1770" s="476"/>
      <c r="K1770" s="476"/>
      <c r="L1770" s="476"/>
      <c r="M1770" s="476"/>
      <c r="N1770" s="476"/>
      <c r="O1770" s="476"/>
      <c r="P1770" s="476"/>
      <c r="Q1770" s="476"/>
      <c r="R1770" s="476"/>
      <c r="S1770" s="476"/>
      <c r="T1770" s="476"/>
      <c r="U1770" s="476"/>
      <c r="V1770" s="476"/>
      <c r="W1770" s="476"/>
      <c r="X1770" s="476"/>
      <c r="Y1770" s="476"/>
      <c r="Z1770" s="476"/>
      <c r="AA1770" s="476"/>
    </row>
    <row r="1771" ht="15.75" customHeight="1">
      <c r="G1771" s="476"/>
      <c r="H1771" s="476"/>
      <c r="I1771" s="476"/>
      <c r="J1771" s="476"/>
      <c r="K1771" s="476"/>
      <c r="L1771" s="476"/>
      <c r="M1771" s="476"/>
      <c r="N1771" s="476"/>
      <c r="O1771" s="476"/>
      <c r="P1771" s="476"/>
      <c r="Q1771" s="476"/>
      <c r="R1771" s="476"/>
      <c r="S1771" s="476"/>
      <c r="T1771" s="476"/>
      <c r="U1771" s="476"/>
      <c r="V1771" s="476"/>
      <c r="W1771" s="476"/>
      <c r="X1771" s="476"/>
      <c r="Y1771" s="476"/>
      <c r="Z1771" s="476"/>
      <c r="AA1771" s="476"/>
    </row>
    <row r="1772" ht="15.75" customHeight="1">
      <c r="G1772" s="476"/>
      <c r="H1772" s="476"/>
      <c r="I1772" s="476"/>
      <c r="J1772" s="476"/>
      <c r="K1772" s="476"/>
      <c r="L1772" s="476"/>
      <c r="M1772" s="476"/>
      <c r="N1772" s="476"/>
      <c r="O1772" s="476"/>
      <c r="P1772" s="476"/>
      <c r="Q1772" s="476"/>
      <c r="R1772" s="476"/>
      <c r="S1772" s="476"/>
      <c r="T1772" s="476"/>
      <c r="U1772" s="476"/>
      <c r="V1772" s="476"/>
      <c r="W1772" s="476"/>
      <c r="X1772" s="476"/>
      <c r="Y1772" s="476"/>
      <c r="Z1772" s="476"/>
      <c r="AA1772" s="476"/>
    </row>
    <row r="1773" ht="15.75" customHeight="1">
      <c r="G1773" s="476"/>
      <c r="H1773" s="476"/>
      <c r="I1773" s="476"/>
      <c r="J1773" s="476"/>
      <c r="K1773" s="476"/>
      <c r="L1773" s="476"/>
      <c r="M1773" s="476"/>
      <c r="N1773" s="476"/>
      <c r="O1773" s="476"/>
      <c r="P1773" s="476"/>
      <c r="Q1773" s="476"/>
      <c r="R1773" s="476"/>
      <c r="S1773" s="476"/>
      <c r="T1773" s="476"/>
      <c r="U1773" s="476"/>
      <c r="V1773" s="476"/>
      <c r="W1773" s="476"/>
      <c r="X1773" s="476"/>
      <c r="Y1773" s="476"/>
      <c r="Z1773" s="476"/>
      <c r="AA1773" s="476"/>
    </row>
    <row r="1774" ht="15.75" customHeight="1">
      <c r="G1774" s="476"/>
      <c r="H1774" s="476"/>
      <c r="I1774" s="476"/>
      <c r="J1774" s="476"/>
      <c r="K1774" s="476"/>
      <c r="L1774" s="476"/>
      <c r="M1774" s="476"/>
      <c r="N1774" s="476"/>
      <c r="O1774" s="476"/>
      <c r="P1774" s="476"/>
      <c r="Q1774" s="476"/>
      <c r="R1774" s="476"/>
      <c r="S1774" s="476"/>
      <c r="T1774" s="476"/>
      <c r="U1774" s="476"/>
      <c r="V1774" s="476"/>
      <c r="W1774" s="476"/>
      <c r="X1774" s="476"/>
      <c r="Y1774" s="476"/>
      <c r="Z1774" s="476"/>
      <c r="AA1774" s="476"/>
    </row>
    <row r="1775" ht="15.75" customHeight="1">
      <c r="G1775" s="476"/>
      <c r="H1775" s="476"/>
      <c r="I1775" s="476"/>
      <c r="J1775" s="476"/>
      <c r="K1775" s="476"/>
      <c r="L1775" s="476"/>
      <c r="M1775" s="476"/>
      <c r="N1775" s="476"/>
      <c r="O1775" s="476"/>
      <c r="P1775" s="476"/>
      <c r="Q1775" s="476"/>
      <c r="R1775" s="476"/>
      <c r="S1775" s="476"/>
      <c r="T1775" s="476"/>
      <c r="U1775" s="476"/>
      <c r="V1775" s="476"/>
      <c r="W1775" s="476"/>
      <c r="X1775" s="476"/>
      <c r="Y1775" s="476"/>
      <c r="Z1775" s="476"/>
      <c r="AA1775" s="476"/>
    </row>
    <row r="1776" ht="15.75" customHeight="1">
      <c r="G1776" s="476"/>
      <c r="H1776" s="476"/>
      <c r="I1776" s="476"/>
      <c r="J1776" s="476"/>
      <c r="K1776" s="476"/>
      <c r="L1776" s="476"/>
      <c r="M1776" s="476"/>
      <c r="N1776" s="476"/>
      <c r="O1776" s="476"/>
      <c r="P1776" s="476"/>
      <c r="Q1776" s="476"/>
      <c r="R1776" s="476"/>
      <c r="S1776" s="476"/>
      <c r="T1776" s="476"/>
      <c r="U1776" s="476"/>
      <c r="V1776" s="476"/>
      <c r="W1776" s="476"/>
      <c r="X1776" s="476"/>
      <c r="Y1776" s="476"/>
      <c r="Z1776" s="476"/>
      <c r="AA1776" s="476"/>
    </row>
    <row r="1777" ht="15.75" customHeight="1">
      <c r="G1777" s="476"/>
      <c r="H1777" s="476"/>
      <c r="I1777" s="476"/>
      <c r="J1777" s="476"/>
      <c r="K1777" s="476"/>
      <c r="L1777" s="476"/>
      <c r="M1777" s="476"/>
      <c r="N1777" s="476"/>
      <c r="O1777" s="476"/>
      <c r="P1777" s="476"/>
      <c r="Q1777" s="476"/>
      <c r="R1777" s="476"/>
      <c r="S1777" s="476"/>
      <c r="T1777" s="476"/>
      <c r="U1777" s="476"/>
      <c r="V1777" s="476"/>
      <c r="W1777" s="476"/>
      <c r="X1777" s="476"/>
      <c r="Y1777" s="476"/>
      <c r="Z1777" s="476"/>
      <c r="AA1777" s="476"/>
    </row>
    <row r="1778" ht="15.75" customHeight="1">
      <c r="G1778" s="476"/>
      <c r="H1778" s="476"/>
      <c r="I1778" s="476"/>
      <c r="J1778" s="476"/>
      <c r="K1778" s="476"/>
      <c r="L1778" s="476"/>
      <c r="M1778" s="476"/>
      <c r="N1778" s="476"/>
      <c r="O1778" s="476"/>
      <c r="P1778" s="476"/>
      <c r="Q1778" s="476"/>
      <c r="R1778" s="476"/>
      <c r="S1778" s="476"/>
      <c r="T1778" s="476"/>
      <c r="U1778" s="476"/>
      <c r="V1778" s="476"/>
      <c r="W1778" s="476"/>
      <c r="X1778" s="476"/>
      <c r="Y1778" s="476"/>
      <c r="Z1778" s="476"/>
      <c r="AA1778" s="476"/>
    </row>
    <row r="1779" ht="15.75" customHeight="1">
      <c r="G1779" s="476"/>
      <c r="H1779" s="476"/>
      <c r="I1779" s="476"/>
      <c r="J1779" s="476"/>
      <c r="K1779" s="476"/>
      <c r="L1779" s="476"/>
      <c r="M1779" s="476"/>
      <c r="N1779" s="476"/>
      <c r="O1779" s="476"/>
      <c r="P1779" s="476"/>
      <c r="Q1779" s="476"/>
      <c r="R1779" s="476"/>
      <c r="S1779" s="476"/>
      <c r="T1779" s="476"/>
      <c r="U1779" s="476"/>
      <c r="V1779" s="476"/>
      <c r="W1779" s="476"/>
      <c r="X1779" s="476"/>
      <c r="Y1779" s="476"/>
      <c r="Z1779" s="476"/>
      <c r="AA1779" s="476"/>
    </row>
    <row r="1780" ht="15.75" customHeight="1">
      <c r="G1780" s="476"/>
      <c r="H1780" s="476"/>
      <c r="I1780" s="476"/>
      <c r="J1780" s="476"/>
      <c r="K1780" s="476"/>
      <c r="L1780" s="476"/>
      <c r="M1780" s="476"/>
      <c r="N1780" s="476"/>
      <c r="O1780" s="476"/>
      <c r="P1780" s="476"/>
      <c r="Q1780" s="476"/>
      <c r="R1780" s="476"/>
      <c r="S1780" s="476"/>
      <c r="T1780" s="476"/>
      <c r="U1780" s="476"/>
      <c r="V1780" s="476"/>
      <c r="W1780" s="476"/>
      <c r="X1780" s="476"/>
      <c r="Y1780" s="476"/>
      <c r="Z1780" s="476"/>
      <c r="AA1780" s="476"/>
    </row>
    <row r="1781" ht="15.75" customHeight="1">
      <c r="G1781" s="476"/>
      <c r="H1781" s="476"/>
      <c r="I1781" s="476"/>
      <c r="J1781" s="476"/>
      <c r="K1781" s="476"/>
      <c r="L1781" s="476"/>
      <c r="M1781" s="476"/>
      <c r="N1781" s="476"/>
      <c r="O1781" s="476"/>
      <c r="P1781" s="476"/>
      <c r="Q1781" s="476"/>
      <c r="R1781" s="476"/>
      <c r="S1781" s="476"/>
      <c r="T1781" s="476"/>
      <c r="U1781" s="476"/>
      <c r="V1781" s="476"/>
      <c r="W1781" s="476"/>
      <c r="X1781" s="476"/>
      <c r="Y1781" s="476"/>
      <c r="Z1781" s="476"/>
      <c r="AA1781" s="476"/>
    </row>
    <row r="1782" ht="15.75" customHeight="1">
      <c r="G1782" s="476"/>
      <c r="H1782" s="476"/>
      <c r="I1782" s="476"/>
      <c r="J1782" s="476"/>
      <c r="K1782" s="476"/>
      <c r="L1782" s="476"/>
      <c r="M1782" s="476"/>
      <c r="N1782" s="476"/>
      <c r="O1782" s="476"/>
      <c r="P1782" s="476"/>
      <c r="Q1782" s="476"/>
      <c r="R1782" s="476"/>
      <c r="S1782" s="476"/>
      <c r="T1782" s="476"/>
      <c r="U1782" s="476"/>
      <c r="V1782" s="476"/>
      <c r="W1782" s="476"/>
      <c r="X1782" s="476"/>
      <c r="Y1782" s="476"/>
      <c r="Z1782" s="476"/>
      <c r="AA1782" s="476"/>
    </row>
    <row r="1783" ht="15.75" customHeight="1">
      <c r="G1783" s="476"/>
      <c r="H1783" s="476"/>
      <c r="I1783" s="476"/>
      <c r="J1783" s="476"/>
      <c r="K1783" s="476"/>
      <c r="L1783" s="476"/>
      <c r="M1783" s="476"/>
      <c r="N1783" s="476"/>
      <c r="O1783" s="476"/>
      <c r="P1783" s="476"/>
      <c r="Q1783" s="476"/>
      <c r="R1783" s="476"/>
      <c r="S1783" s="476"/>
      <c r="T1783" s="476"/>
      <c r="U1783" s="476"/>
      <c r="V1783" s="476"/>
      <c r="W1783" s="476"/>
      <c r="X1783" s="476"/>
      <c r="Y1783" s="476"/>
      <c r="Z1783" s="476"/>
      <c r="AA1783" s="476"/>
    </row>
    <row r="1784" ht="15.75" customHeight="1">
      <c r="G1784" s="476"/>
      <c r="H1784" s="476"/>
      <c r="I1784" s="476"/>
      <c r="J1784" s="476"/>
      <c r="K1784" s="476"/>
      <c r="L1784" s="476"/>
      <c r="M1784" s="476"/>
      <c r="N1784" s="476"/>
      <c r="O1784" s="476"/>
      <c r="P1784" s="476"/>
      <c r="Q1784" s="476"/>
      <c r="R1784" s="476"/>
      <c r="S1784" s="476"/>
      <c r="T1784" s="476"/>
      <c r="U1784" s="476"/>
      <c r="V1784" s="476"/>
      <c r="W1784" s="476"/>
      <c r="X1784" s="476"/>
      <c r="Y1784" s="476"/>
      <c r="Z1784" s="476"/>
      <c r="AA1784" s="476"/>
    </row>
    <row r="1785" ht="15.75" customHeight="1">
      <c r="G1785" s="476"/>
      <c r="H1785" s="476"/>
      <c r="I1785" s="476"/>
      <c r="J1785" s="476"/>
      <c r="K1785" s="476"/>
      <c r="L1785" s="476"/>
      <c r="M1785" s="476"/>
      <c r="N1785" s="476"/>
      <c r="O1785" s="476"/>
      <c r="P1785" s="476"/>
      <c r="Q1785" s="476"/>
      <c r="R1785" s="476"/>
      <c r="S1785" s="476"/>
      <c r="T1785" s="476"/>
      <c r="U1785" s="476"/>
      <c r="V1785" s="476"/>
      <c r="W1785" s="476"/>
      <c r="X1785" s="476"/>
      <c r="Y1785" s="476"/>
      <c r="Z1785" s="476"/>
      <c r="AA1785" s="476"/>
    </row>
    <row r="1786" ht="15.75" customHeight="1">
      <c r="G1786" s="476"/>
      <c r="H1786" s="476"/>
      <c r="I1786" s="476"/>
      <c r="J1786" s="476"/>
      <c r="K1786" s="476"/>
      <c r="L1786" s="476"/>
      <c r="M1786" s="476"/>
      <c r="N1786" s="476"/>
      <c r="O1786" s="476"/>
      <c r="P1786" s="476"/>
      <c r="Q1786" s="476"/>
      <c r="R1786" s="476"/>
      <c r="S1786" s="476"/>
      <c r="T1786" s="476"/>
      <c r="U1786" s="476"/>
      <c r="V1786" s="476"/>
      <c r="W1786" s="476"/>
      <c r="X1786" s="476"/>
      <c r="Y1786" s="476"/>
      <c r="Z1786" s="476"/>
      <c r="AA1786" s="476"/>
    </row>
    <row r="1787" ht="15.75" customHeight="1">
      <c r="G1787" s="476"/>
      <c r="H1787" s="476"/>
      <c r="I1787" s="476"/>
      <c r="J1787" s="476"/>
      <c r="K1787" s="476"/>
      <c r="L1787" s="476"/>
      <c r="M1787" s="476"/>
      <c r="N1787" s="476"/>
      <c r="O1787" s="476"/>
      <c r="P1787" s="476"/>
      <c r="Q1787" s="476"/>
      <c r="R1787" s="476"/>
      <c r="S1787" s="476"/>
      <c r="T1787" s="476"/>
      <c r="U1787" s="476"/>
      <c r="V1787" s="476"/>
      <c r="W1787" s="476"/>
      <c r="X1787" s="476"/>
      <c r="Y1787" s="476"/>
      <c r="Z1787" s="476"/>
      <c r="AA1787" s="476"/>
    </row>
    <row r="1788" ht="15.75" customHeight="1">
      <c r="G1788" s="476"/>
      <c r="H1788" s="476"/>
      <c r="I1788" s="476"/>
      <c r="J1788" s="476"/>
      <c r="K1788" s="476"/>
      <c r="L1788" s="476"/>
      <c r="M1788" s="476"/>
      <c r="N1788" s="476"/>
      <c r="O1788" s="476"/>
      <c r="P1788" s="476"/>
      <c r="Q1788" s="476"/>
      <c r="R1788" s="476"/>
      <c r="S1788" s="476"/>
      <c r="T1788" s="476"/>
      <c r="U1788" s="476"/>
      <c r="V1788" s="476"/>
      <c r="W1788" s="476"/>
      <c r="X1788" s="476"/>
      <c r="Y1788" s="476"/>
      <c r="Z1788" s="476"/>
      <c r="AA1788" s="476"/>
    </row>
    <row r="1789" ht="15.75" customHeight="1">
      <c r="G1789" s="476"/>
      <c r="H1789" s="476"/>
      <c r="I1789" s="476"/>
      <c r="J1789" s="476"/>
      <c r="K1789" s="476"/>
      <c r="L1789" s="476"/>
      <c r="M1789" s="476"/>
      <c r="N1789" s="476"/>
      <c r="O1789" s="476"/>
      <c r="P1789" s="476"/>
      <c r="Q1789" s="476"/>
      <c r="R1789" s="476"/>
      <c r="S1789" s="476"/>
      <c r="T1789" s="476"/>
      <c r="U1789" s="476"/>
      <c r="V1789" s="476"/>
      <c r="W1789" s="476"/>
      <c r="X1789" s="476"/>
      <c r="Y1789" s="476"/>
      <c r="Z1789" s="476"/>
      <c r="AA1789" s="476"/>
    </row>
    <row r="1790" ht="15.75" customHeight="1">
      <c r="G1790" s="476"/>
      <c r="H1790" s="476"/>
      <c r="I1790" s="476"/>
      <c r="J1790" s="476"/>
      <c r="K1790" s="476"/>
      <c r="L1790" s="476"/>
      <c r="M1790" s="476"/>
      <c r="N1790" s="476"/>
      <c r="O1790" s="476"/>
      <c r="P1790" s="476"/>
      <c r="Q1790" s="476"/>
      <c r="R1790" s="476"/>
      <c r="S1790" s="476"/>
      <c r="T1790" s="476"/>
      <c r="U1790" s="476"/>
      <c r="V1790" s="476"/>
      <c r="W1790" s="476"/>
      <c r="X1790" s="476"/>
      <c r="Y1790" s="476"/>
      <c r="Z1790" s="476"/>
      <c r="AA1790" s="476"/>
    </row>
    <row r="1791" ht="15.75" customHeight="1">
      <c r="G1791" s="476"/>
      <c r="H1791" s="476"/>
      <c r="I1791" s="476"/>
      <c r="J1791" s="476"/>
      <c r="K1791" s="476"/>
      <c r="L1791" s="476"/>
      <c r="M1791" s="476"/>
      <c r="N1791" s="476"/>
      <c r="O1791" s="476"/>
      <c r="P1791" s="476"/>
      <c r="Q1791" s="476"/>
      <c r="R1791" s="476"/>
      <c r="S1791" s="476"/>
      <c r="T1791" s="476"/>
      <c r="U1791" s="476"/>
      <c r="V1791" s="476"/>
      <c r="W1791" s="476"/>
      <c r="X1791" s="476"/>
      <c r="Y1791" s="476"/>
      <c r="Z1791" s="476"/>
      <c r="AA1791" s="476"/>
    </row>
    <row r="1792" ht="15.75" customHeight="1">
      <c r="G1792" s="476"/>
      <c r="H1792" s="476"/>
      <c r="I1792" s="476"/>
      <c r="J1792" s="476"/>
      <c r="K1792" s="476"/>
      <c r="L1792" s="476"/>
      <c r="M1792" s="476"/>
      <c r="N1792" s="476"/>
      <c r="O1792" s="476"/>
      <c r="P1792" s="476"/>
      <c r="Q1792" s="476"/>
      <c r="R1792" s="476"/>
      <c r="S1792" s="476"/>
      <c r="T1792" s="476"/>
      <c r="U1792" s="476"/>
      <c r="V1792" s="476"/>
      <c r="W1792" s="476"/>
      <c r="X1792" s="476"/>
      <c r="Y1792" s="476"/>
      <c r="Z1792" s="476"/>
      <c r="AA1792" s="476"/>
    </row>
    <row r="1793" ht="15.75" customHeight="1">
      <c r="G1793" s="476"/>
      <c r="H1793" s="476"/>
      <c r="I1793" s="476"/>
      <c r="J1793" s="476"/>
      <c r="K1793" s="476"/>
      <c r="L1793" s="476"/>
      <c r="M1793" s="476"/>
      <c r="N1793" s="476"/>
      <c r="O1793" s="476"/>
      <c r="P1793" s="476"/>
      <c r="Q1793" s="476"/>
      <c r="R1793" s="476"/>
      <c r="S1793" s="476"/>
      <c r="T1793" s="476"/>
      <c r="U1793" s="476"/>
      <c r="V1793" s="476"/>
      <c r="W1793" s="476"/>
      <c r="X1793" s="476"/>
      <c r="Y1793" s="476"/>
      <c r="Z1793" s="476"/>
      <c r="AA1793" s="476"/>
    </row>
    <row r="1794" ht="15.75" customHeight="1">
      <c r="G1794" s="476"/>
      <c r="H1794" s="476"/>
      <c r="I1794" s="476"/>
      <c r="J1794" s="476"/>
      <c r="K1794" s="476"/>
      <c r="L1794" s="476"/>
      <c r="M1794" s="476"/>
      <c r="N1794" s="476"/>
      <c r="O1794" s="476"/>
      <c r="P1794" s="476"/>
      <c r="Q1794" s="476"/>
      <c r="R1794" s="476"/>
      <c r="S1794" s="476"/>
      <c r="T1794" s="476"/>
      <c r="U1794" s="476"/>
      <c r="V1794" s="476"/>
      <c r="W1794" s="476"/>
      <c r="X1794" s="476"/>
      <c r="Y1794" s="476"/>
      <c r="Z1794" s="476"/>
      <c r="AA1794" s="476"/>
    </row>
    <row r="1795" ht="15.75" customHeight="1">
      <c r="G1795" s="476"/>
      <c r="H1795" s="476"/>
      <c r="I1795" s="476"/>
      <c r="J1795" s="476"/>
      <c r="K1795" s="476"/>
      <c r="L1795" s="476"/>
      <c r="M1795" s="476"/>
      <c r="N1795" s="476"/>
      <c r="O1795" s="476"/>
      <c r="P1795" s="476"/>
      <c r="Q1795" s="476"/>
      <c r="R1795" s="476"/>
      <c r="S1795" s="476"/>
      <c r="T1795" s="476"/>
      <c r="U1795" s="476"/>
      <c r="V1795" s="476"/>
      <c r="W1795" s="476"/>
      <c r="X1795" s="476"/>
      <c r="Y1795" s="476"/>
      <c r="Z1795" s="476"/>
      <c r="AA1795" s="476"/>
    </row>
    <row r="1796" ht="15.75" customHeight="1">
      <c r="G1796" s="476"/>
      <c r="H1796" s="476"/>
      <c r="I1796" s="476"/>
      <c r="J1796" s="476"/>
      <c r="K1796" s="476"/>
      <c r="L1796" s="476"/>
      <c r="M1796" s="476"/>
      <c r="N1796" s="476"/>
      <c r="O1796" s="476"/>
      <c r="P1796" s="476"/>
      <c r="Q1796" s="476"/>
      <c r="R1796" s="476"/>
      <c r="S1796" s="476"/>
      <c r="T1796" s="476"/>
      <c r="U1796" s="476"/>
      <c r="V1796" s="476"/>
      <c r="W1796" s="476"/>
      <c r="X1796" s="476"/>
      <c r="Y1796" s="476"/>
      <c r="Z1796" s="476"/>
      <c r="AA1796" s="476"/>
    </row>
    <row r="1797" ht="15.75" customHeight="1">
      <c r="G1797" s="476"/>
      <c r="H1797" s="476"/>
      <c r="I1797" s="476"/>
      <c r="J1797" s="476"/>
      <c r="K1797" s="476"/>
      <c r="L1797" s="476"/>
      <c r="M1797" s="476"/>
      <c r="N1797" s="476"/>
      <c r="O1797" s="476"/>
      <c r="P1797" s="476"/>
      <c r="Q1797" s="476"/>
      <c r="R1797" s="476"/>
      <c r="S1797" s="476"/>
      <c r="T1797" s="476"/>
      <c r="U1797" s="476"/>
      <c r="V1797" s="476"/>
      <c r="W1797" s="476"/>
      <c r="X1797" s="476"/>
      <c r="Y1797" s="476"/>
      <c r="Z1797" s="476"/>
      <c r="AA1797" s="476"/>
    </row>
    <row r="1798" ht="15.75" customHeight="1">
      <c r="G1798" s="476"/>
      <c r="H1798" s="476"/>
      <c r="I1798" s="476"/>
      <c r="J1798" s="476"/>
      <c r="K1798" s="476"/>
      <c r="L1798" s="476"/>
      <c r="M1798" s="476"/>
      <c r="N1798" s="476"/>
      <c r="O1798" s="476"/>
      <c r="P1798" s="476"/>
      <c r="Q1798" s="476"/>
      <c r="R1798" s="476"/>
      <c r="S1798" s="476"/>
      <c r="T1798" s="476"/>
      <c r="U1798" s="476"/>
      <c r="V1798" s="476"/>
      <c r="W1798" s="476"/>
      <c r="X1798" s="476"/>
      <c r="Y1798" s="476"/>
      <c r="Z1798" s="476"/>
      <c r="AA1798" s="476"/>
    </row>
    <row r="1799" ht="15.75" customHeight="1">
      <c r="G1799" s="476"/>
      <c r="H1799" s="476"/>
      <c r="I1799" s="476"/>
      <c r="J1799" s="476"/>
      <c r="K1799" s="476"/>
      <c r="L1799" s="476"/>
      <c r="M1799" s="476"/>
      <c r="N1799" s="476"/>
      <c r="O1799" s="476"/>
      <c r="P1799" s="476"/>
      <c r="Q1799" s="476"/>
      <c r="R1799" s="476"/>
      <c r="S1799" s="476"/>
      <c r="T1799" s="476"/>
      <c r="U1799" s="476"/>
      <c r="V1799" s="476"/>
      <c r="W1799" s="476"/>
      <c r="X1799" s="476"/>
      <c r="Y1799" s="476"/>
      <c r="Z1799" s="476"/>
      <c r="AA1799" s="476"/>
    </row>
    <row r="1800" ht="15.75" customHeight="1">
      <c r="G1800" s="476"/>
      <c r="H1800" s="476"/>
      <c r="I1800" s="476"/>
      <c r="J1800" s="476"/>
      <c r="K1800" s="476"/>
      <c r="L1800" s="476"/>
      <c r="M1800" s="476"/>
      <c r="N1800" s="476"/>
      <c r="O1800" s="476"/>
      <c r="P1800" s="476"/>
      <c r="Q1800" s="476"/>
      <c r="R1800" s="476"/>
      <c r="S1800" s="476"/>
      <c r="T1800" s="476"/>
      <c r="U1800" s="476"/>
      <c r="V1800" s="476"/>
      <c r="W1800" s="476"/>
      <c r="X1800" s="476"/>
      <c r="Y1800" s="476"/>
      <c r="Z1800" s="476"/>
      <c r="AA1800" s="476"/>
    </row>
    <row r="1801" ht="15.75" customHeight="1">
      <c r="G1801" s="476"/>
      <c r="H1801" s="476"/>
      <c r="I1801" s="476"/>
      <c r="J1801" s="476"/>
      <c r="K1801" s="476"/>
      <c r="L1801" s="476"/>
      <c r="M1801" s="476"/>
      <c r="N1801" s="476"/>
      <c r="O1801" s="476"/>
      <c r="P1801" s="476"/>
      <c r="Q1801" s="476"/>
      <c r="R1801" s="476"/>
      <c r="S1801" s="476"/>
      <c r="T1801" s="476"/>
      <c r="U1801" s="476"/>
      <c r="V1801" s="476"/>
      <c r="W1801" s="476"/>
      <c r="X1801" s="476"/>
      <c r="Y1801" s="476"/>
      <c r="Z1801" s="476"/>
      <c r="AA1801" s="476"/>
    </row>
    <row r="1802" ht="15.75" customHeight="1">
      <c r="G1802" s="476"/>
      <c r="H1802" s="476"/>
      <c r="I1802" s="476"/>
      <c r="J1802" s="476"/>
      <c r="K1802" s="476"/>
      <c r="L1802" s="476"/>
      <c r="M1802" s="476"/>
      <c r="N1802" s="476"/>
      <c r="O1802" s="476"/>
      <c r="P1802" s="476"/>
      <c r="Q1802" s="476"/>
      <c r="R1802" s="476"/>
      <c r="S1802" s="476"/>
      <c r="T1802" s="476"/>
      <c r="U1802" s="476"/>
      <c r="V1802" s="476"/>
      <c r="W1802" s="476"/>
      <c r="X1802" s="476"/>
      <c r="Y1802" s="476"/>
      <c r="Z1802" s="476"/>
      <c r="AA1802" s="476"/>
    </row>
    <row r="1803" ht="15.75" customHeight="1">
      <c r="G1803" s="476"/>
      <c r="H1803" s="476"/>
      <c r="I1803" s="476"/>
      <c r="J1803" s="476"/>
      <c r="K1803" s="476"/>
      <c r="L1803" s="476"/>
      <c r="M1803" s="476"/>
      <c r="N1803" s="476"/>
      <c r="O1803" s="476"/>
      <c r="P1803" s="476"/>
      <c r="Q1803" s="476"/>
      <c r="R1803" s="476"/>
      <c r="S1803" s="476"/>
      <c r="T1803" s="476"/>
      <c r="U1803" s="476"/>
      <c r="V1803" s="476"/>
      <c r="W1803" s="476"/>
      <c r="X1803" s="476"/>
      <c r="Y1803" s="476"/>
      <c r="Z1803" s="476"/>
      <c r="AA1803" s="476"/>
    </row>
    <row r="1804" ht="15.75" customHeight="1">
      <c r="G1804" s="476"/>
      <c r="H1804" s="476"/>
      <c r="I1804" s="476"/>
      <c r="J1804" s="476"/>
      <c r="K1804" s="476"/>
      <c r="L1804" s="476"/>
      <c r="M1804" s="476"/>
      <c r="N1804" s="476"/>
      <c r="O1804" s="476"/>
      <c r="P1804" s="476"/>
      <c r="Q1804" s="476"/>
      <c r="R1804" s="476"/>
      <c r="S1804" s="476"/>
      <c r="T1804" s="476"/>
      <c r="U1804" s="476"/>
      <c r="V1804" s="476"/>
      <c r="W1804" s="476"/>
      <c r="X1804" s="476"/>
      <c r="Y1804" s="476"/>
      <c r="Z1804" s="476"/>
      <c r="AA1804" s="476"/>
    </row>
    <row r="1805" ht="15.75" customHeight="1">
      <c r="G1805" s="476"/>
      <c r="H1805" s="476"/>
      <c r="I1805" s="476"/>
      <c r="J1805" s="476"/>
      <c r="K1805" s="476"/>
      <c r="L1805" s="476"/>
      <c r="M1805" s="476"/>
      <c r="N1805" s="476"/>
      <c r="O1805" s="476"/>
      <c r="P1805" s="476"/>
      <c r="Q1805" s="476"/>
      <c r="R1805" s="476"/>
      <c r="S1805" s="476"/>
      <c r="T1805" s="476"/>
      <c r="U1805" s="476"/>
      <c r="V1805" s="476"/>
      <c r="W1805" s="476"/>
      <c r="X1805" s="476"/>
      <c r="Y1805" s="476"/>
      <c r="Z1805" s="476"/>
      <c r="AA1805" s="476"/>
    </row>
    <row r="1806" ht="15.75" customHeight="1">
      <c r="G1806" s="476"/>
      <c r="H1806" s="476"/>
      <c r="I1806" s="476"/>
      <c r="J1806" s="476"/>
      <c r="K1806" s="476"/>
      <c r="L1806" s="476"/>
      <c r="M1806" s="476"/>
      <c r="N1806" s="476"/>
      <c r="O1806" s="476"/>
      <c r="P1806" s="476"/>
      <c r="Q1806" s="476"/>
      <c r="R1806" s="476"/>
      <c r="S1806" s="476"/>
      <c r="T1806" s="476"/>
      <c r="U1806" s="476"/>
      <c r="V1806" s="476"/>
      <c r="W1806" s="476"/>
      <c r="X1806" s="476"/>
      <c r="Y1806" s="476"/>
      <c r="Z1806" s="476"/>
      <c r="AA1806" s="476"/>
    </row>
    <row r="1807" ht="15.75" customHeight="1">
      <c r="G1807" s="476"/>
      <c r="H1807" s="476"/>
      <c r="I1807" s="476"/>
      <c r="J1807" s="476"/>
      <c r="K1807" s="476"/>
      <c r="L1807" s="476"/>
      <c r="M1807" s="476"/>
      <c r="N1807" s="476"/>
      <c r="O1807" s="476"/>
      <c r="P1807" s="476"/>
      <c r="Q1807" s="476"/>
      <c r="R1807" s="476"/>
      <c r="S1807" s="476"/>
      <c r="T1807" s="476"/>
      <c r="U1807" s="476"/>
      <c r="V1807" s="476"/>
      <c r="W1807" s="476"/>
      <c r="X1807" s="476"/>
      <c r="Y1807" s="476"/>
      <c r="Z1807" s="476"/>
      <c r="AA1807" s="476"/>
    </row>
    <row r="1808" ht="15.75" customHeight="1">
      <c r="G1808" s="476"/>
      <c r="H1808" s="476"/>
      <c r="I1808" s="476"/>
      <c r="J1808" s="476"/>
      <c r="K1808" s="476"/>
      <c r="L1808" s="476"/>
      <c r="M1808" s="476"/>
      <c r="N1808" s="476"/>
      <c r="O1808" s="476"/>
      <c r="P1808" s="476"/>
      <c r="Q1808" s="476"/>
      <c r="R1808" s="476"/>
      <c r="S1808" s="476"/>
      <c r="T1808" s="476"/>
      <c r="U1808" s="476"/>
      <c r="V1808" s="476"/>
      <c r="W1808" s="476"/>
      <c r="X1808" s="476"/>
      <c r="Y1808" s="476"/>
      <c r="Z1808" s="476"/>
      <c r="AA1808" s="476"/>
    </row>
    <row r="1809" ht="15.75" customHeight="1">
      <c r="G1809" s="476"/>
      <c r="H1809" s="476"/>
      <c r="I1809" s="476"/>
      <c r="J1809" s="476"/>
      <c r="K1809" s="476"/>
      <c r="L1809" s="476"/>
      <c r="M1809" s="476"/>
      <c r="N1809" s="476"/>
      <c r="O1809" s="476"/>
      <c r="P1809" s="476"/>
      <c r="Q1809" s="476"/>
      <c r="R1809" s="476"/>
      <c r="S1809" s="476"/>
      <c r="T1809" s="476"/>
      <c r="U1809" s="476"/>
      <c r="V1809" s="476"/>
      <c r="W1809" s="476"/>
      <c r="X1809" s="476"/>
      <c r="Y1809" s="476"/>
      <c r="Z1809" s="476"/>
      <c r="AA1809" s="476"/>
    </row>
    <row r="1810" ht="15.75" customHeight="1">
      <c r="G1810" s="476"/>
      <c r="H1810" s="476"/>
      <c r="I1810" s="476"/>
      <c r="J1810" s="476"/>
      <c r="K1810" s="476"/>
      <c r="L1810" s="476"/>
      <c r="M1810" s="476"/>
      <c r="N1810" s="476"/>
      <c r="O1810" s="476"/>
      <c r="P1810" s="476"/>
      <c r="Q1810" s="476"/>
      <c r="R1810" s="476"/>
      <c r="S1810" s="476"/>
      <c r="T1810" s="476"/>
      <c r="U1810" s="476"/>
      <c r="V1810" s="476"/>
      <c r="W1810" s="476"/>
      <c r="X1810" s="476"/>
      <c r="Y1810" s="476"/>
      <c r="Z1810" s="476"/>
      <c r="AA1810" s="476"/>
    </row>
    <row r="1811" ht="15.75" customHeight="1">
      <c r="G1811" s="476"/>
      <c r="H1811" s="476"/>
      <c r="I1811" s="476"/>
      <c r="J1811" s="476"/>
      <c r="K1811" s="476"/>
      <c r="L1811" s="476"/>
      <c r="M1811" s="476"/>
      <c r="N1811" s="476"/>
      <c r="O1811" s="476"/>
      <c r="P1811" s="476"/>
      <c r="Q1811" s="476"/>
      <c r="R1811" s="476"/>
      <c r="S1811" s="476"/>
      <c r="T1811" s="476"/>
      <c r="U1811" s="476"/>
      <c r="V1811" s="476"/>
      <c r="W1811" s="476"/>
      <c r="X1811" s="476"/>
      <c r="Y1811" s="476"/>
      <c r="Z1811" s="476"/>
      <c r="AA1811" s="476"/>
    </row>
    <row r="1812" ht="15.75" customHeight="1">
      <c r="G1812" s="476"/>
      <c r="H1812" s="476"/>
      <c r="I1812" s="476"/>
      <c r="J1812" s="476"/>
      <c r="K1812" s="476"/>
      <c r="L1812" s="476"/>
      <c r="M1812" s="476"/>
      <c r="N1812" s="476"/>
      <c r="O1812" s="476"/>
      <c r="P1812" s="476"/>
      <c r="Q1812" s="476"/>
      <c r="R1812" s="476"/>
      <c r="S1812" s="476"/>
      <c r="T1812" s="476"/>
      <c r="U1812" s="476"/>
      <c r="V1812" s="476"/>
      <c r="W1812" s="476"/>
      <c r="X1812" s="476"/>
      <c r="Y1812" s="476"/>
      <c r="Z1812" s="476"/>
      <c r="AA1812" s="476"/>
    </row>
    <row r="1813" ht="15.75" customHeight="1">
      <c r="G1813" s="476"/>
      <c r="H1813" s="476"/>
      <c r="I1813" s="476"/>
      <c r="J1813" s="476"/>
      <c r="K1813" s="476"/>
      <c r="L1813" s="476"/>
      <c r="M1813" s="476"/>
      <c r="N1813" s="476"/>
      <c r="O1813" s="476"/>
      <c r="P1813" s="476"/>
      <c r="Q1813" s="476"/>
      <c r="R1813" s="476"/>
      <c r="S1813" s="476"/>
      <c r="T1813" s="476"/>
      <c r="U1813" s="476"/>
      <c r="V1813" s="476"/>
      <c r="W1813" s="476"/>
      <c r="X1813" s="476"/>
      <c r="Y1813" s="476"/>
      <c r="Z1813" s="476"/>
      <c r="AA1813" s="476"/>
    </row>
    <row r="1814" ht="15.75" customHeight="1">
      <c r="G1814" s="476"/>
      <c r="H1814" s="476"/>
      <c r="I1814" s="476"/>
      <c r="J1814" s="476"/>
      <c r="K1814" s="476"/>
      <c r="L1814" s="476"/>
      <c r="M1814" s="476"/>
      <c r="N1814" s="476"/>
      <c r="O1814" s="476"/>
      <c r="P1814" s="476"/>
      <c r="Q1814" s="476"/>
      <c r="R1814" s="476"/>
      <c r="S1814" s="476"/>
      <c r="T1814" s="476"/>
      <c r="U1814" s="476"/>
      <c r="V1814" s="476"/>
      <c r="W1814" s="476"/>
      <c r="X1814" s="476"/>
      <c r="Y1814" s="476"/>
      <c r="Z1814" s="476"/>
      <c r="AA1814" s="476"/>
    </row>
    <row r="1815" ht="15.75" customHeight="1">
      <c r="G1815" s="476"/>
      <c r="H1815" s="476"/>
      <c r="I1815" s="476"/>
      <c r="J1815" s="476"/>
      <c r="K1815" s="476"/>
      <c r="L1815" s="476"/>
      <c r="M1815" s="476"/>
      <c r="N1815" s="476"/>
      <c r="O1815" s="476"/>
      <c r="P1815" s="476"/>
      <c r="Q1815" s="476"/>
      <c r="R1815" s="476"/>
      <c r="S1815" s="476"/>
      <c r="T1815" s="476"/>
      <c r="U1815" s="476"/>
      <c r="V1815" s="476"/>
      <c r="W1815" s="476"/>
      <c r="X1815" s="476"/>
      <c r="Y1815" s="476"/>
      <c r="Z1815" s="476"/>
      <c r="AA1815" s="476"/>
    </row>
    <row r="1816" ht="15.75" customHeight="1">
      <c r="G1816" s="476"/>
      <c r="H1816" s="476"/>
      <c r="I1816" s="476"/>
      <c r="J1816" s="476"/>
      <c r="K1816" s="476"/>
      <c r="L1816" s="476"/>
      <c r="M1816" s="476"/>
      <c r="N1816" s="476"/>
      <c r="O1816" s="476"/>
      <c r="P1816" s="476"/>
      <c r="Q1816" s="476"/>
      <c r="R1816" s="476"/>
      <c r="S1816" s="476"/>
      <c r="T1816" s="476"/>
      <c r="U1816" s="476"/>
      <c r="V1816" s="476"/>
      <c r="W1816" s="476"/>
      <c r="X1816" s="476"/>
      <c r="Y1816" s="476"/>
      <c r="Z1816" s="476"/>
      <c r="AA1816" s="476"/>
    </row>
    <row r="1817" ht="15.75" customHeight="1">
      <c r="G1817" s="476"/>
      <c r="H1817" s="476"/>
      <c r="I1817" s="476"/>
      <c r="J1817" s="476"/>
      <c r="K1817" s="476"/>
      <c r="L1817" s="476"/>
      <c r="M1817" s="476"/>
      <c r="N1817" s="476"/>
      <c r="O1817" s="476"/>
      <c r="P1817" s="476"/>
      <c r="Q1817" s="476"/>
      <c r="R1817" s="476"/>
      <c r="S1817" s="476"/>
      <c r="T1817" s="476"/>
      <c r="U1817" s="476"/>
      <c r="V1817" s="476"/>
      <c r="W1817" s="476"/>
      <c r="X1817" s="476"/>
      <c r="Y1817" s="476"/>
      <c r="Z1817" s="476"/>
      <c r="AA1817" s="476"/>
    </row>
    <row r="1818" ht="15.75" customHeight="1">
      <c r="G1818" s="476"/>
      <c r="H1818" s="476"/>
      <c r="I1818" s="476"/>
      <c r="J1818" s="476"/>
      <c r="K1818" s="476"/>
      <c r="L1818" s="476"/>
      <c r="M1818" s="476"/>
      <c r="N1818" s="476"/>
      <c r="O1818" s="476"/>
      <c r="P1818" s="476"/>
      <c r="Q1818" s="476"/>
      <c r="R1818" s="476"/>
      <c r="S1818" s="476"/>
      <c r="T1818" s="476"/>
      <c r="U1818" s="476"/>
      <c r="V1818" s="476"/>
      <c r="W1818" s="476"/>
      <c r="X1818" s="476"/>
      <c r="Y1818" s="476"/>
      <c r="Z1818" s="476"/>
      <c r="AA1818" s="476"/>
    </row>
    <row r="1819" ht="15.75" customHeight="1">
      <c r="G1819" s="476"/>
      <c r="H1819" s="476"/>
      <c r="I1819" s="476"/>
      <c r="J1819" s="476"/>
      <c r="K1819" s="476"/>
      <c r="L1819" s="476"/>
      <c r="M1819" s="476"/>
      <c r="N1819" s="476"/>
      <c r="O1819" s="476"/>
      <c r="P1819" s="476"/>
      <c r="Q1819" s="476"/>
      <c r="R1819" s="476"/>
      <c r="S1819" s="476"/>
      <c r="T1819" s="476"/>
      <c r="U1819" s="476"/>
      <c r="V1819" s="476"/>
      <c r="W1819" s="476"/>
      <c r="X1819" s="476"/>
      <c r="Y1819" s="476"/>
      <c r="Z1819" s="476"/>
      <c r="AA1819" s="476"/>
    </row>
    <row r="1820" ht="15.75" customHeight="1">
      <c r="G1820" s="476"/>
      <c r="H1820" s="476"/>
      <c r="I1820" s="476"/>
      <c r="J1820" s="476"/>
      <c r="K1820" s="476"/>
      <c r="L1820" s="476"/>
      <c r="M1820" s="476"/>
      <c r="N1820" s="476"/>
      <c r="O1820" s="476"/>
      <c r="P1820" s="476"/>
      <c r="Q1820" s="476"/>
      <c r="R1820" s="476"/>
      <c r="S1820" s="476"/>
      <c r="T1820" s="476"/>
      <c r="U1820" s="476"/>
      <c r="V1820" s="476"/>
      <c r="W1820" s="476"/>
      <c r="X1820" s="476"/>
      <c r="Y1820" s="476"/>
      <c r="Z1820" s="476"/>
      <c r="AA1820" s="476"/>
    </row>
    <row r="1821" ht="15.75" customHeight="1">
      <c r="G1821" s="476"/>
      <c r="H1821" s="476"/>
      <c r="I1821" s="476"/>
      <c r="J1821" s="476"/>
      <c r="K1821" s="476"/>
      <c r="L1821" s="476"/>
      <c r="M1821" s="476"/>
      <c r="N1821" s="476"/>
      <c r="O1821" s="476"/>
      <c r="P1821" s="476"/>
      <c r="Q1821" s="476"/>
      <c r="R1821" s="476"/>
      <c r="S1821" s="476"/>
      <c r="T1821" s="476"/>
      <c r="U1821" s="476"/>
      <c r="V1821" s="476"/>
      <c r="W1821" s="476"/>
      <c r="X1821" s="476"/>
      <c r="Y1821" s="476"/>
      <c r="Z1821" s="476"/>
      <c r="AA1821" s="476"/>
    </row>
    <row r="1822" ht="15.75" customHeight="1">
      <c r="G1822" s="476"/>
      <c r="H1822" s="476"/>
      <c r="I1822" s="476"/>
      <c r="J1822" s="476"/>
      <c r="K1822" s="476"/>
      <c r="L1822" s="476"/>
      <c r="M1822" s="476"/>
      <c r="N1822" s="476"/>
      <c r="O1822" s="476"/>
      <c r="P1822" s="476"/>
      <c r="Q1822" s="476"/>
      <c r="R1822" s="476"/>
      <c r="S1822" s="476"/>
      <c r="T1822" s="476"/>
      <c r="U1822" s="476"/>
      <c r="V1822" s="476"/>
      <c r="W1822" s="476"/>
      <c r="X1822" s="476"/>
      <c r="Y1822" s="476"/>
      <c r="Z1822" s="476"/>
      <c r="AA1822" s="476"/>
    </row>
    <row r="1823" ht="15.75" customHeight="1">
      <c r="G1823" s="476"/>
      <c r="H1823" s="476"/>
      <c r="I1823" s="476"/>
      <c r="J1823" s="476"/>
      <c r="K1823" s="476"/>
      <c r="L1823" s="476"/>
      <c r="M1823" s="476"/>
      <c r="N1823" s="476"/>
      <c r="O1823" s="476"/>
      <c r="P1823" s="476"/>
      <c r="Q1823" s="476"/>
      <c r="R1823" s="476"/>
      <c r="S1823" s="476"/>
      <c r="T1823" s="476"/>
      <c r="U1823" s="476"/>
      <c r="V1823" s="476"/>
      <c r="W1823" s="476"/>
      <c r="X1823" s="476"/>
      <c r="Y1823" s="476"/>
      <c r="Z1823" s="476"/>
      <c r="AA1823" s="476"/>
    </row>
    <row r="1824" ht="15.75" customHeight="1">
      <c r="G1824" s="476"/>
      <c r="H1824" s="476"/>
      <c r="I1824" s="476"/>
      <c r="J1824" s="476"/>
      <c r="K1824" s="476"/>
      <c r="L1824" s="476"/>
      <c r="M1824" s="476"/>
      <c r="N1824" s="476"/>
      <c r="O1824" s="476"/>
      <c r="P1824" s="476"/>
      <c r="Q1824" s="476"/>
      <c r="R1824" s="476"/>
      <c r="S1824" s="476"/>
      <c r="T1824" s="476"/>
      <c r="U1824" s="476"/>
      <c r="V1824" s="476"/>
      <c r="W1824" s="476"/>
      <c r="X1824" s="476"/>
      <c r="Y1824" s="476"/>
      <c r="Z1824" s="476"/>
      <c r="AA1824" s="476"/>
    </row>
    <row r="1825" ht="15.75" customHeight="1">
      <c r="G1825" s="476"/>
      <c r="H1825" s="476"/>
      <c r="I1825" s="476"/>
      <c r="J1825" s="476"/>
      <c r="K1825" s="476"/>
      <c r="L1825" s="476"/>
      <c r="M1825" s="476"/>
      <c r="N1825" s="476"/>
      <c r="O1825" s="476"/>
      <c r="P1825" s="476"/>
      <c r="Q1825" s="476"/>
      <c r="R1825" s="476"/>
      <c r="S1825" s="476"/>
      <c r="T1825" s="476"/>
      <c r="U1825" s="476"/>
      <c r="V1825" s="476"/>
      <c r="W1825" s="476"/>
      <c r="X1825" s="476"/>
      <c r="Y1825" s="476"/>
      <c r="Z1825" s="476"/>
      <c r="AA1825" s="476"/>
    </row>
    <row r="1826" ht="15.75" customHeight="1">
      <c r="G1826" s="476"/>
      <c r="H1826" s="476"/>
      <c r="I1826" s="476"/>
      <c r="J1826" s="476"/>
      <c r="K1826" s="476"/>
      <c r="L1826" s="476"/>
      <c r="M1826" s="476"/>
      <c r="N1826" s="476"/>
      <c r="O1826" s="476"/>
      <c r="P1826" s="476"/>
      <c r="Q1826" s="476"/>
      <c r="R1826" s="476"/>
      <c r="S1826" s="476"/>
      <c r="T1826" s="476"/>
      <c r="U1826" s="476"/>
      <c r="V1826" s="476"/>
      <c r="W1826" s="476"/>
      <c r="X1826" s="476"/>
      <c r="Y1826" s="476"/>
      <c r="Z1826" s="476"/>
      <c r="AA1826" s="476"/>
    </row>
    <row r="1827" ht="15.75" customHeight="1">
      <c r="G1827" s="476"/>
      <c r="H1827" s="476"/>
      <c r="I1827" s="476"/>
      <c r="J1827" s="476"/>
      <c r="K1827" s="476"/>
      <c r="L1827" s="476"/>
      <c r="M1827" s="476"/>
      <c r="N1827" s="476"/>
      <c r="O1827" s="476"/>
      <c r="P1827" s="476"/>
      <c r="Q1827" s="476"/>
      <c r="R1827" s="476"/>
      <c r="S1827" s="476"/>
      <c r="T1827" s="476"/>
      <c r="U1827" s="476"/>
      <c r="V1827" s="476"/>
      <c r="W1827" s="476"/>
      <c r="X1827" s="476"/>
      <c r="Y1827" s="476"/>
      <c r="Z1827" s="476"/>
      <c r="AA1827" s="476"/>
    </row>
    <row r="1828" ht="15.75" customHeight="1">
      <c r="G1828" s="476"/>
      <c r="H1828" s="476"/>
      <c r="I1828" s="476"/>
      <c r="J1828" s="476"/>
      <c r="K1828" s="476"/>
      <c r="L1828" s="476"/>
      <c r="M1828" s="476"/>
      <c r="N1828" s="476"/>
      <c r="O1828" s="476"/>
      <c r="P1828" s="476"/>
      <c r="Q1828" s="476"/>
      <c r="R1828" s="476"/>
      <c r="S1828" s="476"/>
      <c r="T1828" s="476"/>
      <c r="U1828" s="476"/>
      <c r="V1828" s="476"/>
      <c r="W1828" s="476"/>
      <c r="X1828" s="476"/>
      <c r="Y1828" s="476"/>
      <c r="Z1828" s="476"/>
      <c r="AA1828" s="476"/>
    </row>
    <row r="1829" ht="15.75" customHeight="1">
      <c r="G1829" s="476"/>
      <c r="H1829" s="476"/>
      <c r="I1829" s="476"/>
      <c r="J1829" s="476"/>
      <c r="K1829" s="476"/>
      <c r="L1829" s="476"/>
      <c r="M1829" s="476"/>
      <c r="N1829" s="476"/>
      <c r="O1829" s="476"/>
      <c r="P1829" s="476"/>
      <c r="Q1829" s="476"/>
      <c r="R1829" s="476"/>
      <c r="S1829" s="476"/>
      <c r="T1829" s="476"/>
      <c r="U1829" s="476"/>
      <c r="V1829" s="476"/>
      <c r="W1829" s="476"/>
      <c r="X1829" s="476"/>
      <c r="Y1829" s="476"/>
      <c r="Z1829" s="476"/>
      <c r="AA1829" s="476"/>
    </row>
    <row r="1830" ht="15.75" customHeight="1">
      <c r="G1830" s="476"/>
      <c r="H1830" s="476"/>
      <c r="I1830" s="476"/>
      <c r="J1830" s="476"/>
      <c r="K1830" s="476"/>
      <c r="L1830" s="476"/>
      <c r="M1830" s="476"/>
      <c r="N1830" s="476"/>
      <c r="O1830" s="476"/>
      <c r="P1830" s="476"/>
      <c r="Q1830" s="476"/>
      <c r="R1830" s="476"/>
      <c r="S1830" s="476"/>
      <c r="T1830" s="476"/>
      <c r="U1830" s="476"/>
      <c r="V1830" s="476"/>
      <c r="W1830" s="476"/>
      <c r="X1830" s="476"/>
      <c r="Y1830" s="476"/>
      <c r="Z1830" s="476"/>
      <c r="AA1830" s="476"/>
    </row>
    <row r="1831" ht="15.75" customHeight="1">
      <c r="G1831" s="476"/>
      <c r="H1831" s="476"/>
      <c r="I1831" s="476"/>
      <c r="J1831" s="476"/>
      <c r="K1831" s="476"/>
      <c r="L1831" s="476"/>
      <c r="M1831" s="476"/>
      <c r="N1831" s="476"/>
      <c r="O1831" s="476"/>
      <c r="P1831" s="476"/>
      <c r="Q1831" s="476"/>
      <c r="R1831" s="476"/>
      <c r="S1831" s="476"/>
      <c r="T1831" s="476"/>
      <c r="U1831" s="476"/>
      <c r="V1831" s="476"/>
      <c r="W1831" s="476"/>
      <c r="X1831" s="476"/>
      <c r="Y1831" s="476"/>
      <c r="Z1831" s="476"/>
      <c r="AA1831" s="476"/>
    </row>
    <row r="1832" ht="15.75" customHeight="1">
      <c r="G1832" s="476"/>
      <c r="H1832" s="476"/>
      <c r="I1832" s="476"/>
      <c r="J1832" s="476"/>
      <c r="K1832" s="476"/>
      <c r="L1832" s="476"/>
      <c r="M1832" s="476"/>
      <c r="N1832" s="476"/>
      <c r="O1832" s="476"/>
      <c r="P1832" s="476"/>
      <c r="Q1832" s="476"/>
      <c r="R1832" s="476"/>
      <c r="S1832" s="476"/>
      <c r="T1832" s="476"/>
      <c r="U1832" s="476"/>
      <c r="V1832" s="476"/>
      <c r="W1832" s="476"/>
      <c r="X1832" s="476"/>
      <c r="Y1832" s="476"/>
      <c r="Z1832" s="476"/>
      <c r="AA1832" s="476"/>
    </row>
    <row r="1833" ht="15.75" customHeight="1">
      <c r="G1833" s="476"/>
      <c r="H1833" s="476"/>
      <c r="I1833" s="476"/>
      <c r="J1833" s="476"/>
      <c r="K1833" s="476"/>
      <c r="L1833" s="476"/>
      <c r="M1833" s="476"/>
      <c r="N1833" s="476"/>
      <c r="O1833" s="476"/>
      <c r="P1833" s="476"/>
      <c r="Q1833" s="476"/>
      <c r="R1833" s="476"/>
      <c r="S1833" s="476"/>
      <c r="T1833" s="476"/>
      <c r="U1833" s="476"/>
      <c r="V1833" s="476"/>
      <c r="W1833" s="476"/>
      <c r="X1833" s="476"/>
      <c r="Y1833" s="476"/>
      <c r="Z1833" s="476"/>
      <c r="AA1833" s="476"/>
    </row>
    <row r="1834" ht="15.75" customHeight="1">
      <c r="G1834" s="476"/>
      <c r="H1834" s="476"/>
      <c r="I1834" s="476"/>
      <c r="J1834" s="476"/>
      <c r="K1834" s="476"/>
      <c r="L1834" s="476"/>
      <c r="M1834" s="476"/>
      <c r="N1834" s="476"/>
      <c r="O1834" s="476"/>
      <c r="P1834" s="476"/>
      <c r="Q1834" s="476"/>
      <c r="R1834" s="476"/>
      <c r="S1834" s="476"/>
      <c r="T1834" s="476"/>
      <c r="U1834" s="476"/>
      <c r="V1834" s="476"/>
      <c r="W1834" s="476"/>
      <c r="X1834" s="476"/>
      <c r="Y1834" s="476"/>
      <c r="Z1834" s="476"/>
      <c r="AA1834" s="476"/>
    </row>
    <row r="1835" ht="15.75" customHeight="1">
      <c r="G1835" s="476"/>
      <c r="H1835" s="476"/>
      <c r="I1835" s="476"/>
      <c r="J1835" s="476"/>
      <c r="K1835" s="476"/>
      <c r="L1835" s="476"/>
      <c r="M1835" s="476"/>
      <c r="N1835" s="476"/>
      <c r="O1835" s="476"/>
      <c r="P1835" s="476"/>
      <c r="Q1835" s="476"/>
      <c r="R1835" s="476"/>
      <c r="S1835" s="476"/>
      <c r="T1835" s="476"/>
      <c r="U1835" s="476"/>
      <c r="V1835" s="476"/>
      <c r="W1835" s="476"/>
      <c r="X1835" s="476"/>
      <c r="Y1835" s="476"/>
      <c r="Z1835" s="476"/>
      <c r="AA1835" s="476"/>
    </row>
    <row r="1836" ht="15.75" customHeight="1">
      <c r="G1836" s="476"/>
      <c r="H1836" s="476"/>
      <c r="I1836" s="476"/>
      <c r="J1836" s="476"/>
      <c r="K1836" s="476"/>
      <c r="L1836" s="476"/>
      <c r="M1836" s="476"/>
      <c r="N1836" s="476"/>
      <c r="O1836" s="476"/>
      <c r="P1836" s="476"/>
      <c r="Q1836" s="476"/>
      <c r="R1836" s="476"/>
      <c r="S1836" s="476"/>
      <c r="T1836" s="476"/>
      <c r="U1836" s="476"/>
      <c r="V1836" s="476"/>
      <c r="W1836" s="476"/>
      <c r="X1836" s="476"/>
      <c r="Y1836" s="476"/>
      <c r="Z1836" s="476"/>
      <c r="AA1836" s="476"/>
    </row>
    <row r="1837" ht="15.75" customHeight="1">
      <c r="G1837" s="476"/>
      <c r="H1837" s="476"/>
      <c r="I1837" s="476"/>
      <c r="J1837" s="476"/>
      <c r="K1837" s="476"/>
      <c r="L1837" s="476"/>
      <c r="M1837" s="476"/>
      <c r="N1837" s="476"/>
      <c r="O1837" s="476"/>
      <c r="P1837" s="476"/>
      <c r="Q1837" s="476"/>
      <c r="R1837" s="476"/>
      <c r="S1837" s="476"/>
      <c r="T1837" s="476"/>
      <c r="U1837" s="476"/>
      <c r="V1837" s="476"/>
      <c r="W1837" s="476"/>
      <c r="X1837" s="476"/>
      <c r="Y1837" s="476"/>
      <c r="Z1837" s="476"/>
      <c r="AA1837" s="476"/>
    </row>
    <row r="1838" ht="15.75" customHeight="1">
      <c r="G1838" s="476"/>
      <c r="H1838" s="476"/>
      <c r="I1838" s="476"/>
      <c r="J1838" s="476"/>
      <c r="K1838" s="476"/>
      <c r="L1838" s="476"/>
      <c r="M1838" s="476"/>
      <c r="N1838" s="476"/>
      <c r="O1838" s="476"/>
      <c r="P1838" s="476"/>
      <c r="Q1838" s="476"/>
      <c r="R1838" s="476"/>
      <c r="S1838" s="476"/>
      <c r="T1838" s="476"/>
      <c r="U1838" s="476"/>
      <c r="V1838" s="476"/>
      <c r="W1838" s="476"/>
      <c r="X1838" s="476"/>
      <c r="Y1838" s="476"/>
      <c r="Z1838" s="476"/>
      <c r="AA1838" s="476"/>
    </row>
    <row r="1839" ht="15.75" customHeight="1">
      <c r="G1839" s="476"/>
      <c r="H1839" s="476"/>
      <c r="I1839" s="476"/>
      <c r="J1839" s="476"/>
      <c r="K1839" s="476"/>
      <c r="L1839" s="476"/>
      <c r="M1839" s="476"/>
      <c r="N1839" s="476"/>
      <c r="O1839" s="476"/>
      <c r="P1839" s="476"/>
      <c r="Q1839" s="476"/>
      <c r="R1839" s="476"/>
      <c r="S1839" s="476"/>
      <c r="T1839" s="476"/>
      <c r="U1839" s="476"/>
      <c r="V1839" s="476"/>
      <c r="W1839" s="476"/>
      <c r="X1839" s="476"/>
      <c r="Y1839" s="476"/>
      <c r="Z1839" s="476"/>
      <c r="AA1839" s="476"/>
    </row>
    <row r="1840" ht="15.75" customHeight="1">
      <c r="G1840" s="476"/>
      <c r="H1840" s="476"/>
      <c r="I1840" s="476"/>
      <c r="J1840" s="476"/>
      <c r="K1840" s="476"/>
      <c r="L1840" s="476"/>
      <c r="M1840" s="476"/>
      <c r="N1840" s="476"/>
      <c r="O1840" s="476"/>
      <c r="P1840" s="476"/>
      <c r="Q1840" s="476"/>
      <c r="R1840" s="476"/>
      <c r="S1840" s="476"/>
      <c r="T1840" s="476"/>
      <c r="U1840" s="476"/>
      <c r="V1840" s="476"/>
      <c r="W1840" s="476"/>
      <c r="X1840" s="476"/>
      <c r="Y1840" s="476"/>
      <c r="Z1840" s="476"/>
      <c r="AA1840" s="476"/>
    </row>
    <row r="1841" ht="15.75" customHeight="1">
      <c r="G1841" s="476"/>
      <c r="H1841" s="476"/>
      <c r="I1841" s="476"/>
      <c r="J1841" s="476"/>
      <c r="K1841" s="476"/>
      <c r="L1841" s="476"/>
      <c r="M1841" s="476"/>
      <c r="N1841" s="476"/>
      <c r="O1841" s="476"/>
      <c r="P1841" s="476"/>
      <c r="Q1841" s="476"/>
      <c r="R1841" s="476"/>
      <c r="S1841" s="476"/>
      <c r="T1841" s="476"/>
      <c r="U1841" s="476"/>
      <c r="V1841" s="476"/>
      <c r="W1841" s="476"/>
      <c r="X1841" s="476"/>
      <c r="Y1841" s="476"/>
      <c r="Z1841" s="476"/>
      <c r="AA1841" s="476"/>
    </row>
    <row r="1842" ht="15.75" customHeight="1">
      <c r="G1842" s="476"/>
      <c r="H1842" s="476"/>
      <c r="I1842" s="476"/>
      <c r="J1842" s="476"/>
      <c r="K1842" s="476"/>
      <c r="L1842" s="476"/>
      <c r="M1842" s="476"/>
      <c r="N1842" s="476"/>
      <c r="O1842" s="476"/>
      <c r="P1842" s="476"/>
      <c r="Q1842" s="476"/>
      <c r="R1842" s="476"/>
      <c r="S1842" s="476"/>
      <c r="T1842" s="476"/>
      <c r="U1842" s="476"/>
      <c r="V1842" s="476"/>
      <c r="W1842" s="476"/>
      <c r="X1842" s="476"/>
      <c r="Y1842" s="476"/>
      <c r="Z1842" s="476"/>
      <c r="AA1842" s="476"/>
    </row>
    <row r="1843" ht="15.75" customHeight="1">
      <c r="G1843" s="476"/>
      <c r="H1843" s="476"/>
      <c r="I1843" s="476"/>
      <c r="J1843" s="476"/>
      <c r="K1843" s="476"/>
      <c r="L1843" s="476"/>
      <c r="M1843" s="476"/>
      <c r="N1843" s="476"/>
      <c r="O1843" s="476"/>
      <c r="P1843" s="476"/>
      <c r="Q1843" s="476"/>
      <c r="R1843" s="476"/>
      <c r="S1843" s="476"/>
      <c r="T1843" s="476"/>
      <c r="U1843" s="476"/>
      <c r="V1843" s="476"/>
      <c r="W1843" s="476"/>
      <c r="X1843" s="476"/>
      <c r="Y1843" s="476"/>
      <c r="Z1843" s="476"/>
      <c r="AA1843" s="476"/>
    </row>
    <row r="1844" ht="15.75" customHeight="1">
      <c r="G1844" s="476"/>
      <c r="H1844" s="476"/>
      <c r="I1844" s="476"/>
      <c r="J1844" s="476"/>
      <c r="K1844" s="476"/>
      <c r="L1844" s="476"/>
      <c r="M1844" s="476"/>
      <c r="N1844" s="476"/>
      <c r="O1844" s="476"/>
      <c r="P1844" s="476"/>
      <c r="Q1844" s="476"/>
      <c r="R1844" s="476"/>
      <c r="S1844" s="476"/>
      <c r="T1844" s="476"/>
      <c r="U1844" s="476"/>
      <c r="V1844" s="476"/>
      <c r="W1844" s="476"/>
      <c r="X1844" s="476"/>
      <c r="Y1844" s="476"/>
      <c r="Z1844" s="476"/>
      <c r="AA1844" s="476"/>
    </row>
    <row r="1845" ht="15.75" customHeight="1">
      <c r="G1845" s="476"/>
      <c r="H1845" s="476"/>
      <c r="I1845" s="476"/>
      <c r="J1845" s="476"/>
      <c r="K1845" s="476"/>
      <c r="L1845" s="476"/>
      <c r="M1845" s="476"/>
      <c r="N1845" s="476"/>
      <c r="O1845" s="476"/>
      <c r="P1845" s="476"/>
      <c r="Q1845" s="476"/>
      <c r="R1845" s="476"/>
      <c r="S1845" s="476"/>
      <c r="T1845" s="476"/>
      <c r="U1845" s="476"/>
      <c r="V1845" s="476"/>
      <c r="W1845" s="476"/>
      <c r="X1845" s="476"/>
      <c r="Y1845" s="476"/>
      <c r="Z1845" s="476"/>
      <c r="AA1845" s="476"/>
    </row>
    <row r="1846" ht="15.75" customHeight="1">
      <c r="G1846" s="476"/>
      <c r="H1846" s="476"/>
      <c r="I1846" s="476"/>
      <c r="J1846" s="476"/>
      <c r="K1846" s="476"/>
      <c r="L1846" s="476"/>
      <c r="M1846" s="476"/>
      <c r="N1846" s="476"/>
      <c r="O1846" s="476"/>
      <c r="P1846" s="476"/>
      <c r="Q1846" s="476"/>
      <c r="R1846" s="476"/>
      <c r="S1846" s="476"/>
      <c r="T1846" s="476"/>
      <c r="U1846" s="476"/>
      <c r="V1846" s="476"/>
      <c r="W1846" s="476"/>
      <c r="X1846" s="476"/>
      <c r="Y1846" s="476"/>
      <c r="Z1846" s="476"/>
      <c r="AA1846" s="476"/>
    </row>
    <row r="1847" ht="15.75" customHeight="1">
      <c r="G1847" s="476"/>
      <c r="H1847" s="476"/>
      <c r="I1847" s="476"/>
      <c r="J1847" s="476"/>
      <c r="K1847" s="476"/>
      <c r="L1847" s="476"/>
      <c r="M1847" s="476"/>
      <c r="N1847" s="476"/>
      <c r="O1847" s="476"/>
      <c r="P1847" s="476"/>
      <c r="Q1847" s="476"/>
      <c r="R1847" s="476"/>
      <c r="S1847" s="476"/>
      <c r="T1847" s="476"/>
      <c r="U1847" s="476"/>
      <c r="V1847" s="476"/>
      <c r="W1847" s="476"/>
      <c r="X1847" s="476"/>
      <c r="Y1847" s="476"/>
      <c r="Z1847" s="476"/>
      <c r="AA1847" s="476"/>
    </row>
    <row r="1848" ht="15.75" customHeight="1">
      <c r="G1848" s="476"/>
      <c r="H1848" s="476"/>
      <c r="I1848" s="476"/>
      <c r="J1848" s="476"/>
      <c r="K1848" s="476"/>
      <c r="L1848" s="476"/>
      <c r="M1848" s="476"/>
      <c r="N1848" s="476"/>
      <c r="O1848" s="476"/>
      <c r="P1848" s="476"/>
      <c r="Q1848" s="476"/>
      <c r="R1848" s="476"/>
      <c r="S1848" s="476"/>
      <c r="T1848" s="476"/>
      <c r="U1848" s="476"/>
      <c r="V1848" s="476"/>
      <c r="W1848" s="476"/>
      <c r="X1848" s="476"/>
      <c r="Y1848" s="476"/>
      <c r="Z1848" s="476"/>
      <c r="AA1848" s="476"/>
    </row>
    <row r="1849" ht="15.75" customHeight="1">
      <c r="G1849" s="476"/>
      <c r="H1849" s="476"/>
      <c r="I1849" s="476"/>
      <c r="J1849" s="476"/>
      <c r="K1849" s="476"/>
      <c r="L1849" s="476"/>
      <c r="M1849" s="476"/>
      <c r="N1849" s="476"/>
      <c r="O1849" s="476"/>
      <c r="P1849" s="476"/>
      <c r="Q1849" s="476"/>
      <c r="R1849" s="476"/>
      <c r="S1849" s="476"/>
      <c r="T1849" s="476"/>
      <c r="U1849" s="476"/>
      <c r="V1849" s="476"/>
      <c r="W1849" s="476"/>
      <c r="X1849" s="476"/>
      <c r="Y1849" s="476"/>
      <c r="Z1849" s="476"/>
      <c r="AA1849" s="476"/>
    </row>
    <row r="1850" ht="15.75" customHeight="1">
      <c r="G1850" s="476"/>
      <c r="H1850" s="476"/>
      <c r="I1850" s="476"/>
      <c r="J1850" s="476"/>
      <c r="K1850" s="476"/>
      <c r="L1850" s="476"/>
      <c r="M1850" s="476"/>
      <c r="N1850" s="476"/>
      <c r="O1850" s="476"/>
      <c r="P1850" s="476"/>
      <c r="Q1850" s="476"/>
      <c r="R1850" s="476"/>
      <c r="S1850" s="476"/>
      <c r="T1850" s="476"/>
      <c r="U1850" s="476"/>
      <c r="V1850" s="476"/>
      <c r="W1850" s="476"/>
      <c r="X1850" s="476"/>
      <c r="Y1850" s="476"/>
      <c r="Z1850" s="476"/>
      <c r="AA1850" s="476"/>
    </row>
    <row r="1851" ht="15.75" customHeight="1">
      <c r="G1851" s="476"/>
      <c r="H1851" s="476"/>
      <c r="I1851" s="476"/>
      <c r="J1851" s="476"/>
      <c r="K1851" s="476"/>
      <c r="L1851" s="476"/>
      <c r="M1851" s="476"/>
      <c r="N1851" s="476"/>
      <c r="O1851" s="476"/>
      <c r="P1851" s="476"/>
      <c r="Q1851" s="476"/>
      <c r="R1851" s="476"/>
      <c r="S1851" s="476"/>
      <c r="T1851" s="476"/>
      <c r="U1851" s="476"/>
      <c r="V1851" s="476"/>
      <c r="W1851" s="476"/>
      <c r="X1851" s="476"/>
      <c r="Y1851" s="476"/>
      <c r="Z1851" s="476"/>
      <c r="AA1851" s="476"/>
    </row>
    <row r="1852" ht="15.75" customHeight="1">
      <c r="G1852" s="476"/>
      <c r="H1852" s="476"/>
      <c r="I1852" s="476"/>
      <c r="J1852" s="476"/>
      <c r="K1852" s="476"/>
      <c r="L1852" s="476"/>
      <c r="M1852" s="476"/>
      <c r="N1852" s="476"/>
      <c r="O1852" s="476"/>
      <c r="P1852" s="476"/>
      <c r="Q1852" s="476"/>
      <c r="R1852" s="476"/>
      <c r="S1852" s="476"/>
      <c r="T1852" s="476"/>
      <c r="U1852" s="476"/>
      <c r="V1852" s="476"/>
      <c r="W1852" s="476"/>
      <c r="X1852" s="476"/>
      <c r="Y1852" s="476"/>
      <c r="Z1852" s="476"/>
      <c r="AA1852" s="476"/>
    </row>
    <row r="1853" ht="15.75" customHeight="1">
      <c r="G1853" s="476"/>
      <c r="H1853" s="476"/>
      <c r="I1853" s="476"/>
      <c r="J1853" s="476"/>
      <c r="K1853" s="476"/>
      <c r="L1853" s="476"/>
      <c r="M1853" s="476"/>
      <c r="N1853" s="476"/>
      <c r="O1853" s="476"/>
      <c r="P1853" s="476"/>
      <c r="Q1853" s="476"/>
      <c r="R1853" s="476"/>
      <c r="S1853" s="476"/>
      <c r="T1853" s="476"/>
      <c r="U1853" s="476"/>
      <c r="V1853" s="476"/>
      <c r="W1853" s="476"/>
      <c r="X1853" s="476"/>
      <c r="Y1853" s="476"/>
      <c r="Z1853" s="476"/>
      <c r="AA1853" s="476"/>
    </row>
    <row r="1854" ht="15.75" customHeight="1">
      <c r="G1854" s="476"/>
      <c r="H1854" s="476"/>
      <c r="I1854" s="476"/>
      <c r="J1854" s="476"/>
      <c r="K1854" s="476"/>
      <c r="L1854" s="476"/>
      <c r="M1854" s="476"/>
      <c r="N1854" s="476"/>
      <c r="O1854" s="476"/>
      <c r="P1854" s="476"/>
      <c r="Q1854" s="476"/>
      <c r="R1854" s="476"/>
      <c r="S1854" s="476"/>
      <c r="T1854" s="476"/>
      <c r="U1854" s="476"/>
      <c r="V1854" s="476"/>
      <c r="W1854" s="476"/>
      <c r="X1854" s="476"/>
      <c r="Y1854" s="476"/>
      <c r="Z1854" s="476"/>
      <c r="AA1854" s="476"/>
    </row>
    <row r="1855" ht="15.75" customHeight="1">
      <c r="G1855" s="476"/>
      <c r="H1855" s="476"/>
      <c r="I1855" s="476"/>
      <c r="J1855" s="476"/>
      <c r="K1855" s="476"/>
      <c r="L1855" s="476"/>
      <c r="M1855" s="476"/>
      <c r="N1855" s="476"/>
      <c r="O1855" s="476"/>
      <c r="P1855" s="476"/>
      <c r="Q1855" s="476"/>
      <c r="R1855" s="476"/>
      <c r="S1855" s="476"/>
      <c r="T1855" s="476"/>
      <c r="U1855" s="476"/>
      <c r="V1855" s="476"/>
      <c r="W1855" s="476"/>
      <c r="X1855" s="476"/>
      <c r="Y1855" s="476"/>
      <c r="Z1855" s="476"/>
      <c r="AA1855" s="476"/>
    </row>
    <row r="1856" ht="15.75" customHeight="1">
      <c r="G1856" s="476"/>
      <c r="H1856" s="476"/>
      <c r="I1856" s="476"/>
      <c r="J1856" s="476"/>
      <c r="K1856" s="476"/>
      <c r="L1856" s="476"/>
      <c r="M1856" s="476"/>
      <c r="N1856" s="476"/>
      <c r="O1856" s="476"/>
      <c r="P1856" s="476"/>
      <c r="Q1856" s="476"/>
      <c r="R1856" s="476"/>
      <c r="S1856" s="476"/>
      <c r="T1856" s="476"/>
      <c r="U1856" s="476"/>
      <c r="V1856" s="476"/>
      <c r="W1856" s="476"/>
      <c r="X1856" s="476"/>
      <c r="Y1856" s="476"/>
      <c r="Z1856" s="476"/>
      <c r="AA1856" s="476"/>
    </row>
    <row r="1857" ht="15.75" customHeight="1">
      <c r="G1857" s="476"/>
      <c r="H1857" s="476"/>
      <c r="I1857" s="476"/>
      <c r="J1857" s="476"/>
      <c r="K1857" s="476"/>
      <c r="L1857" s="476"/>
      <c r="M1857" s="476"/>
      <c r="N1857" s="476"/>
      <c r="O1857" s="476"/>
      <c r="P1857" s="476"/>
      <c r="Q1857" s="476"/>
      <c r="R1857" s="476"/>
      <c r="S1857" s="476"/>
      <c r="T1857" s="476"/>
      <c r="U1857" s="476"/>
      <c r="V1857" s="476"/>
      <c r="W1857" s="476"/>
      <c r="X1857" s="476"/>
      <c r="Y1857" s="476"/>
      <c r="Z1857" s="476"/>
      <c r="AA1857" s="476"/>
    </row>
    <row r="1858" ht="15.75" customHeight="1">
      <c r="G1858" s="476"/>
      <c r="H1858" s="476"/>
      <c r="I1858" s="476"/>
      <c r="J1858" s="476"/>
      <c r="K1858" s="476"/>
      <c r="L1858" s="476"/>
      <c r="M1858" s="476"/>
      <c r="N1858" s="476"/>
      <c r="O1858" s="476"/>
      <c r="P1858" s="476"/>
      <c r="Q1858" s="476"/>
      <c r="R1858" s="476"/>
      <c r="S1858" s="476"/>
      <c r="T1858" s="476"/>
      <c r="U1858" s="476"/>
      <c r="V1858" s="476"/>
      <c r="W1858" s="476"/>
      <c r="X1858" s="476"/>
      <c r="Y1858" s="476"/>
      <c r="Z1858" s="476"/>
      <c r="AA1858" s="476"/>
    </row>
    <row r="1859" ht="15.75" customHeight="1">
      <c r="G1859" s="476"/>
      <c r="H1859" s="476"/>
      <c r="I1859" s="476"/>
      <c r="J1859" s="476"/>
      <c r="K1859" s="476"/>
      <c r="L1859" s="476"/>
      <c r="M1859" s="476"/>
      <c r="N1859" s="476"/>
      <c r="O1859" s="476"/>
      <c r="P1859" s="476"/>
      <c r="Q1859" s="476"/>
      <c r="R1859" s="476"/>
      <c r="S1859" s="476"/>
      <c r="T1859" s="476"/>
      <c r="U1859" s="476"/>
      <c r="V1859" s="476"/>
      <c r="W1859" s="476"/>
      <c r="X1859" s="476"/>
      <c r="Y1859" s="476"/>
      <c r="Z1859" s="476"/>
      <c r="AA1859" s="476"/>
    </row>
    <row r="1860" ht="15.75" customHeight="1">
      <c r="G1860" s="476"/>
      <c r="H1860" s="476"/>
      <c r="I1860" s="476"/>
      <c r="J1860" s="476"/>
      <c r="K1860" s="476"/>
      <c r="L1860" s="476"/>
      <c r="M1860" s="476"/>
      <c r="N1860" s="476"/>
      <c r="O1860" s="476"/>
      <c r="P1860" s="476"/>
      <c r="Q1860" s="476"/>
      <c r="R1860" s="476"/>
      <c r="S1860" s="476"/>
      <c r="T1860" s="476"/>
      <c r="U1860" s="476"/>
      <c r="V1860" s="476"/>
      <c r="W1860" s="476"/>
      <c r="X1860" s="476"/>
      <c r="Y1860" s="476"/>
      <c r="Z1860" s="476"/>
      <c r="AA1860" s="476"/>
    </row>
    <row r="1861" ht="15.75" customHeight="1">
      <c r="G1861" s="476"/>
      <c r="H1861" s="476"/>
      <c r="I1861" s="476"/>
      <c r="J1861" s="476"/>
      <c r="K1861" s="476"/>
      <c r="L1861" s="476"/>
      <c r="M1861" s="476"/>
      <c r="N1861" s="476"/>
      <c r="O1861" s="476"/>
      <c r="P1861" s="476"/>
      <c r="Q1861" s="476"/>
      <c r="R1861" s="476"/>
      <c r="S1861" s="476"/>
      <c r="T1861" s="476"/>
      <c r="U1861" s="476"/>
      <c r="V1861" s="476"/>
      <c r="W1861" s="476"/>
      <c r="X1861" s="476"/>
      <c r="Y1861" s="476"/>
      <c r="Z1861" s="476"/>
      <c r="AA1861" s="476"/>
    </row>
    <row r="1862" ht="15.75" customHeight="1">
      <c r="G1862" s="476"/>
      <c r="H1862" s="476"/>
      <c r="I1862" s="476"/>
      <c r="J1862" s="476"/>
      <c r="K1862" s="476"/>
      <c r="L1862" s="476"/>
      <c r="M1862" s="476"/>
      <c r="N1862" s="476"/>
      <c r="O1862" s="476"/>
      <c r="P1862" s="476"/>
      <c r="Q1862" s="476"/>
      <c r="R1862" s="476"/>
      <c r="S1862" s="476"/>
      <c r="T1862" s="476"/>
      <c r="U1862" s="476"/>
      <c r="V1862" s="476"/>
      <c r="W1862" s="476"/>
      <c r="X1862" s="476"/>
      <c r="Y1862" s="476"/>
      <c r="Z1862" s="476"/>
      <c r="AA1862" s="476"/>
    </row>
    <row r="1863" ht="15.75" customHeight="1">
      <c r="G1863" s="476"/>
      <c r="H1863" s="476"/>
      <c r="I1863" s="476"/>
      <c r="J1863" s="476"/>
      <c r="K1863" s="476"/>
      <c r="L1863" s="476"/>
      <c r="M1863" s="476"/>
      <c r="N1863" s="476"/>
      <c r="O1863" s="476"/>
      <c r="P1863" s="476"/>
      <c r="Q1863" s="476"/>
      <c r="R1863" s="476"/>
      <c r="S1863" s="476"/>
      <c r="T1863" s="476"/>
      <c r="U1863" s="476"/>
      <c r="V1863" s="476"/>
      <c r="W1863" s="476"/>
      <c r="X1863" s="476"/>
      <c r="Y1863" s="476"/>
      <c r="Z1863" s="476"/>
      <c r="AA1863" s="476"/>
    </row>
    <row r="1864" ht="15.75" customHeight="1">
      <c r="G1864" s="476"/>
      <c r="H1864" s="476"/>
      <c r="I1864" s="476"/>
      <c r="J1864" s="476"/>
      <c r="K1864" s="476"/>
      <c r="L1864" s="476"/>
      <c r="M1864" s="476"/>
      <c r="N1864" s="476"/>
      <c r="O1864" s="476"/>
      <c r="P1864" s="476"/>
      <c r="Q1864" s="476"/>
      <c r="R1864" s="476"/>
      <c r="S1864" s="476"/>
      <c r="T1864" s="476"/>
      <c r="U1864" s="476"/>
      <c r="V1864" s="476"/>
      <c r="W1864" s="476"/>
      <c r="X1864" s="476"/>
      <c r="Y1864" s="476"/>
      <c r="Z1864" s="476"/>
      <c r="AA1864" s="476"/>
    </row>
    <row r="1865" ht="15.75" customHeight="1">
      <c r="G1865" s="476"/>
      <c r="H1865" s="476"/>
      <c r="I1865" s="476"/>
      <c r="J1865" s="476"/>
      <c r="K1865" s="476"/>
      <c r="L1865" s="476"/>
      <c r="M1865" s="476"/>
      <c r="N1865" s="476"/>
      <c r="O1865" s="476"/>
      <c r="P1865" s="476"/>
      <c r="Q1865" s="476"/>
      <c r="R1865" s="476"/>
      <c r="S1865" s="476"/>
      <c r="T1865" s="476"/>
      <c r="U1865" s="476"/>
      <c r="V1865" s="476"/>
      <c r="W1865" s="476"/>
      <c r="X1865" s="476"/>
      <c r="Y1865" s="476"/>
      <c r="Z1865" s="476"/>
      <c r="AA1865" s="476"/>
    </row>
    <row r="1866" ht="15.75" customHeight="1">
      <c r="G1866" s="476"/>
      <c r="H1866" s="476"/>
      <c r="I1866" s="476"/>
      <c r="J1866" s="476"/>
      <c r="K1866" s="476"/>
      <c r="L1866" s="476"/>
      <c r="M1866" s="476"/>
      <c r="N1866" s="476"/>
      <c r="O1866" s="476"/>
      <c r="P1866" s="476"/>
      <c r="Q1866" s="476"/>
      <c r="R1866" s="476"/>
      <c r="S1866" s="476"/>
      <c r="T1866" s="476"/>
      <c r="U1866" s="476"/>
      <c r="V1866" s="476"/>
      <c r="W1866" s="476"/>
      <c r="X1866" s="476"/>
      <c r="Y1866" s="476"/>
      <c r="Z1866" s="476"/>
      <c r="AA1866" s="476"/>
    </row>
    <row r="1867" ht="15.75" customHeight="1">
      <c r="G1867" s="476"/>
      <c r="H1867" s="476"/>
      <c r="I1867" s="476"/>
      <c r="J1867" s="476"/>
      <c r="K1867" s="476"/>
      <c r="L1867" s="476"/>
      <c r="M1867" s="476"/>
      <c r="N1867" s="476"/>
      <c r="O1867" s="476"/>
      <c r="P1867" s="476"/>
      <c r="Q1867" s="476"/>
      <c r="R1867" s="476"/>
      <c r="S1867" s="476"/>
      <c r="T1867" s="476"/>
      <c r="U1867" s="476"/>
      <c r="V1867" s="476"/>
      <c r="W1867" s="476"/>
      <c r="X1867" s="476"/>
      <c r="Y1867" s="476"/>
      <c r="Z1867" s="476"/>
      <c r="AA1867" s="476"/>
    </row>
    <row r="1868" ht="15.75" customHeight="1">
      <c r="G1868" s="476"/>
      <c r="H1868" s="476"/>
      <c r="I1868" s="476"/>
      <c r="J1868" s="476"/>
      <c r="K1868" s="476"/>
      <c r="L1868" s="476"/>
      <c r="M1868" s="476"/>
      <c r="N1868" s="476"/>
      <c r="O1868" s="476"/>
      <c r="P1868" s="476"/>
      <c r="Q1868" s="476"/>
      <c r="R1868" s="476"/>
      <c r="S1868" s="476"/>
      <c r="T1868" s="476"/>
      <c r="U1868" s="476"/>
      <c r="V1868" s="476"/>
      <c r="W1868" s="476"/>
      <c r="X1868" s="476"/>
      <c r="Y1868" s="476"/>
      <c r="Z1868" s="476"/>
      <c r="AA1868" s="476"/>
    </row>
    <row r="1869" ht="15.75" customHeight="1">
      <c r="G1869" s="476"/>
      <c r="H1869" s="476"/>
      <c r="I1869" s="476"/>
      <c r="J1869" s="476"/>
      <c r="K1869" s="476"/>
      <c r="L1869" s="476"/>
      <c r="M1869" s="476"/>
      <c r="N1869" s="476"/>
      <c r="O1869" s="476"/>
      <c r="P1869" s="476"/>
      <c r="Q1869" s="476"/>
      <c r="R1869" s="476"/>
      <c r="S1869" s="476"/>
      <c r="T1869" s="476"/>
      <c r="U1869" s="476"/>
      <c r="V1869" s="476"/>
      <c r="W1869" s="476"/>
      <c r="X1869" s="476"/>
      <c r="Y1869" s="476"/>
      <c r="Z1869" s="476"/>
      <c r="AA1869" s="476"/>
    </row>
    <row r="1870" ht="15.75" customHeight="1">
      <c r="G1870" s="476"/>
      <c r="H1870" s="476"/>
      <c r="I1870" s="476"/>
      <c r="J1870" s="476"/>
      <c r="K1870" s="476"/>
      <c r="L1870" s="476"/>
      <c r="M1870" s="476"/>
      <c r="N1870" s="476"/>
      <c r="O1870" s="476"/>
      <c r="P1870" s="476"/>
      <c r="Q1870" s="476"/>
      <c r="R1870" s="476"/>
      <c r="S1870" s="476"/>
      <c r="T1870" s="476"/>
      <c r="U1870" s="476"/>
      <c r="V1870" s="476"/>
      <c r="W1870" s="476"/>
      <c r="X1870" s="476"/>
      <c r="Y1870" s="476"/>
      <c r="Z1870" s="476"/>
      <c r="AA1870" s="476"/>
    </row>
    <row r="1871" ht="15.75" customHeight="1">
      <c r="G1871" s="476"/>
      <c r="H1871" s="476"/>
      <c r="I1871" s="476"/>
      <c r="J1871" s="476"/>
      <c r="K1871" s="476"/>
      <c r="L1871" s="476"/>
      <c r="M1871" s="476"/>
      <c r="N1871" s="476"/>
      <c r="O1871" s="476"/>
      <c r="P1871" s="476"/>
      <c r="Q1871" s="476"/>
      <c r="R1871" s="476"/>
      <c r="S1871" s="476"/>
      <c r="T1871" s="476"/>
      <c r="U1871" s="476"/>
      <c r="V1871" s="476"/>
      <c r="W1871" s="476"/>
      <c r="X1871" s="476"/>
      <c r="Y1871" s="476"/>
      <c r="Z1871" s="476"/>
      <c r="AA1871" s="476"/>
    </row>
    <row r="1872" ht="15.75" customHeight="1">
      <c r="G1872" s="476"/>
      <c r="H1872" s="476"/>
      <c r="I1872" s="476"/>
      <c r="J1872" s="476"/>
      <c r="K1872" s="476"/>
      <c r="L1872" s="476"/>
      <c r="M1872" s="476"/>
      <c r="N1872" s="476"/>
      <c r="O1872" s="476"/>
      <c r="P1872" s="476"/>
      <c r="Q1872" s="476"/>
      <c r="R1872" s="476"/>
      <c r="S1872" s="476"/>
      <c r="T1872" s="476"/>
      <c r="U1872" s="476"/>
      <c r="V1872" s="476"/>
      <c r="W1872" s="476"/>
      <c r="X1872" s="476"/>
      <c r="Y1872" s="476"/>
      <c r="Z1872" s="476"/>
      <c r="AA1872" s="476"/>
    </row>
    <row r="1873" ht="15.75" customHeight="1">
      <c r="G1873" s="476"/>
      <c r="H1873" s="476"/>
      <c r="I1873" s="476"/>
      <c r="J1873" s="476"/>
      <c r="K1873" s="476"/>
      <c r="L1873" s="476"/>
      <c r="M1873" s="476"/>
      <c r="N1873" s="476"/>
      <c r="O1873" s="476"/>
      <c r="P1873" s="476"/>
      <c r="Q1873" s="476"/>
      <c r="R1873" s="476"/>
      <c r="S1873" s="476"/>
      <c r="T1873" s="476"/>
      <c r="U1873" s="476"/>
      <c r="V1873" s="476"/>
      <c r="W1873" s="476"/>
      <c r="X1873" s="476"/>
      <c r="Y1873" s="476"/>
      <c r="Z1873" s="476"/>
      <c r="AA1873" s="476"/>
    </row>
    <row r="1874" ht="15.75" customHeight="1">
      <c r="G1874" s="476"/>
      <c r="H1874" s="476"/>
      <c r="I1874" s="476"/>
      <c r="J1874" s="476"/>
      <c r="K1874" s="476"/>
      <c r="L1874" s="476"/>
      <c r="M1874" s="476"/>
      <c r="N1874" s="476"/>
      <c r="O1874" s="476"/>
      <c r="P1874" s="476"/>
      <c r="Q1874" s="476"/>
      <c r="R1874" s="476"/>
      <c r="S1874" s="476"/>
      <c r="T1874" s="476"/>
      <c r="U1874" s="476"/>
      <c r="V1874" s="476"/>
      <c r="W1874" s="476"/>
      <c r="X1874" s="476"/>
      <c r="Y1874" s="476"/>
      <c r="Z1874" s="476"/>
      <c r="AA1874" s="476"/>
    </row>
    <row r="1875" ht="15.75" customHeight="1">
      <c r="G1875" s="476"/>
      <c r="H1875" s="476"/>
      <c r="I1875" s="476"/>
      <c r="J1875" s="476"/>
      <c r="K1875" s="476"/>
      <c r="L1875" s="476"/>
      <c r="M1875" s="476"/>
      <c r="N1875" s="476"/>
      <c r="O1875" s="476"/>
      <c r="P1875" s="476"/>
      <c r="Q1875" s="476"/>
      <c r="R1875" s="476"/>
      <c r="S1875" s="476"/>
      <c r="T1875" s="476"/>
      <c r="U1875" s="476"/>
      <c r="V1875" s="476"/>
      <c r="W1875" s="476"/>
      <c r="X1875" s="476"/>
      <c r="Y1875" s="476"/>
      <c r="Z1875" s="476"/>
      <c r="AA1875" s="476"/>
    </row>
    <row r="1876" ht="15.75" customHeight="1">
      <c r="G1876" s="476"/>
      <c r="H1876" s="476"/>
      <c r="I1876" s="476"/>
      <c r="J1876" s="476"/>
      <c r="K1876" s="476"/>
      <c r="L1876" s="476"/>
      <c r="M1876" s="476"/>
      <c r="N1876" s="476"/>
      <c r="O1876" s="476"/>
      <c r="P1876" s="476"/>
      <c r="Q1876" s="476"/>
      <c r="R1876" s="476"/>
      <c r="S1876" s="476"/>
      <c r="T1876" s="476"/>
      <c r="U1876" s="476"/>
      <c r="V1876" s="476"/>
      <c r="W1876" s="476"/>
      <c r="X1876" s="476"/>
      <c r="Y1876" s="476"/>
      <c r="Z1876" s="476"/>
      <c r="AA1876" s="476"/>
    </row>
    <row r="1877" ht="15.75" customHeight="1">
      <c r="G1877" s="476"/>
      <c r="H1877" s="476"/>
      <c r="I1877" s="476"/>
      <c r="J1877" s="476"/>
      <c r="K1877" s="476"/>
      <c r="L1877" s="476"/>
      <c r="M1877" s="476"/>
      <c r="N1877" s="476"/>
      <c r="O1877" s="476"/>
      <c r="P1877" s="476"/>
      <c r="Q1877" s="476"/>
      <c r="R1877" s="476"/>
      <c r="S1877" s="476"/>
      <c r="T1877" s="476"/>
      <c r="U1877" s="476"/>
      <c r="V1877" s="476"/>
      <c r="W1877" s="476"/>
      <c r="X1877" s="476"/>
      <c r="Y1877" s="476"/>
      <c r="Z1877" s="476"/>
      <c r="AA1877" s="476"/>
    </row>
    <row r="1878" ht="15.75" customHeight="1">
      <c r="G1878" s="476"/>
      <c r="H1878" s="476"/>
      <c r="I1878" s="476"/>
      <c r="J1878" s="476"/>
      <c r="K1878" s="476"/>
      <c r="L1878" s="476"/>
      <c r="M1878" s="476"/>
      <c r="N1878" s="476"/>
      <c r="O1878" s="476"/>
      <c r="P1878" s="476"/>
      <c r="Q1878" s="476"/>
      <c r="R1878" s="476"/>
      <c r="S1878" s="476"/>
      <c r="T1878" s="476"/>
      <c r="U1878" s="476"/>
      <c r="V1878" s="476"/>
      <c r="W1878" s="476"/>
      <c r="X1878" s="476"/>
      <c r="Y1878" s="476"/>
      <c r="Z1878" s="476"/>
      <c r="AA1878" s="476"/>
    </row>
    <row r="1879" ht="15.75" customHeight="1">
      <c r="G1879" s="476"/>
      <c r="H1879" s="476"/>
      <c r="I1879" s="476"/>
      <c r="J1879" s="476"/>
      <c r="K1879" s="476"/>
      <c r="L1879" s="476"/>
      <c r="M1879" s="476"/>
      <c r="N1879" s="476"/>
      <c r="O1879" s="476"/>
      <c r="P1879" s="476"/>
      <c r="Q1879" s="476"/>
      <c r="R1879" s="476"/>
      <c r="S1879" s="476"/>
      <c r="T1879" s="476"/>
      <c r="U1879" s="476"/>
      <c r="V1879" s="476"/>
      <c r="W1879" s="476"/>
      <c r="X1879" s="476"/>
      <c r="Y1879" s="476"/>
      <c r="Z1879" s="476"/>
      <c r="AA1879" s="476"/>
    </row>
    <row r="1880" ht="15.75" customHeight="1">
      <c r="G1880" s="476"/>
      <c r="H1880" s="476"/>
      <c r="I1880" s="476"/>
      <c r="J1880" s="476"/>
      <c r="K1880" s="476"/>
      <c r="L1880" s="476"/>
      <c r="M1880" s="476"/>
      <c r="N1880" s="476"/>
      <c r="O1880" s="476"/>
      <c r="P1880" s="476"/>
      <c r="Q1880" s="476"/>
      <c r="R1880" s="476"/>
      <c r="S1880" s="476"/>
      <c r="T1880" s="476"/>
      <c r="U1880" s="476"/>
      <c r="V1880" s="476"/>
      <c r="W1880" s="476"/>
      <c r="X1880" s="476"/>
      <c r="Y1880" s="476"/>
      <c r="Z1880" s="476"/>
      <c r="AA1880" s="476"/>
    </row>
    <row r="1881" ht="15.75" customHeight="1">
      <c r="G1881" s="476"/>
      <c r="H1881" s="476"/>
      <c r="I1881" s="476"/>
      <c r="J1881" s="476"/>
      <c r="K1881" s="476"/>
      <c r="L1881" s="476"/>
      <c r="M1881" s="476"/>
      <c r="N1881" s="476"/>
      <c r="O1881" s="476"/>
      <c r="P1881" s="476"/>
      <c r="Q1881" s="476"/>
      <c r="R1881" s="476"/>
      <c r="S1881" s="476"/>
      <c r="T1881" s="476"/>
      <c r="U1881" s="476"/>
      <c r="V1881" s="476"/>
      <c r="W1881" s="476"/>
      <c r="X1881" s="476"/>
      <c r="Y1881" s="476"/>
      <c r="Z1881" s="476"/>
      <c r="AA1881" s="476"/>
    </row>
    <row r="1882" ht="15.75" customHeight="1">
      <c r="G1882" s="476"/>
      <c r="H1882" s="476"/>
      <c r="I1882" s="476"/>
      <c r="J1882" s="476"/>
      <c r="K1882" s="476"/>
      <c r="L1882" s="476"/>
      <c r="M1882" s="476"/>
      <c r="N1882" s="476"/>
      <c r="O1882" s="476"/>
      <c r="P1882" s="476"/>
      <c r="Q1882" s="476"/>
      <c r="R1882" s="476"/>
      <c r="S1882" s="476"/>
      <c r="T1882" s="476"/>
      <c r="U1882" s="476"/>
      <c r="V1882" s="476"/>
      <c r="W1882" s="476"/>
      <c r="X1882" s="476"/>
      <c r="Y1882" s="476"/>
      <c r="Z1882" s="476"/>
      <c r="AA1882" s="476"/>
    </row>
    <row r="1883" ht="15.75" customHeight="1">
      <c r="G1883" s="476"/>
      <c r="H1883" s="476"/>
      <c r="I1883" s="476"/>
      <c r="J1883" s="476"/>
      <c r="K1883" s="476"/>
      <c r="L1883" s="476"/>
      <c r="M1883" s="476"/>
      <c r="N1883" s="476"/>
      <c r="O1883" s="476"/>
      <c r="P1883" s="476"/>
      <c r="Q1883" s="476"/>
      <c r="R1883" s="476"/>
      <c r="S1883" s="476"/>
      <c r="T1883" s="476"/>
      <c r="U1883" s="476"/>
      <c r="V1883" s="476"/>
      <c r="W1883" s="476"/>
      <c r="X1883" s="476"/>
      <c r="Y1883" s="476"/>
      <c r="Z1883" s="476"/>
      <c r="AA1883" s="476"/>
    </row>
    <row r="1884" ht="15.75" customHeight="1">
      <c r="G1884" s="476"/>
      <c r="H1884" s="476"/>
      <c r="I1884" s="476"/>
      <c r="J1884" s="476"/>
      <c r="K1884" s="476"/>
      <c r="L1884" s="476"/>
      <c r="M1884" s="476"/>
      <c r="N1884" s="476"/>
      <c r="O1884" s="476"/>
      <c r="P1884" s="476"/>
      <c r="Q1884" s="476"/>
      <c r="R1884" s="476"/>
      <c r="S1884" s="476"/>
      <c r="T1884" s="476"/>
      <c r="U1884" s="476"/>
      <c r="V1884" s="476"/>
      <c r="W1884" s="476"/>
      <c r="X1884" s="476"/>
      <c r="Y1884" s="476"/>
      <c r="Z1884" s="476"/>
      <c r="AA1884" s="476"/>
    </row>
    <row r="1885" ht="15.75" customHeight="1">
      <c r="G1885" s="476"/>
      <c r="H1885" s="476"/>
      <c r="I1885" s="476"/>
      <c r="J1885" s="476"/>
      <c r="K1885" s="476"/>
      <c r="L1885" s="476"/>
      <c r="M1885" s="476"/>
      <c r="N1885" s="476"/>
      <c r="O1885" s="476"/>
      <c r="P1885" s="476"/>
      <c r="Q1885" s="476"/>
      <c r="R1885" s="476"/>
      <c r="S1885" s="476"/>
      <c r="T1885" s="476"/>
      <c r="U1885" s="476"/>
      <c r="V1885" s="476"/>
      <c r="W1885" s="476"/>
      <c r="X1885" s="476"/>
      <c r="Y1885" s="476"/>
      <c r="Z1885" s="476"/>
      <c r="AA1885" s="476"/>
    </row>
    <row r="1886" ht="15.75" customHeight="1">
      <c r="G1886" s="476"/>
      <c r="H1886" s="476"/>
      <c r="I1886" s="476"/>
      <c r="J1886" s="476"/>
      <c r="K1886" s="476"/>
      <c r="L1886" s="476"/>
      <c r="M1886" s="476"/>
      <c r="N1886" s="476"/>
      <c r="O1886" s="476"/>
      <c r="P1886" s="476"/>
      <c r="Q1886" s="476"/>
      <c r="R1886" s="476"/>
      <c r="S1886" s="476"/>
      <c r="T1886" s="476"/>
      <c r="U1886" s="476"/>
      <c r="V1886" s="476"/>
      <c r="W1886" s="476"/>
      <c r="X1886" s="476"/>
      <c r="Y1886" s="476"/>
      <c r="Z1886" s="476"/>
      <c r="AA1886" s="476"/>
    </row>
    <row r="1887" ht="15.75" customHeight="1">
      <c r="G1887" s="476"/>
      <c r="H1887" s="476"/>
      <c r="I1887" s="476"/>
      <c r="J1887" s="476"/>
      <c r="K1887" s="476"/>
      <c r="L1887" s="476"/>
      <c r="M1887" s="476"/>
      <c r="N1887" s="476"/>
      <c r="O1887" s="476"/>
      <c r="P1887" s="476"/>
      <c r="Q1887" s="476"/>
      <c r="R1887" s="476"/>
      <c r="S1887" s="476"/>
      <c r="T1887" s="476"/>
      <c r="U1887" s="476"/>
      <c r="V1887" s="476"/>
      <c r="W1887" s="476"/>
      <c r="X1887" s="476"/>
      <c r="Y1887" s="476"/>
      <c r="Z1887" s="476"/>
      <c r="AA1887" s="476"/>
    </row>
    <row r="1888" ht="15.75" customHeight="1">
      <c r="G1888" s="476"/>
      <c r="H1888" s="476"/>
      <c r="I1888" s="476"/>
      <c r="J1888" s="476"/>
      <c r="K1888" s="476"/>
      <c r="L1888" s="476"/>
      <c r="M1888" s="476"/>
      <c r="N1888" s="476"/>
      <c r="O1888" s="476"/>
      <c r="P1888" s="476"/>
      <c r="Q1888" s="476"/>
      <c r="R1888" s="476"/>
      <c r="S1888" s="476"/>
      <c r="T1888" s="476"/>
      <c r="U1888" s="476"/>
      <c r="V1888" s="476"/>
      <c r="W1888" s="476"/>
      <c r="X1888" s="476"/>
      <c r="Y1888" s="476"/>
      <c r="Z1888" s="476"/>
      <c r="AA1888" s="476"/>
    </row>
    <row r="1889" ht="15.75" customHeight="1">
      <c r="G1889" s="476"/>
      <c r="H1889" s="476"/>
      <c r="I1889" s="476"/>
      <c r="J1889" s="476"/>
      <c r="K1889" s="476"/>
      <c r="L1889" s="476"/>
      <c r="M1889" s="476"/>
      <c r="N1889" s="476"/>
      <c r="O1889" s="476"/>
      <c r="P1889" s="476"/>
      <c r="Q1889" s="476"/>
      <c r="R1889" s="476"/>
      <c r="S1889" s="476"/>
      <c r="T1889" s="476"/>
      <c r="U1889" s="476"/>
      <c r="V1889" s="476"/>
      <c r="W1889" s="476"/>
      <c r="X1889" s="476"/>
      <c r="Y1889" s="476"/>
      <c r="Z1889" s="476"/>
      <c r="AA1889" s="476"/>
    </row>
    <row r="1890" ht="15.75" customHeight="1">
      <c r="G1890" s="476"/>
      <c r="H1890" s="476"/>
      <c r="I1890" s="476"/>
      <c r="J1890" s="476"/>
      <c r="K1890" s="476"/>
      <c r="L1890" s="476"/>
      <c r="M1890" s="476"/>
      <c r="N1890" s="476"/>
      <c r="O1890" s="476"/>
      <c r="P1890" s="476"/>
      <c r="Q1890" s="476"/>
      <c r="R1890" s="476"/>
      <c r="S1890" s="476"/>
      <c r="T1890" s="476"/>
      <c r="U1890" s="476"/>
      <c r="V1890" s="476"/>
      <c r="W1890" s="476"/>
      <c r="X1890" s="476"/>
      <c r="Y1890" s="476"/>
      <c r="Z1890" s="476"/>
      <c r="AA1890" s="476"/>
    </row>
    <row r="1891" ht="15.75" customHeight="1">
      <c r="G1891" s="476"/>
      <c r="H1891" s="476"/>
      <c r="I1891" s="476"/>
      <c r="J1891" s="476"/>
      <c r="K1891" s="476"/>
      <c r="L1891" s="476"/>
      <c r="M1891" s="476"/>
      <c r="N1891" s="476"/>
      <c r="O1891" s="476"/>
      <c r="P1891" s="476"/>
      <c r="Q1891" s="476"/>
      <c r="R1891" s="476"/>
      <c r="S1891" s="476"/>
      <c r="T1891" s="476"/>
      <c r="U1891" s="476"/>
      <c r="V1891" s="476"/>
      <c r="W1891" s="476"/>
      <c r="X1891" s="476"/>
      <c r="Y1891" s="476"/>
      <c r="Z1891" s="476"/>
      <c r="AA1891" s="476"/>
    </row>
    <row r="1892" ht="15.75" customHeight="1">
      <c r="G1892" s="476"/>
      <c r="H1892" s="476"/>
      <c r="I1892" s="476"/>
      <c r="J1892" s="476"/>
      <c r="K1892" s="476"/>
      <c r="L1892" s="476"/>
      <c r="M1892" s="476"/>
      <c r="N1892" s="476"/>
      <c r="O1892" s="476"/>
      <c r="P1892" s="476"/>
      <c r="Q1892" s="476"/>
      <c r="R1892" s="476"/>
      <c r="S1892" s="476"/>
      <c r="T1892" s="476"/>
      <c r="U1892" s="476"/>
      <c r="V1892" s="476"/>
      <c r="W1892" s="476"/>
      <c r="X1892" s="476"/>
      <c r="Y1892" s="476"/>
      <c r="Z1892" s="476"/>
      <c r="AA1892" s="476"/>
    </row>
    <row r="1893" ht="15.75" customHeight="1">
      <c r="G1893" s="476"/>
      <c r="H1893" s="476"/>
      <c r="I1893" s="476"/>
      <c r="J1893" s="476"/>
      <c r="K1893" s="476"/>
      <c r="L1893" s="476"/>
      <c r="M1893" s="476"/>
      <c r="N1893" s="476"/>
      <c r="O1893" s="476"/>
      <c r="P1893" s="476"/>
      <c r="Q1893" s="476"/>
      <c r="R1893" s="476"/>
      <c r="S1893" s="476"/>
      <c r="T1893" s="476"/>
      <c r="U1893" s="476"/>
      <c r="V1893" s="476"/>
      <c r="W1893" s="476"/>
      <c r="X1893" s="476"/>
      <c r="Y1893" s="476"/>
      <c r="Z1893" s="476"/>
      <c r="AA1893" s="476"/>
    </row>
    <row r="1894" ht="15.75" customHeight="1">
      <c r="G1894" s="476"/>
      <c r="H1894" s="476"/>
      <c r="I1894" s="476"/>
      <c r="J1894" s="476"/>
      <c r="K1894" s="476"/>
      <c r="L1894" s="476"/>
      <c r="M1894" s="476"/>
      <c r="N1894" s="476"/>
      <c r="O1894" s="476"/>
      <c r="P1894" s="476"/>
      <c r="Q1894" s="476"/>
      <c r="R1894" s="476"/>
      <c r="S1894" s="476"/>
      <c r="T1894" s="476"/>
      <c r="U1894" s="476"/>
      <c r="V1894" s="476"/>
      <c r="W1894" s="476"/>
      <c r="X1894" s="476"/>
      <c r="Y1894" s="476"/>
      <c r="Z1894" s="476"/>
      <c r="AA1894" s="476"/>
    </row>
    <row r="1895" ht="15.75" customHeight="1">
      <c r="G1895" s="476"/>
      <c r="H1895" s="476"/>
      <c r="I1895" s="476"/>
      <c r="J1895" s="476"/>
      <c r="K1895" s="476"/>
      <c r="L1895" s="476"/>
      <c r="M1895" s="476"/>
      <c r="N1895" s="476"/>
      <c r="O1895" s="476"/>
      <c r="P1895" s="476"/>
      <c r="Q1895" s="476"/>
      <c r="R1895" s="476"/>
      <c r="S1895" s="476"/>
      <c r="T1895" s="476"/>
      <c r="U1895" s="476"/>
      <c r="V1895" s="476"/>
      <c r="W1895" s="476"/>
      <c r="X1895" s="476"/>
      <c r="Y1895" s="476"/>
      <c r="Z1895" s="476"/>
      <c r="AA1895" s="476"/>
    </row>
    <row r="1896" ht="15.75" customHeight="1">
      <c r="G1896" s="476"/>
      <c r="H1896" s="476"/>
      <c r="I1896" s="476"/>
      <c r="J1896" s="476"/>
      <c r="K1896" s="476"/>
      <c r="L1896" s="476"/>
      <c r="M1896" s="476"/>
      <c r="N1896" s="476"/>
      <c r="O1896" s="476"/>
      <c r="P1896" s="476"/>
      <c r="Q1896" s="476"/>
      <c r="R1896" s="476"/>
      <c r="S1896" s="476"/>
      <c r="T1896" s="476"/>
      <c r="U1896" s="476"/>
      <c r="V1896" s="476"/>
      <c r="W1896" s="476"/>
      <c r="X1896" s="476"/>
      <c r="Y1896" s="476"/>
      <c r="Z1896" s="476"/>
      <c r="AA1896" s="476"/>
    </row>
    <row r="1897" ht="15.75" customHeight="1">
      <c r="G1897" s="476"/>
      <c r="H1897" s="476"/>
      <c r="I1897" s="476"/>
      <c r="J1897" s="476"/>
      <c r="K1897" s="476"/>
      <c r="L1897" s="476"/>
      <c r="M1897" s="476"/>
      <c r="N1897" s="476"/>
      <c r="O1897" s="476"/>
      <c r="P1897" s="476"/>
      <c r="Q1897" s="476"/>
      <c r="R1897" s="476"/>
      <c r="S1897" s="476"/>
      <c r="T1897" s="476"/>
      <c r="U1897" s="476"/>
      <c r="V1897" s="476"/>
      <c r="W1897" s="476"/>
      <c r="X1897" s="476"/>
      <c r="Y1897" s="476"/>
      <c r="Z1897" s="476"/>
      <c r="AA1897" s="476"/>
    </row>
    <row r="1898" ht="15.75" customHeight="1">
      <c r="G1898" s="476"/>
      <c r="H1898" s="476"/>
      <c r="I1898" s="476"/>
      <c r="J1898" s="476"/>
      <c r="K1898" s="476"/>
      <c r="L1898" s="476"/>
      <c r="M1898" s="476"/>
      <c r="N1898" s="476"/>
      <c r="O1898" s="476"/>
      <c r="P1898" s="476"/>
      <c r="Q1898" s="476"/>
      <c r="R1898" s="476"/>
      <c r="S1898" s="476"/>
      <c r="T1898" s="476"/>
      <c r="U1898" s="476"/>
      <c r="V1898" s="476"/>
      <c r="W1898" s="476"/>
      <c r="X1898" s="476"/>
      <c r="Y1898" s="476"/>
      <c r="Z1898" s="476"/>
      <c r="AA1898" s="476"/>
    </row>
    <row r="1899" ht="15.75" customHeight="1">
      <c r="G1899" s="476"/>
      <c r="H1899" s="476"/>
      <c r="I1899" s="476"/>
      <c r="J1899" s="476"/>
      <c r="K1899" s="476"/>
      <c r="L1899" s="476"/>
      <c r="M1899" s="476"/>
      <c r="N1899" s="476"/>
      <c r="O1899" s="476"/>
      <c r="P1899" s="476"/>
      <c r="Q1899" s="476"/>
      <c r="R1899" s="476"/>
      <c r="S1899" s="476"/>
      <c r="T1899" s="476"/>
      <c r="U1899" s="476"/>
      <c r="V1899" s="476"/>
      <c r="W1899" s="476"/>
      <c r="X1899" s="476"/>
      <c r="Y1899" s="476"/>
      <c r="Z1899" s="476"/>
      <c r="AA1899" s="476"/>
    </row>
    <row r="1900" ht="15.75" customHeight="1">
      <c r="G1900" s="476"/>
      <c r="H1900" s="476"/>
      <c r="I1900" s="476"/>
      <c r="J1900" s="476"/>
      <c r="K1900" s="476"/>
      <c r="L1900" s="476"/>
      <c r="M1900" s="476"/>
      <c r="N1900" s="476"/>
      <c r="O1900" s="476"/>
      <c r="P1900" s="476"/>
      <c r="Q1900" s="476"/>
      <c r="R1900" s="476"/>
      <c r="S1900" s="476"/>
      <c r="T1900" s="476"/>
      <c r="U1900" s="476"/>
      <c r="V1900" s="476"/>
      <c r="W1900" s="476"/>
      <c r="X1900" s="476"/>
      <c r="Y1900" s="476"/>
      <c r="Z1900" s="476"/>
      <c r="AA1900" s="476"/>
    </row>
    <row r="1901" ht="15.75" customHeight="1">
      <c r="G1901" s="476"/>
      <c r="H1901" s="476"/>
      <c r="I1901" s="476"/>
      <c r="J1901" s="476"/>
      <c r="K1901" s="476"/>
      <c r="L1901" s="476"/>
      <c r="M1901" s="476"/>
      <c r="N1901" s="476"/>
      <c r="O1901" s="476"/>
      <c r="P1901" s="476"/>
      <c r="Q1901" s="476"/>
      <c r="R1901" s="476"/>
      <c r="S1901" s="476"/>
      <c r="T1901" s="476"/>
      <c r="U1901" s="476"/>
      <c r="V1901" s="476"/>
      <c r="W1901" s="476"/>
      <c r="X1901" s="476"/>
      <c r="Y1901" s="476"/>
      <c r="Z1901" s="476"/>
      <c r="AA1901" s="476"/>
    </row>
    <row r="1902" ht="15.75" customHeight="1">
      <c r="G1902" s="476"/>
      <c r="H1902" s="476"/>
      <c r="I1902" s="476"/>
      <c r="J1902" s="476"/>
      <c r="K1902" s="476"/>
      <c r="L1902" s="476"/>
      <c r="M1902" s="476"/>
      <c r="N1902" s="476"/>
      <c r="O1902" s="476"/>
      <c r="P1902" s="476"/>
      <c r="Q1902" s="476"/>
      <c r="R1902" s="476"/>
      <c r="S1902" s="476"/>
      <c r="T1902" s="476"/>
      <c r="U1902" s="476"/>
      <c r="V1902" s="476"/>
      <c r="W1902" s="476"/>
      <c r="X1902" s="476"/>
      <c r="Y1902" s="476"/>
      <c r="Z1902" s="476"/>
      <c r="AA1902" s="476"/>
    </row>
    <row r="1903" ht="15.75" customHeight="1">
      <c r="G1903" s="476"/>
      <c r="H1903" s="476"/>
      <c r="I1903" s="476"/>
      <c r="J1903" s="476"/>
      <c r="K1903" s="476"/>
      <c r="L1903" s="476"/>
      <c r="M1903" s="476"/>
      <c r="N1903" s="476"/>
      <c r="O1903" s="476"/>
      <c r="P1903" s="476"/>
      <c r="Q1903" s="476"/>
      <c r="R1903" s="476"/>
      <c r="S1903" s="476"/>
      <c r="T1903" s="476"/>
      <c r="U1903" s="476"/>
      <c r="V1903" s="476"/>
      <c r="W1903" s="476"/>
      <c r="X1903" s="476"/>
      <c r="Y1903" s="476"/>
      <c r="Z1903" s="476"/>
      <c r="AA1903" s="476"/>
    </row>
    <row r="1904" ht="15.75" customHeight="1">
      <c r="G1904" s="476"/>
      <c r="H1904" s="476"/>
      <c r="I1904" s="476"/>
      <c r="J1904" s="476"/>
      <c r="K1904" s="476"/>
      <c r="L1904" s="476"/>
      <c r="M1904" s="476"/>
      <c r="N1904" s="476"/>
      <c r="O1904" s="476"/>
      <c r="P1904" s="476"/>
      <c r="Q1904" s="476"/>
      <c r="R1904" s="476"/>
      <c r="S1904" s="476"/>
      <c r="T1904" s="476"/>
      <c r="U1904" s="476"/>
      <c r="V1904" s="476"/>
      <c r="W1904" s="476"/>
      <c r="X1904" s="476"/>
      <c r="Y1904" s="476"/>
      <c r="Z1904" s="476"/>
      <c r="AA1904" s="476"/>
    </row>
    <row r="1905" ht="15.75" customHeight="1">
      <c r="G1905" s="476"/>
      <c r="H1905" s="476"/>
      <c r="I1905" s="476"/>
      <c r="J1905" s="476"/>
      <c r="K1905" s="476"/>
      <c r="L1905" s="476"/>
      <c r="M1905" s="476"/>
      <c r="N1905" s="476"/>
      <c r="O1905" s="476"/>
      <c r="P1905" s="476"/>
      <c r="Q1905" s="476"/>
      <c r="R1905" s="476"/>
      <c r="S1905" s="476"/>
      <c r="T1905" s="476"/>
      <c r="U1905" s="476"/>
      <c r="V1905" s="476"/>
      <c r="W1905" s="476"/>
      <c r="X1905" s="476"/>
      <c r="Y1905" s="476"/>
      <c r="Z1905" s="476"/>
      <c r="AA1905" s="476"/>
    </row>
    <row r="1906" ht="15.75" customHeight="1">
      <c r="G1906" s="476"/>
      <c r="H1906" s="476"/>
      <c r="I1906" s="476"/>
      <c r="J1906" s="476"/>
      <c r="K1906" s="476"/>
      <c r="L1906" s="476"/>
      <c r="M1906" s="476"/>
      <c r="N1906" s="476"/>
      <c r="O1906" s="476"/>
      <c r="P1906" s="476"/>
      <c r="Q1906" s="476"/>
      <c r="R1906" s="476"/>
      <c r="S1906" s="476"/>
      <c r="T1906" s="476"/>
      <c r="U1906" s="476"/>
      <c r="V1906" s="476"/>
      <c r="W1906" s="476"/>
      <c r="X1906" s="476"/>
      <c r="Y1906" s="476"/>
      <c r="Z1906" s="476"/>
      <c r="AA1906" s="476"/>
    </row>
    <row r="1907" ht="15.75" customHeight="1">
      <c r="G1907" s="476"/>
      <c r="H1907" s="476"/>
      <c r="I1907" s="476"/>
      <c r="J1907" s="476"/>
      <c r="K1907" s="476"/>
      <c r="L1907" s="476"/>
      <c r="M1907" s="476"/>
      <c r="N1907" s="476"/>
      <c r="O1907" s="476"/>
      <c r="P1907" s="476"/>
      <c r="Q1907" s="476"/>
      <c r="R1907" s="476"/>
      <c r="S1907" s="476"/>
      <c r="T1907" s="476"/>
      <c r="U1907" s="476"/>
      <c r="V1907" s="476"/>
      <c r="W1907" s="476"/>
      <c r="X1907" s="476"/>
      <c r="Y1907" s="476"/>
      <c r="Z1907" s="476"/>
      <c r="AA1907" s="476"/>
    </row>
    <row r="1908" ht="15.75" customHeight="1">
      <c r="G1908" s="476"/>
      <c r="H1908" s="476"/>
      <c r="I1908" s="476"/>
      <c r="J1908" s="476"/>
      <c r="K1908" s="476"/>
      <c r="L1908" s="476"/>
      <c r="M1908" s="476"/>
      <c r="N1908" s="476"/>
      <c r="O1908" s="476"/>
      <c r="P1908" s="476"/>
      <c r="Q1908" s="476"/>
      <c r="R1908" s="476"/>
      <c r="S1908" s="476"/>
      <c r="T1908" s="476"/>
      <c r="U1908" s="476"/>
      <c r="V1908" s="476"/>
      <c r="W1908" s="476"/>
      <c r="X1908" s="476"/>
      <c r="Y1908" s="476"/>
      <c r="Z1908" s="476"/>
      <c r="AA1908" s="476"/>
    </row>
    <row r="1909" ht="15.75" customHeight="1">
      <c r="G1909" s="476"/>
      <c r="H1909" s="476"/>
      <c r="I1909" s="476"/>
      <c r="J1909" s="476"/>
      <c r="K1909" s="476"/>
      <c r="L1909" s="476"/>
      <c r="M1909" s="476"/>
      <c r="N1909" s="476"/>
      <c r="O1909" s="476"/>
      <c r="P1909" s="476"/>
      <c r="Q1909" s="476"/>
      <c r="R1909" s="476"/>
      <c r="S1909" s="476"/>
      <c r="T1909" s="476"/>
      <c r="U1909" s="476"/>
      <c r="V1909" s="476"/>
      <c r="W1909" s="476"/>
      <c r="X1909" s="476"/>
      <c r="Y1909" s="476"/>
      <c r="Z1909" s="476"/>
      <c r="AA1909" s="476"/>
    </row>
    <row r="1910" ht="15.75" customHeight="1">
      <c r="G1910" s="476"/>
      <c r="H1910" s="476"/>
      <c r="I1910" s="476"/>
      <c r="J1910" s="476"/>
      <c r="K1910" s="476"/>
      <c r="L1910" s="476"/>
      <c r="M1910" s="476"/>
      <c r="N1910" s="476"/>
      <c r="O1910" s="476"/>
      <c r="P1910" s="476"/>
      <c r="Q1910" s="476"/>
      <c r="R1910" s="476"/>
      <c r="S1910" s="476"/>
      <c r="T1910" s="476"/>
      <c r="U1910" s="476"/>
      <c r="V1910" s="476"/>
      <c r="W1910" s="476"/>
      <c r="X1910" s="476"/>
      <c r="Y1910" s="476"/>
      <c r="Z1910" s="476"/>
      <c r="AA1910" s="476"/>
    </row>
    <row r="1911" ht="15.75" customHeight="1">
      <c r="G1911" s="476"/>
      <c r="H1911" s="476"/>
      <c r="I1911" s="476"/>
      <c r="J1911" s="476"/>
      <c r="K1911" s="476"/>
      <c r="L1911" s="476"/>
      <c r="M1911" s="476"/>
      <c r="N1911" s="476"/>
      <c r="O1911" s="476"/>
      <c r="P1911" s="476"/>
      <c r="Q1911" s="476"/>
      <c r="R1911" s="476"/>
      <c r="S1911" s="476"/>
      <c r="T1911" s="476"/>
      <c r="U1911" s="476"/>
      <c r="V1911" s="476"/>
      <c r="W1911" s="476"/>
      <c r="X1911" s="476"/>
      <c r="Y1911" s="476"/>
      <c r="Z1911" s="476"/>
      <c r="AA1911" s="476"/>
    </row>
    <row r="1912" ht="15.75" customHeight="1">
      <c r="G1912" s="476"/>
      <c r="H1912" s="476"/>
      <c r="I1912" s="476"/>
      <c r="J1912" s="476"/>
      <c r="K1912" s="476"/>
      <c r="L1912" s="476"/>
      <c r="M1912" s="476"/>
      <c r="N1912" s="476"/>
      <c r="O1912" s="476"/>
      <c r="P1912" s="476"/>
      <c r="Q1912" s="476"/>
      <c r="R1912" s="476"/>
      <c r="S1912" s="476"/>
      <c r="T1912" s="476"/>
      <c r="U1912" s="476"/>
      <c r="V1912" s="476"/>
      <c r="W1912" s="476"/>
      <c r="X1912" s="476"/>
      <c r="Y1912" s="476"/>
      <c r="Z1912" s="476"/>
      <c r="AA1912" s="476"/>
    </row>
    <row r="1913" ht="15.75" customHeight="1">
      <c r="G1913" s="476"/>
      <c r="H1913" s="476"/>
      <c r="I1913" s="476"/>
      <c r="J1913" s="476"/>
      <c r="K1913" s="476"/>
      <c r="L1913" s="476"/>
      <c r="M1913" s="476"/>
      <c r="N1913" s="476"/>
      <c r="O1913" s="476"/>
      <c r="P1913" s="476"/>
      <c r="Q1913" s="476"/>
      <c r="R1913" s="476"/>
      <c r="S1913" s="476"/>
      <c r="T1913" s="476"/>
      <c r="U1913" s="476"/>
      <c r="V1913" s="476"/>
      <c r="W1913" s="476"/>
      <c r="X1913" s="476"/>
      <c r="Y1913" s="476"/>
      <c r="Z1913" s="476"/>
      <c r="AA1913" s="476"/>
    </row>
    <row r="1914" ht="15.75" customHeight="1">
      <c r="G1914" s="476"/>
      <c r="H1914" s="476"/>
      <c r="I1914" s="476"/>
      <c r="J1914" s="476"/>
      <c r="K1914" s="476"/>
      <c r="L1914" s="476"/>
      <c r="M1914" s="476"/>
      <c r="N1914" s="476"/>
      <c r="O1914" s="476"/>
      <c r="P1914" s="476"/>
      <c r="Q1914" s="476"/>
      <c r="R1914" s="476"/>
      <c r="S1914" s="476"/>
      <c r="T1914" s="476"/>
      <c r="U1914" s="476"/>
      <c r="V1914" s="476"/>
      <c r="W1914" s="476"/>
      <c r="X1914" s="476"/>
      <c r="Y1914" s="476"/>
      <c r="Z1914" s="476"/>
      <c r="AA1914" s="476"/>
    </row>
    <row r="1915" ht="15.75" customHeight="1">
      <c r="G1915" s="476"/>
      <c r="H1915" s="476"/>
      <c r="I1915" s="476"/>
      <c r="J1915" s="476"/>
      <c r="K1915" s="476"/>
      <c r="L1915" s="476"/>
      <c r="M1915" s="476"/>
      <c r="N1915" s="476"/>
      <c r="O1915" s="476"/>
      <c r="P1915" s="476"/>
      <c r="Q1915" s="476"/>
      <c r="R1915" s="476"/>
      <c r="S1915" s="476"/>
      <c r="T1915" s="476"/>
      <c r="U1915" s="476"/>
      <c r="V1915" s="476"/>
      <c r="W1915" s="476"/>
      <c r="X1915" s="476"/>
      <c r="Y1915" s="476"/>
      <c r="Z1915" s="476"/>
      <c r="AA1915" s="476"/>
    </row>
    <row r="1916" ht="15.75" customHeight="1">
      <c r="G1916" s="476"/>
      <c r="H1916" s="476"/>
      <c r="I1916" s="476"/>
      <c r="J1916" s="476"/>
      <c r="K1916" s="476"/>
      <c r="L1916" s="476"/>
      <c r="M1916" s="476"/>
      <c r="N1916" s="476"/>
      <c r="O1916" s="476"/>
      <c r="P1916" s="476"/>
      <c r="Q1916" s="476"/>
      <c r="R1916" s="476"/>
      <c r="S1916" s="476"/>
      <c r="T1916" s="476"/>
      <c r="U1916" s="476"/>
      <c r="V1916" s="476"/>
      <c r="W1916" s="476"/>
      <c r="X1916" s="476"/>
      <c r="Y1916" s="476"/>
      <c r="Z1916" s="476"/>
      <c r="AA1916" s="476"/>
    </row>
    <row r="1917" ht="15.75" customHeight="1">
      <c r="G1917" s="476"/>
      <c r="H1917" s="476"/>
      <c r="I1917" s="476"/>
      <c r="J1917" s="476"/>
      <c r="K1917" s="476"/>
      <c r="L1917" s="476"/>
      <c r="M1917" s="476"/>
      <c r="N1917" s="476"/>
      <c r="O1917" s="476"/>
      <c r="P1917" s="476"/>
      <c r="Q1917" s="476"/>
      <c r="R1917" s="476"/>
      <c r="S1917" s="476"/>
      <c r="T1917" s="476"/>
      <c r="U1917" s="476"/>
      <c r="V1917" s="476"/>
      <c r="W1917" s="476"/>
      <c r="X1917" s="476"/>
      <c r="Y1917" s="476"/>
      <c r="Z1917" s="476"/>
      <c r="AA1917" s="476"/>
    </row>
    <row r="1918" ht="15.75" customHeight="1">
      <c r="G1918" s="476"/>
      <c r="H1918" s="476"/>
      <c r="I1918" s="476"/>
      <c r="J1918" s="476"/>
      <c r="K1918" s="476"/>
      <c r="L1918" s="476"/>
      <c r="M1918" s="476"/>
      <c r="N1918" s="476"/>
      <c r="O1918" s="476"/>
      <c r="P1918" s="476"/>
      <c r="Q1918" s="476"/>
      <c r="R1918" s="476"/>
      <c r="S1918" s="476"/>
      <c r="T1918" s="476"/>
      <c r="U1918" s="476"/>
      <c r="V1918" s="476"/>
      <c r="W1918" s="476"/>
      <c r="X1918" s="476"/>
      <c r="Y1918" s="476"/>
      <c r="Z1918" s="476"/>
      <c r="AA1918" s="476"/>
    </row>
    <row r="1919" ht="15.75" customHeight="1">
      <c r="G1919" s="476"/>
      <c r="H1919" s="476"/>
      <c r="I1919" s="476"/>
      <c r="J1919" s="476"/>
      <c r="K1919" s="476"/>
      <c r="L1919" s="476"/>
      <c r="M1919" s="476"/>
      <c r="N1919" s="476"/>
      <c r="O1919" s="476"/>
      <c r="P1919" s="476"/>
      <c r="Q1919" s="476"/>
      <c r="R1919" s="476"/>
      <c r="S1919" s="476"/>
      <c r="T1919" s="476"/>
      <c r="U1919" s="476"/>
      <c r="V1919" s="476"/>
      <c r="W1919" s="476"/>
      <c r="X1919" s="476"/>
      <c r="Y1919" s="476"/>
      <c r="Z1919" s="476"/>
      <c r="AA1919" s="476"/>
    </row>
    <row r="1920" ht="15.75" customHeight="1">
      <c r="G1920" s="476"/>
      <c r="H1920" s="476"/>
      <c r="I1920" s="476"/>
      <c r="J1920" s="476"/>
      <c r="K1920" s="476"/>
      <c r="L1920" s="476"/>
      <c r="M1920" s="476"/>
      <c r="N1920" s="476"/>
      <c r="O1920" s="476"/>
      <c r="P1920" s="476"/>
      <c r="Q1920" s="476"/>
      <c r="R1920" s="476"/>
      <c r="S1920" s="476"/>
      <c r="T1920" s="476"/>
      <c r="U1920" s="476"/>
      <c r="V1920" s="476"/>
      <c r="W1920" s="476"/>
      <c r="X1920" s="476"/>
      <c r="Y1920" s="476"/>
      <c r="Z1920" s="476"/>
      <c r="AA1920" s="476"/>
    </row>
    <row r="1921" ht="15.75" customHeight="1">
      <c r="G1921" s="476"/>
      <c r="H1921" s="476"/>
      <c r="I1921" s="476"/>
      <c r="J1921" s="476"/>
      <c r="K1921" s="476"/>
      <c r="L1921" s="476"/>
      <c r="M1921" s="476"/>
      <c r="N1921" s="476"/>
      <c r="O1921" s="476"/>
      <c r="P1921" s="476"/>
      <c r="Q1921" s="476"/>
      <c r="R1921" s="476"/>
      <c r="S1921" s="476"/>
      <c r="T1921" s="476"/>
      <c r="U1921" s="476"/>
      <c r="V1921" s="476"/>
      <c r="W1921" s="476"/>
      <c r="X1921" s="476"/>
      <c r="Y1921" s="476"/>
      <c r="Z1921" s="476"/>
      <c r="AA1921" s="476"/>
    </row>
    <row r="1922" ht="15.75" customHeight="1">
      <c r="G1922" s="476"/>
      <c r="H1922" s="476"/>
      <c r="I1922" s="476"/>
      <c r="J1922" s="476"/>
      <c r="K1922" s="476"/>
      <c r="L1922" s="476"/>
      <c r="M1922" s="476"/>
      <c r="N1922" s="476"/>
      <c r="O1922" s="476"/>
      <c r="P1922" s="476"/>
      <c r="Q1922" s="476"/>
      <c r="R1922" s="476"/>
      <c r="S1922" s="476"/>
      <c r="T1922" s="476"/>
      <c r="U1922" s="476"/>
      <c r="V1922" s="476"/>
      <c r="W1922" s="476"/>
      <c r="X1922" s="476"/>
      <c r="Y1922" s="476"/>
      <c r="Z1922" s="476"/>
      <c r="AA1922" s="476"/>
    </row>
    <row r="1923" ht="15.75" customHeight="1">
      <c r="G1923" s="476"/>
      <c r="H1923" s="476"/>
      <c r="I1923" s="476"/>
      <c r="J1923" s="476"/>
      <c r="K1923" s="476"/>
      <c r="L1923" s="476"/>
      <c r="M1923" s="476"/>
      <c r="N1923" s="476"/>
      <c r="O1923" s="476"/>
      <c r="P1923" s="476"/>
      <c r="Q1923" s="476"/>
      <c r="R1923" s="476"/>
      <c r="S1923" s="476"/>
      <c r="T1923" s="476"/>
      <c r="U1923" s="476"/>
      <c r="V1923" s="476"/>
      <c r="W1923" s="476"/>
      <c r="X1923" s="476"/>
      <c r="Y1923" s="476"/>
      <c r="Z1923" s="476"/>
      <c r="AA1923" s="476"/>
    </row>
    <row r="1924" ht="15.75" customHeight="1">
      <c r="G1924" s="476"/>
      <c r="H1924" s="476"/>
      <c r="I1924" s="476"/>
      <c r="J1924" s="476"/>
      <c r="K1924" s="476"/>
      <c r="L1924" s="476"/>
      <c r="M1924" s="476"/>
      <c r="N1924" s="476"/>
      <c r="O1924" s="476"/>
      <c r="P1924" s="476"/>
      <c r="Q1924" s="476"/>
      <c r="R1924" s="476"/>
      <c r="S1924" s="476"/>
      <c r="T1924" s="476"/>
      <c r="U1924" s="476"/>
      <c r="V1924" s="476"/>
      <c r="W1924" s="476"/>
      <c r="X1924" s="476"/>
      <c r="Y1924" s="476"/>
      <c r="Z1924" s="476"/>
      <c r="AA1924" s="476"/>
    </row>
    <row r="1925" ht="15.75" customHeight="1">
      <c r="G1925" s="476"/>
      <c r="H1925" s="476"/>
      <c r="I1925" s="476"/>
      <c r="J1925" s="476"/>
      <c r="K1925" s="476"/>
      <c r="L1925" s="476"/>
      <c r="M1925" s="476"/>
      <c r="N1925" s="476"/>
      <c r="O1925" s="476"/>
      <c r="P1925" s="476"/>
      <c r="Q1925" s="476"/>
      <c r="R1925" s="476"/>
      <c r="S1925" s="476"/>
      <c r="T1925" s="476"/>
      <c r="U1925" s="476"/>
      <c r="V1925" s="476"/>
      <c r="W1925" s="476"/>
      <c r="X1925" s="476"/>
      <c r="Y1925" s="476"/>
      <c r="Z1925" s="476"/>
      <c r="AA1925" s="476"/>
    </row>
    <row r="1926" ht="15.75" customHeight="1">
      <c r="G1926" s="476"/>
      <c r="H1926" s="476"/>
      <c r="I1926" s="476"/>
      <c r="J1926" s="476"/>
      <c r="K1926" s="476"/>
      <c r="L1926" s="476"/>
      <c r="M1926" s="476"/>
      <c r="N1926" s="476"/>
      <c r="O1926" s="476"/>
      <c r="P1926" s="476"/>
      <c r="Q1926" s="476"/>
      <c r="R1926" s="476"/>
      <c r="S1926" s="476"/>
      <c r="T1926" s="476"/>
      <c r="U1926" s="476"/>
      <c r="V1926" s="476"/>
      <c r="W1926" s="476"/>
      <c r="X1926" s="476"/>
      <c r="Y1926" s="476"/>
      <c r="Z1926" s="476"/>
      <c r="AA1926" s="476"/>
    </row>
    <row r="1927" ht="15.75" customHeight="1">
      <c r="G1927" s="476"/>
      <c r="H1927" s="476"/>
      <c r="I1927" s="476"/>
      <c r="J1927" s="476"/>
      <c r="K1927" s="476"/>
      <c r="L1927" s="476"/>
      <c r="M1927" s="476"/>
      <c r="N1927" s="476"/>
      <c r="O1927" s="476"/>
      <c r="P1927" s="476"/>
      <c r="Q1927" s="476"/>
      <c r="R1927" s="476"/>
      <c r="S1927" s="476"/>
      <c r="T1927" s="476"/>
      <c r="U1927" s="476"/>
      <c r="V1927" s="476"/>
      <c r="W1927" s="476"/>
      <c r="X1927" s="476"/>
      <c r="Y1927" s="476"/>
      <c r="Z1927" s="476"/>
      <c r="AA1927" s="476"/>
    </row>
    <row r="1928" ht="15.75" customHeight="1">
      <c r="G1928" s="476"/>
      <c r="H1928" s="476"/>
      <c r="I1928" s="476"/>
      <c r="J1928" s="476"/>
      <c r="K1928" s="476"/>
      <c r="L1928" s="476"/>
      <c r="M1928" s="476"/>
      <c r="N1928" s="476"/>
      <c r="O1928" s="476"/>
      <c r="P1928" s="476"/>
      <c r="Q1928" s="476"/>
      <c r="R1928" s="476"/>
      <c r="S1928" s="476"/>
      <c r="T1928" s="476"/>
      <c r="U1928" s="476"/>
      <c r="V1928" s="476"/>
      <c r="W1928" s="476"/>
      <c r="X1928" s="476"/>
      <c r="Y1928" s="476"/>
      <c r="Z1928" s="476"/>
      <c r="AA1928" s="476"/>
    </row>
    <row r="1929" ht="15.75" customHeight="1">
      <c r="G1929" s="476"/>
      <c r="H1929" s="476"/>
      <c r="I1929" s="476"/>
      <c r="J1929" s="476"/>
      <c r="K1929" s="476"/>
      <c r="L1929" s="476"/>
      <c r="M1929" s="476"/>
      <c r="N1929" s="476"/>
      <c r="O1929" s="476"/>
      <c r="P1929" s="476"/>
      <c r="Q1929" s="476"/>
      <c r="R1929" s="476"/>
      <c r="S1929" s="476"/>
      <c r="T1929" s="476"/>
      <c r="U1929" s="476"/>
      <c r="V1929" s="476"/>
      <c r="W1929" s="476"/>
      <c r="X1929" s="476"/>
      <c r="Y1929" s="476"/>
      <c r="Z1929" s="476"/>
      <c r="AA1929" s="476"/>
    </row>
    <row r="1930" ht="15.75" customHeight="1">
      <c r="G1930" s="476"/>
      <c r="H1930" s="476"/>
      <c r="I1930" s="476"/>
      <c r="J1930" s="476"/>
      <c r="K1930" s="476"/>
      <c r="L1930" s="476"/>
      <c r="M1930" s="476"/>
      <c r="N1930" s="476"/>
      <c r="O1930" s="476"/>
      <c r="P1930" s="476"/>
      <c r="Q1930" s="476"/>
      <c r="R1930" s="476"/>
      <c r="S1930" s="476"/>
      <c r="T1930" s="476"/>
      <c r="U1930" s="476"/>
      <c r="V1930" s="476"/>
      <c r="W1930" s="476"/>
      <c r="X1930" s="476"/>
      <c r="Y1930" s="476"/>
      <c r="Z1930" s="476"/>
      <c r="AA1930" s="476"/>
    </row>
    <row r="1931" ht="15.75" customHeight="1">
      <c r="G1931" s="476"/>
      <c r="H1931" s="476"/>
      <c r="I1931" s="476"/>
      <c r="J1931" s="476"/>
      <c r="K1931" s="476"/>
      <c r="L1931" s="476"/>
      <c r="M1931" s="476"/>
      <c r="N1931" s="476"/>
      <c r="O1931" s="476"/>
      <c r="P1931" s="476"/>
      <c r="Q1931" s="476"/>
      <c r="R1931" s="476"/>
      <c r="S1931" s="476"/>
      <c r="T1931" s="476"/>
      <c r="U1931" s="476"/>
      <c r="V1931" s="476"/>
      <c r="W1931" s="476"/>
      <c r="X1931" s="476"/>
      <c r="Y1931" s="476"/>
      <c r="Z1931" s="476"/>
      <c r="AA1931" s="476"/>
    </row>
    <row r="1932" ht="15.75" customHeight="1">
      <c r="G1932" s="476"/>
      <c r="H1932" s="476"/>
      <c r="I1932" s="476"/>
      <c r="J1932" s="476"/>
      <c r="K1932" s="476"/>
      <c r="L1932" s="476"/>
      <c r="M1932" s="476"/>
      <c r="N1932" s="476"/>
      <c r="O1932" s="476"/>
      <c r="P1932" s="476"/>
      <c r="Q1932" s="476"/>
      <c r="R1932" s="476"/>
      <c r="S1932" s="476"/>
      <c r="T1932" s="476"/>
      <c r="U1932" s="476"/>
      <c r="V1932" s="476"/>
      <c r="W1932" s="476"/>
      <c r="X1932" s="476"/>
      <c r="Y1932" s="476"/>
      <c r="Z1932" s="476"/>
      <c r="AA1932" s="476"/>
    </row>
    <row r="1933" ht="15.75" customHeight="1">
      <c r="G1933" s="476"/>
      <c r="H1933" s="476"/>
      <c r="I1933" s="476"/>
      <c r="J1933" s="476"/>
      <c r="K1933" s="476"/>
      <c r="L1933" s="476"/>
      <c r="M1933" s="476"/>
      <c r="N1933" s="476"/>
      <c r="O1933" s="476"/>
      <c r="P1933" s="476"/>
      <c r="Q1933" s="476"/>
      <c r="R1933" s="476"/>
      <c r="S1933" s="476"/>
      <c r="T1933" s="476"/>
      <c r="U1933" s="476"/>
      <c r="V1933" s="476"/>
      <c r="W1933" s="476"/>
      <c r="X1933" s="476"/>
      <c r="Y1933" s="476"/>
      <c r="Z1933" s="476"/>
      <c r="AA1933" s="476"/>
    </row>
    <row r="1934" ht="15.75" customHeight="1">
      <c r="G1934" s="476"/>
      <c r="H1934" s="476"/>
      <c r="I1934" s="476"/>
      <c r="J1934" s="476"/>
      <c r="K1934" s="476"/>
      <c r="L1934" s="476"/>
      <c r="M1934" s="476"/>
      <c r="N1934" s="476"/>
      <c r="O1934" s="476"/>
      <c r="P1934" s="476"/>
      <c r="Q1934" s="476"/>
      <c r="R1934" s="476"/>
      <c r="S1934" s="476"/>
      <c r="T1934" s="476"/>
      <c r="U1934" s="476"/>
      <c r="V1934" s="476"/>
      <c r="W1934" s="476"/>
      <c r="X1934" s="476"/>
      <c r="Y1934" s="476"/>
      <c r="Z1934" s="476"/>
      <c r="AA1934" s="476"/>
    </row>
    <row r="1935" ht="15.75" customHeight="1">
      <c r="G1935" s="476"/>
      <c r="H1935" s="476"/>
      <c r="I1935" s="476"/>
      <c r="J1935" s="476"/>
      <c r="K1935" s="476"/>
      <c r="L1935" s="476"/>
      <c r="M1935" s="476"/>
      <c r="N1935" s="476"/>
      <c r="O1935" s="476"/>
      <c r="P1935" s="476"/>
      <c r="Q1935" s="476"/>
      <c r="R1935" s="476"/>
      <c r="S1935" s="476"/>
      <c r="T1935" s="476"/>
      <c r="U1935" s="476"/>
      <c r="V1935" s="476"/>
      <c r="W1935" s="476"/>
      <c r="X1935" s="476"/>
      <c r="Y1935" s="476"/>
      <c r="Z1935" s="476"/>
      <c r="AA1935" s="476"/>
    </row>
    <row r="1936" ht="15.75" customHeight="1">
      <c r="G1936" s="476"/>
      <c r="H1936" s="476"/>
      <c r="I1936" s="476"/>
      <c r="J1936" s="476"/>
      <c r="K1936" s="476"/>
      <c r="L1936" s="476"/>
      <c r="M1936" s="476"/>
      <c r="N1936" s="476"/>
      <c r="O1936" s="476"/>
      <c r="P1936" s="476"/>
      <c r="Q1936" s="476"/>
      <c r="R1936" s="476"/>
      <c r="S1936" s="476"/>
      <c r="T1936" s="476"/>
      <c r="U1936" s="476"/>
      <c r="V1936" s="476"/>
      <c r="W1936" s="476"/>
      <c r="X1936" s="476"/>
      <c r="Y1936" s="476"/>
      <c r="Z1936" s="476"/>
      <c r="AA1936" s="476"/>
    </row>
    <row r="1937" ht="15.75" customHeight="1">
      <c r="G1937" s="476"/>
      <c r="H1937" s="476"/>
      <c r="I1937" s="476"/>
      <c r="J1937" s="476"/>
      <c r="K1937" s="476"/>
      <c r="L1937" s="476"/>
      <c r="M1937" s="476"/>
      <c r="N1937" s="476"/>
      <c r="O1937" s="476"/>
      <c r="P1937" s="476"/>
      <c r="Q1937" s="476"/>
      <c r="R1937" s="476"/>
      <c r="S1937" s="476"/>
      <c r="T1937" s="476"/>
      <c r="U1937" s="476"/>
      <c r="V1937" s="476"/>
      <c r="W1937" s="476"/>
      <c r="X1937" s="476"/>
      <c r="Y1937" s="476"/>
      <c r="Z1937" s="476"/>
      <c r="AA1937" s="476"/>
    </row>
    <row r="1938" ht="15.75" customHeight="1">
      <c r="G1938" s="476"/>
      <c r="H1938" s="476"/>
      <c r="I1938" s="476"/>
      <c r="J1938" s="476"/>
      <c r="K1938" s="476"/>
      <c r="L1938" s="476"/>
      <c r="M1938" s="476"/>
      <c r="N1938" s="476"/>
      <c r="O1938" s="476"/>
      <c r="P1938" s="476"/>
      <c r="Q1938" s="476"/>
      <c r="R1938" s="476"/>
      <c r="S1938" s="476"/>
      <c r="T1938" s="476"/>
      <c r="U1938" s="476"/>
      <c r="V1938" s="476"/>
      <c r="W1938" s="476"/>
      <c r="X1938" s="476"/>
      <c r="Y1938" s="476"/>
      <c r="Z1938" s="476"/>
      <c r="AA1938" s="476"/>
    </row>
    <row r="1939" ht="15.75" customHeight="1">
      <c r="G1939" s="476"/>
      <c r="H1939" s="476"/>
      <c r="I1939" s="476"/>
      <c r="J1939" s="476"/>
      <c r="K1939" s="476"/>
      <c r="L1939" s="476"/>
      <c r="M1939" s="476"/>
      <c r="N1939" s="476"/>
      <c r="O1939" s="476"/>
      <c r="P1939" s="476"/>
      <c r="Q1939" s="476"/>
      <c r="R1939" s="476"/>
      <c r="S1939" s="476"/>
      <c r="T1939" s="476"/>
      <c r="U1939" s="476"/>
      <c r="V1939" s="476"/>
      <c r="W1939" s="476"/>
      <c r="X1939" s="476"/>
      <c r="Y1939" s="476"/>
      <c r="Z1939" s="476"/>
      <c r="AA1939" s="476"/>
    </row>
    <row r="1940" ht="15.75" customHeight="1">
      <c r="G1940" s="476"/>
      <c r="H1940" s="476"/>
      <c r="I1940" s="476"/>
      <c r="J1940" s="476"/>
      <c r="K1940" s="476"/>
      <c r="L1940" s="476"/>
      <c r="M1940" s="476"/>
      <c r="N1940" s="476"/>
      <c r="O1940" s="476"/>
      <c r="P1940" s="476"/>
      <c r="Q1940" s="476"/>
      <c r="R1940" s="476"/>
      <c r="S1940" s="476"/>
      <c r="T1940" s="476"/>
      <c r="U1940" s="476"/>
      <c r="V1940" s="476"/>
      <c r="W1940" s="476"/>
      <c r="X1940" s="476"/>
      <c r="Y1940" s="476"/>
      <c r="Z1940" s="476"/>
      <c r="AA1940" s="476"/>
    </row>
    <row r="1941" ht="15.75" customHeight="1">
      <c r="G1941" s="476"/>
      <c r="H1941" s="476"/>
      <c r="I1941" s="476"/>
      <c r="J1941" s="476"/>
      <c r="K1941" s="476"/>
      <c r="L1941" s="476"/>
      <c r="M1941" s="476"/>
      <c r="N1941" s="476"/>
      <c r="O1941" s="476"/>
      <c r="P1941" s="476"/>
      <c r="Q1941" s="476"/>
      <c r="R1941" s="476"/>
      <c r="S1941" s="476"/>
      <c r="T1941" s="476"/>
      <c r="U1941" s="476"/>
      <c r="V1941" s="476"/>
      <c r="W1941" s="476"/>
      <c r="X1941" s="476"/>
      <c r="Y1941" s="476"/>
      <c r="Z1941" s="476"/>
      <c r="AA1941" s="476"/>
    </row>
    <row r="1942" ht="15.75" customHeight="1">
      <c r="G1942" s="476"/>
      <c r="H1942" s="476"/>
      <c r="I1942" s="476"/>
      <c r="J1942" s="476"/>
      <c r="K1942" s="476"/>
      <c r="L1942" s="476"/>
      <c r="M1942" s="476"/>
      <c r="N1942" s="476"/>
      <c r="O1942" s="476"/>
      <c r="P1942" s="476"/>
      <c r="Q1942" s="476"/>
      <c r="R1942" s="476"/>
      <c r="S1942" s="476"/>
      <c r="T1942" s="476"/>
      <c r="U1942" s="476"/>
      <c r="V1942" s="476"/>
      <c r="W1942" s="476"/>
      <c r="X1942" s="476"/>
      <c r="Y1942" s="476"/>
      <c r="Z1942" s="476"/>
      <c r="AA1942" s="476"/>
    </row>
    <row r="1943" ht="15.75" customHeight="1">
      <c r="G1943" s="476"/>
      <c r="H1943" s="476"/>
      <c r="I1943" s="476"/>
      <c r="J1943" s="476"/>
      <c r="K1943" s="476"/>
      <c r="L1943" s="476"/>
      <c r="M1943" s="476"/>
      <c r="N1943" s="476"/>
      <c r="O1943" s="476"/>
      <c r="P1943" s="476"/>
      <c r="Q1943" s="476"/>
      <c r="R1943" s="476"/>
      <c r="S1943" s="476"/>
      <c r="T1943" s="476"/>
      <c r="U1943" s="476"/>
      <c r="V1943" s="476"/>
      <c r="W1943" s="476"/>
      <c r="X1943" s="476"/>
      <c r="Y1943" s="476"/>
      <c r="Z1943" s="476"/>
      <c r="AA1943" s="476"/>
    </row>
    <row r="1944" ht="15.75" customHeight="1">
      <c r="G1944" s="476"/>
      <c r="H1944" s="476"/>
      <c r="I1944" s="476"/>
      <c r="J1944" s="476"/>
      <c r="K1944" s="476"/>
      <c r="L1944" s="476"/>
      <c r="M1944" s="476"/>
      <c r="N1944" s="476"/>
      <c r="O1944" s="476"/>
      <c r="P1944" s="476"/>
      <c r="Q1944" s="476"/>
      <c r="R1944" s="476"/>
      <c r="S1944" s="476"/>
      <c r="T1944" s="476"/>
      <c r="U1944" s="476"/>
      <c r="V1944" s="476"/>
      <c r="W1944" s="476"/>
      <c r="X1944" s="476"/>
      <c r="Y1944" s="476"/>
      <c r="Z1944" s="476"/>
      <c r="AA1944" s="476"/>
    </row>
    <row r="1945" ht="15.75" customHeight="1">
      <c r="G1945" s="476"/>
      <c r="H1945" s="476"/>
      <c r="I1945" s="476"/>
      <c r="J1945" s="476"/>
      <c r="K1945" s="476"/>
      <c r="L1945" s="476"/>
      <c r="M1945" s="476"/>
      <c r="N1945" s="476"/>
      <c r="O1945" s="476"/>
      <c r="P1945" s="476"/>
      <c r="Q1945" s="476"/>
      <c r="R1945" s="476"/>
      <c r="S1945" s="476"/>
      <c r="T1945" s="476"/>
      <c r="U1945" s="476"/>
      <c r="V1945" s="476"/>
      <c r="W1945" s="476"/>
      <c r="X1945" s="476"/>
      <c r="Y1945" s="476"/>
      <c r="Z1945" s="476"/>
      <c r="AA1945" s="476"/>
    </row>
    <row r="1946" ht="15.75" customHeight="1">
      <c r="G1946" s="476"/>
      <c r="H1946" s="476"/>
      <c r="I1946" s="476"/>
      <c r="J1946" s="476"/>
      <c r="K1946" s="476"/>
      <c r="L1946" s="476"/>
      <c r="M1946" s="476"/>
      <c r="N1946" s="476"/>
      <c r="O1946" s="476"/>
      <c r="P1946" s="476"/>
      <c r="Q1946" s="476"/>
      <c r="R1946" s="476"/>
      <c r="S1946" s="476"/>
      <c r="T1946" s="476"/>
      <c r="U1946" s="476"/>
      <c r="V1946" s="476"/>
      <c r="W1946" s="476"/>
      <c r="X1946" s="476"/>
      <c r="Y1946" s="476"/>
      <c r="Z1946" s="476"/>
      <c r="AA1946" s="476"/>
    </row>
    <row r="1947" ht="15.75" customHeight="1">
      <c r="G1947" s="476"/>
      <c r="H1947" s="476"/>
      <c r="I1947" s="476"/>
      <c r="J1947" s="476"/>
      <c r="K1947" s="476"/>
      <c r="L1947" s="476"/>
      <c r="M1947" s="476"/>
      <c r="N1947" s="476"/>
      <c r="O1947" s="476"/>
      <c r="P1947" s="476"/>
      <c r="Q1947" s="476"/>
      <c r="R1947" s="476"/>
      <c r="S1947" s="476"/>
      <c r="T1947" s="476"/>
      <c r="U1947" s="476"/>
      <c r="V1947" s="476"/>
      <c r="W1947" s="476"/>
      <c r="X1947" s="476"/>
      <c r="Y1947" s="476"/>
      <c r="Z1947" s="476"/>
      <c r="AA1947" s="476"/>
    </row>
    <row r="1948" ht="15.75" customHeight="1">
      <c r="G1948" s="476"/>
      <c r="H1948" s="476"/>
      <c r="I1948" s="476"/>
      <c r="J1948" s="476"/>
      <c r="K1948" s="476"/>
      <c r="L1948" s="476"/>
      <c r="M1948" s="476"/>
      <c r="N1948" s="476"/>
      <c r="O1948" s="476"/>
      <c r="P1948" s="476"/>
      <c r="Q1948" s="476"/>
      <c r="R1948" s="476"/>
      <c r="S1948" s="476"/>
      <c r="T1948" s="476"/>
      <c r="U1948" s="476"/>
      <c r="V1948" s="476"/>
      <c r="W1948" s="476"/>
      <c r="X1948" s="476"/>
      <c r="Y1948" s="476"/>
      <c r="Z1948" s="476"/>
      <c r="AA1948" s="476"/>
    </row>
    <row r="1949" ht="15.75" customHeight="1">
      <c r="G1949" s="476"/>
      <c r="H1949" s="476"/>
      <c r="I1949" s="476"/>
      <c r="J1949" s="476"/>
      <c r="K1949" s="476"/>
      <c r="L1949" s="476"/>
      <c r="M1949" s="476"/>
      <c r="N1949" s="476"/>
      <c r="O1949" s="476"/>
      <c r="P1949" s="476"/>
      <c r="Q1949" s="476"/>
      <c r="R1949" s="476"/>
      <c r="S1949" s="476"/>
      <c r="T1949" s="476"/>
      <c r="U1949" s="476"/>
      <c r="V1949" s="476"/>
      <c r="W1949" s="476"/>
      <c r="X1949" s="476"/>
      <c r="Y1949" s="476"/>
      <c r="Z1949" s="476"/>
      <c r="AA1949" s="476"/>
    </row>
    <row r="1950" ht="15.75" customHeight="1">
      <c r="G1950" s="476"/>
      <c r="H1950" s="476"/>
      <c r="I1950" s="476"/>
      <c r="J1950" s="476"/>
      <c r="K1950" s="476"/>
      <c r="L1950" s="476"/>
      <c r="M1950" s="476"/>
      <c r="N1950" s="476"/>
      <c r="O1950" s="476"/>
      <c r="P1950" s="476"/>
      <c r="Q1950" s="476"/>
      <c r="R1950" s="476"/>
      <c r="S1950" s="476"/>
      <c r="T1950" s="476"/>
      <c r="U1950" s="476"/>
      <c r="V1950" s="476"/>
      <c r="W1950" s="476"/>
      <c r="X1950" s="476"/>
      <c r="Y1950" s="476"/>
      <c r="Z1950" s="476"/>
      <c r="AA1950" s="476"/>
    </row>
    <row r="1951" ht="15.75" customHeight="1">
      <c r="G1951" s="476"/>
      <c r="H1951" s="476"/>
      <c r="I1951" s="476"/>
      <c r="J1951" s="476"/>
      <c r="K1951" s="476"/>
      <c r="L1951" s="476"/>
      <c r="M1951" s="476"/>
      <c r="N1951" s="476"/>
      <c r="O1951" s="476"/>
      <c r="P1951" s="476"/>
      <c r="Q1951" s="476"/>
      <c r="R1951" s="476"/>
      <c r="S1951" s="476"/>
      <c r="T1951" s="476"/>
      <c r="U1951" s="476"/>
      <c r="V1951" s="476"/>
      <c r="W1951" s="476"/>
      <c r="X1951" s="476"/>
      <c r="Y1951" s="476"/>
      <c r="Z1951" s="476"/>
      <c r="AA1951" s="476"/>
    </row>
    <row r="1952" ht="15.75" customHeight="1">
      <c r="G1952" s="476"/>
      <c r="H1952" s="476"/>
      <c r="I1952" s="476"/>
      <c r="J1952" s="476"/>
      <c r="K1952" s="476"/>
      <c r="L1952" s="476"/>
      <c r="M1952" s="476"/>
      <c r="N1952" s="476"/>
      <c r="O1952" s="476"/>
      <c r="P1952" s="476"/>
      <c r="Q1952" s="476"/>
      <c r="R1952" s="476"/>
      <c r="S1952" s="476"/>
      <c r="T1952" s="476"/>
      <c r="U1952" s="476"/>
      <c r="V1952" s="476"/>
      <c r="W1952" s="476"/>
      <c r="X1952" s="476"/>
      <c r="Y1952" s="476"/>
      <c r="Z1952" s="476"/>
      <c r="AA1952" s="476"/>
    </row>
    <row r="1953" ht="15.75" customHeight="1">
      <c r="G1953" s="476"/>
      <c r="H1953" s="476"/>
      <c r="I1953" s="476"/>
      <c r="J1953" s="476"/>
      <c r="K1953" s="476"/>
      <c r="L1953" s="476"/>
      <c r="M1953" s="476"/>
      <c r="N1953" s="476"/>
      <c r="O1953" s="476"/>
      <c r="P1953" s="476"/>
      <c r="Q1953" s="476"/>
      <c r="R1953" s="476"/>
      <c r="S1953" s="476"/>
      <c r="T1953" s="476"/>
      <c r="U1953" s="476"/>
      <c r="V1953" s="476"/>
      <c r="W1953" s="476"/>
      <c r="X1953" s="476"/>
      <c r="Y1953" s="476"/>
      <c r="Z1953" s="476"/>
      <c r="AA1953" s="476"/>
    </row>
    <row r="1954" ht="15.75" customHeight="1">
      <c r="G1954" s="476"/>
      <c r="H1954" s="476"/>
      <c r="I1954" s="476"/>
      <c r="J1954" s="476"/>
      <c r="K1954" s="476"/>
      <c r="L1954" s="476"/>
      <c r="M1954" s="476"/>
      <c r="N1954" s="476"/>
      <c r="O1954" s="476"/>
      <c r="P1954" s="476"/>
      <c r="Q1954" s="476"/>
      <c r="R1954" s="476"/>
      <c r="S1954" s="476"/>
      <c r="T1954" s="476"/>
      <c r="U1954" s="476"/>
      <c r="V1954" s="476"/>
      <c r="W1954" s="476"/>
      <c r="X1954" s="476"/>
      <c r="Y1954" s="476"/>
      <c r="Z1954" s="476"/>
      <c r="AA1954" s="476"/>
    </row>
    <row r="1955" ht="15.75" customHeight="1">
      <c r="G1955" s="476"/>
      <c r="H1955" s="476"/>
      <c r="I1955" s="476"/>
      <c r="J1955" s="476"/>
      <c r="K1955" s="476"/>
      <c r="L1955" s="476"/>
      <c r="M1955" s="476"/>
      <c r="N1955" s="476"/>
      <c r="O1955" s="476"/>
      <c r="P1955" s="476"/>
      <c r="Q1955" s="476"/>
      <c r="R1955" s="476"/>
      <c r="S1955" s="476"/>
      <c r="T1955" s="476"/>
      <c r="U1955" s="476"/>
      <c r="V1955" s="476"/>
      <c r="W1955" s="476"/>
      <c r="X1955" s="476"/>
      <c r="Y1955" s="476"/>
      <c r="Z1955" s="476"/>
      <c r="AA1955" s="476"/>
    </row>
    <row r="1956" ht="15.75" customHeight="1">
      <c r="G1956" s="476"/>
      <c r="H1956" s="476"/>
      <c r="I1956" s="476"/>
      <c r="J1956" s="476"/>
      <c r="K1956" s="476"/>
      <c r="L1956" s="476"/>
      <c r="M1956" s="476"/>
      <c r="N1956" s="476"/>
      <c r="O1956" s="476"/>
      <c r="P1956" s="476"/>
      <c r="Q1956" s="476"/>
      <c r="R1956" s="476"/>
      <c r="S1956" s="476"/>
      <c r="T1956" s="476"/>
      <c r="U1956" s="476"/>
      <c r="V1956" s="476"/>
      <c r="W1956" s="476"/>
      <c r="X1956" s="476"/>
      <c r="Y1956" s="476"/>
      <c r="Z1956" s="476"/>
      <c r="AA1956" s="476"/>
    </row>
    <row r="1957" ht="15.75" customHeight="1">
      <c r="G1957" s="476"/>
      <c r="H1957" s="476"/>
      <c r="I1957" s="476"/>
      <c r="J1957" s="476"/>
      <c r="K1957" s="476"/>
      <c r="L1957" s="476"/>
      <c r="M1957" s="476"/>
      <c r="N1957" s="476"/>
      <c r="O1957" s="476"/>
      <c r="P1957" s="476"/>
      <c r="Q1957" s="476"/>
      <c r="R1957" s="476"/>
      <c r="S1957" s="476"/>
      <c r="T1957" s="476"/>
      <c r="U1957" s="476"/>
      <c r="V1957" s="476"/>
      <c r="W1957" s="476"/>
      <c r="X1957" s="476"/>
      <c r="Y1957" s="476"/>
      <c r="Z1957" s="476"/>
      <c r="AA1957" s="476"/>
    </row>
    <row r="1958" ht="15.75" customHeight="1">
      <c r="G1958" s="476"/>
      <c r="H1958" s="476"/>
      <c r="I1958" s="476"/>
      <c r="J1958" s="476"/>
      <c r="K1958" s="476"/>
      <c r="L1958" s="476"/>
      <c r="M1958" s="476"/>
      <c r="N1958" s="476"/>
      <c r="O1958" s="476"/>
      <c r="P1958" s="476"/>
      <c r="Q1958" s="476"/>
      <c r="R1958" s="476"/>
      <c r="S1958" s="476"/>
      <c r="T1958" s="476"/>
      <c r="U1958" s="476"/>
      <c r="V1958" s="476"/>
      <c r="W1958" s="476"/>
      <c r="X1958" s="476"/>
      <c r="Y1958" s="476"/>
      <c r="Z1958" s="476"/>
      <c r="AA1958" s="476"/>
    </row>
    <row r="1959" ht="15.75" customHeight="1">
      <c r="G1959" s="476"/>
      <c r="H1959" s="476"/>
      <c r="I1959" s="476"/>
      <c r="J1959" s="476"/>
      <c r="K1959" s="476"/>
      <c r="L1959" s="476"/>
      <c r="M1959" s="476"/>
      <c r="N1959" s="476"/>
      <c r="O1959" s="476"/>
      <c r="P1959" s="476"/>
      <c r="Q1959" s="476"/>
      <c r="R1959" s="476"/>
      <c r="S1959" s="476"/>
      <c r="T1959" s="476"/>
      <c r="U1959" s="476"/>
      <c r="V1959" s="476"/>
      <c r="W1959" s="476"/>
      <c r="X1959" s="476"/>
      <c r="Y1959" s="476"/>
      <c r="Z1959" s="476"/>
      <c r="AA1959" s="476"/>
    </row>
    <row r="1960" ht="15.75" customHeight="1">
      <c r="G1960" s="476"/>
      <c r="H1960" s="476"/>
      <c r="I1960" s="476"/>
      <c r="J1960" s="476"/>
      <c r="K1960" s="476"/>
      <c r="L1960" s="476"/>
      <c r="M1960" s="476"/>
      <c r="N1960" s="476"/>
      <c r="O1960" s="476"/>
      <c r="P1960" s="476"/>
      <c r="Q1960" s="476"/>
      <c r="R1960" s="476"/>
      <c r="S1960" s="476"/>
      <c r="T1960" s="476"/>
      <c r="U1960" s="476"/>
      <c r="V1960" s="476"/>
      <c r="W1960" s="476"/>
      <c r="X1960" s="476"/>
      <c r="Y1960" s="476"/>
      <c r="Z1960" s="476"/>
      <c r="AA1960" s="476"/>
    </row>
    <row r="1961" ht="15.75" customHeight="1">
      <c r="G1961" s="476"/>
      <c r="H1961" s="476"/>
      <c r="I1961" s="476"/>
      <c r="J1961" s="476"/>
      <c r="K1961" s="476"/>
      <c r="L1961" s="476"/>
      <c r="M1961" s="476"/>
      <c r="N1961" s="476"/>
      <c r="O1961" s="476"/>
      <c r="P1961" s="476"/>
      <c r="Q1961" s="476"/>
      <c r="R1961" s="476"/>
      <c r="S1961" s="476"/>
      <c r="T1961" s="476"/>
      <c r="U1961" s="476"/>
      <c r="V1961" s="476"/>
      <c r="W1961" s="476"/>
      <c r="X1961" s="476"/>
      <c r="Y1961" s="476"/>
      <c r="Z1961" s="476"/>
      <c r="AA1961" s="476"/>
    </row>
    <row r="1962" ht="15.75" customHeight="1">
      <c r="G1962" s="476"/>
      <c r="H1962" s="476"/>
      <c r="I1962" s="476"/>
      <c r="J1962" s="476"/>
      <c r="K1962" s="476"/>
      <c r="L1962" s="476"/>
      <c r="M1962" s="476"/>
      <c r="N1962" s="476"/>
      <c r="O1962" s="476"/>
      <c r="P1962" s="476"/>
      <c r="Q1962" s="476"/>
      <c r="R1962" s="476"/>
      <c r="S1962" s="476"/>
      <c r="T1962" s="476"/>
      <c r="U1962" s="476"/>
      <c r="V1962" s="476"/>
      <c r="W1962" s="476"/>
      <c r="X1962" s="476"/>
      <c r="Y1962" s="476"/>
      <c r="Z1962" s="476"/>
      <c r="AA1962" s="476"/>
    </row>
    <row r="1963" ht="15.75" customHeight="1">
      <c r="G1963" s="476"/>
      <c r="H1963" s="476"/>
      <c r="I1963" s="476"/>
      <c r="J1963" s="476"/>
      <c r="K1963" s="476"/>
      <c r="L1963" s="476"/>
      <c r="M1963" s="476"/>
      <c r="N1963" s="476"/>
      <c r="O1963" s="476"/>
      <c r="P1963" s="476"/>
      <c r="Q1963" s="476"/>
      <c r="R1963" s="476"/>
      <c r="S1963" s="476"/>
      <c r="T1963" s="476"/>
      <c r="U1963" s="476"/>
      <c r="V1963" s="476"/>
      <c r="W1963" s="476"/>
      <c r="X1963" s="476"/>
      <c r="Y1963" s="476"/>
      <c r="Z1963" s="476"/>
      <c r="AA1963" s="476"/>
    </row>
    <row r="1964" ht="15.75" customHeight="1">
      <c r="G1964" s="476"/>
      <c r="H1964" s="476"/>
      <c r="I1964" s="476"/>
      <c r="J1964" s="476"/>
      <c r="K1964" s="476"/>
      <c r="L1964" s="476"/>
      <c r="M1964" s="476"/>
      <c r="N1964" s="476"/>
      <c r="O1964" s="476"/>
      <c r="P1964" s="476"/>
      <c r="Q1964" s="476"/>
      <c r="R1964" s="476"/>
      <c r="S1964" s="476"/>
      <c r="T1964" s="476"/>
      <c r="U1964" s="476"/>
      <c r="V1964" s="476"/>
      <c r="W1964" s="476"/>
      <c r="X1964" s="476"/>
      <c r="Y1964" s="476"/>
      <c r="Z1964" s="476"/>
      <c r="AA1964" s="476"/>
    </row>
    <row r="1965" ht="15.75" customHeight="1">
      <c r="G1965" s="476"/>
      <c r="H1965" s="476"/>
      <c r="I1965" s="476"/>
      <c r="J1965" s="476"/>
      <c r="K1965" s="476"/>
      <c r="L1965" s="476"/>
      <c r="M1965" s="476"/>
      <c r="N1965" s="476"/>
      <c r="O1965" s="476"/>
      <c r="P1965" s="476"/>
      <c r="Q1965" s="476"/>
      <c r="R1965" s="476"/>
      <c r="S1965" s="476"/>
      <c r="T1965" s="476"/>
      <c r="U1965" s="476"/>
      <c r="V1965" s="476"/>
      <c r="W1965" s="476"/>
      <c r="X1965" s="476"/>
      <c r="Y1965" s="476"/>
      <c r="Z1965" s="476"/>
      <c r="AA1965" s="476"/>
    </row>
    <row r="1966" ht="15.75" customHeight="1">
      <c r="G1966" s="476"/>
      <c r="H1966" s="476"/>
      <c r="I1966" s="476"/>
      <c r="J1966" s="476"/>
      <c r="K1966" s="476"/>
      <c r="L1966" s="476"/>
      <c r="M1966" s="476"/>
      <c r="N1966" s="476"/>
      <c r="O1966" s="476"/>
      <c r="P1966" s="476"/>
      <c r="Q1966" s="476"/>
      <c r="R1966" s="476"/>
      <c r="S1966" s="476"/>
      <c r="T1966" s="476"/>
      <c r="U1966" s="476"/>
      <c r="V1966" s="476"/>
      <c r="W1966" s="476"/>
      <c r="X1966" s="476"/>
      <c r="Y1966" s="476"/>
      <c r="Z1966" s="476"/>
      <c r="AA1966" s="476"/>
    </row>
    <row r="1967" ht="15.75" customHeight="1">
      <c r="G1967" s="476"/>
      <c r="H1967" s="476"/>
      <c r="I1967" s="476"/>
      <c r="J1967" s="476"/>
      <c r="K1967" s="476"/>
      <c r="L1967" s="476"/>
      <c r="M1967" s="476"/>
      <c r="N1967" s="476"/>
      <c r="O1967" s="476"/>
      <c r="P1967" s="476"/>
      <c r="Q1967" s="476"/>
      <c r="R1967" s="476"/>
      <c r="S1967" s="476"/>
      <c r="T1967" s="476"/>
      <c r="U1967" s="476"/>
      <c r="V1967" s="476"/>
      <c r="W1967" s="476"/>
      <c r="X1967" s="476"/>
      <c r="Y1967" s="476"/>
      <c r="Z1967" s="476"/>
      <c r="AA1967" s="476"/>
    </row>
    <row r="1968" ht="15.75" customHeight="1">
      <c r="G1968" s="476"/>
      <c r="H1968" s="476"/>
      <c r="I1968" s="476"/>
      <c r="J1968" s="476"/>
      <c r="K1968" s="476"/>
      <c r="L1968" s="476"/>
      <c r="M1968" s="476"/>
      <c r="N1968" s="476"/>
      <c r="O1968" s="476"/>
      <c r="P1968" s="476"/>
      <c r="Q1968" s="476"/>
      <c r="R1968" s="476"/>
      <c r="S1968" s="476"/>
      <c r="T1968" s="476"/>
      <c r="U1968" s="476"/>
      <c r="V1968" s="476"/>
      <c r="W1968" s="476"/>
      <c r="X1968" s="476"/>
      <c r="Y1968" s="476"/>
      <c r="Z1968" s="476"/>
      <c r="AA1968" s="476"/>
    </row>
    <row r="1969" ht="15.75" customHeight="1">
      <c r="G1969" s="476"/>
      <c r="H1969" s="476"/>
      <c r="I1969" s="476"/>
      <c r="J1969" s="476"/>
      <c r="K1969" s="476"/>
      <c r="L1969" s="476"/>
      <c r="M1969" s="476"/>
      <c r="N1969" s="476"/>
      <c r="O1969" s="476"/>
      <c r="P1969" s="476"/>
      <c r="Q1969" s="476"/>
      <c r="R1969" s="476"/>
      <c r="S1969" s="476"/>
      <c r="T1969" s="476"/>
      <c r="U1969" s="476"/>
      <c r="V1969" s="476"/>
      <c r="W1969" s="476"/>
      <c r="X1969" s="476"/>
      <c r="Y1969" s="476"/>
      <c r="Z1969" s="476"/>
      <c r="AA1969" s="476"/>
    </row>
    <row r="1970" ht="15.75" customHeight="1">
      <c r="G1970" s="476"/>
      <c r="H1970" s="476"/>
      <c r="I1970" s="476"/>
      <c r="J1970" s="476"/>
      <c r="K1970" s="476"/>
      <c r="L1970" s="476"/>
      <c r="M1970" s="476"/>
      <c r="N1970" s="476"/>
      <c r="O1970" s="476"/>
      <c r="P1970" s="476"/>
      <c r="Q1970" s="476"/>
      <c r="R1970" s="476"/>
      <c r="S1970" s="476"/>
      <c r="T1970" s="476"/>
      <c r="U1970" s="476"/>
      <c r="V1970" s="476"/>
      <c r="W1970" s="476"/>
      <c r="X1970" s="476"/>
      <c r="Y1970" s="476"/>
      <c r="Z1970" s="476"/>
      <c r="AA1970" s="476"/>
    </row>
    <row r="1971" ht="15.75" customHeight="1">
      <c r="G1971" s="476"/>
      <c r="H1971" s="476"/>
      <c r="I1971" s="476"/>
      <c r="J1971" s="476"/>
      <c r="K1971" s="476"/>
      <c r="L1971" s="476"/>
      <c r="M1971" s="476"/>
      <c r="N1971" s="476"/>
      <c r="O1971" s="476"/>
      <c r="P1971" s="476"/>
      <c r="Q1971" s="476"/>
      <c r="R1971" s="476"/>
      <c r="S1971" s="476"/>
      <c r="T1971" s="476"/>
      <c r="U1971" s="476"/>
      <c r="V1971" s="476"/>
      <c r="W1971" s="476"/>
      <c r="X1971" s="476"/>
      <c r="Y1971" s="476"/>
      <c r="Z1971" s="476"/>
      <c r="AA1971" s="476"/>
    </row>
    <row r="1972" ht="15.75" customHeight="1">
      <c r="G1972" s="476"/>
      <c r="H1972" s="476"/>
      <c r="I1972" s="476"/>
      <c r="J1972" s="476"/>
      <c r="K1972" s="476"/>
      <c r="L1972" s="476"/>
      <c r="M1972" s="476"/>
      <c r="N1972" s="476"/>
      <c r="O1972" s="476"/>
      <c r="P1972" s="476"/>
      <c r="Q1972" s="476"/>
      <c r="R1972" s="476"/>
      <c r="S1972" s="476"/>
      <c r="T1972" s="476"/>
      <c r="U1972" s="476"/>
      <c r="V1972" s="476"/>
      <c r="W1972" s="476"/>
      <c r="X1972" s="476"/>
      <c r="Y1972" s="476"/>
      <c r="Z1972" s="476"/>
      <c r="AA1972" s="476"/>
    </row>
    <row r="1973" ht="15.75" customHeight="1">
      <c r="G1973" s="476"/>
      <c r="H1973" s="476"/>
      <c r="I1973" s="476"/>
      <c r="J1973" s="476"/>
      <c r="K1973" s="476"/>
      <c r="L1973" s="476"/>
      <c r="M1973" s="476"/>
      <c r="N1973" s="476"/>
      <c r="O1973" s="476"/>
      <c r="P1973" s="476"/>
      <c r="Q1973" s="476"/>
      <c r="R1973" s="476"/>
      <c r="S1973" s="476"/>
      <c r="T1973" s="476"/>
      <c r="U1973" s="476"/>
      <c r="V1973" s="476"/>
      <c r="W1973" s="476"/>
      <c r="X1973" s="476"/>
      <c r="Y1973" s="476"/>
      <c r="Z1973" s="476"/>
      <c r="AA1973" s="476"/>
    </row>
    <row r="1974" ht="15.75" customHeight="1">
      <c r="G1974" s="476"/>
      <c r="H1974" s="476"/>
      <c r="I1974" s="476"/>
      <c r="J1974" s="476"/>
      <c r="K1974" s="476"/>
      <c r="L1974" s="476"/>
      <c r="M1974" s="476"/>
      <c r="N1974" s="476"/>
      <c r="O1974" s="476"/>
      <c r="P1974" s="476"/>
      <c r="Q1974" s="476"/>
      <c r="R1974" s="476"/>
      <c r="S1974" s="476"/>
      <c r="T1974" s="476"/>
      <c r="U1974" s="476"/>
      <c r="V1974" s="476"/>
      <c r="W1974" s="476"/>
      <c r="X1974" s="476"/>
      <c r="Y1974" s="476"/>
      <c r="Z1974" s="476"/>
      <c r="AA1974" s="476"/>
    </row>
    <row r="1975" ht="15.75" customHeight="1">
      <c r="G1975" s="476"/>
      <c r="H1975" s="476"/>
      <c r="I1975" s="476"/>
      <c r="J1975" s="476"/>
      <c r="K1975" s="476"/>
      <c r="L1975" s="476"/>
      <c r="M1975" s="476"/>
      <c r="N1975" s="476"/>
      <c r="O1975" s="476"/>
      <c r="P1975" s="476"/>
      <c r="Q1975" s="476"/>
      <c r="R1975" s="476"/>
      <c r="S1975" s="476"/>
      <c r="T1975" s="476"/>
      <c r="U1975" s="476"/>
      <c r="V1975" s="476"/>
      <c r="W1975" s="476"/>
      <c r="X1975" s="476"/>
      <c r="Y1975" s="476"/>
      <c r="Z1975" s="476"/>
      <c r="AA1975" s="476"/>
    </row>
    <row r="1976" ht="15.75" customHeight="1">
      <c r="G1976" s="476"/>
      <c r="H1976" s="476"/>
      <c r="I1976" s="476"/>
      <c r="J1976" s="476"/>
      <c r="K1976" s="476"/>
      <c r="L1976" s="476"/>
      <c r="M1976" s="476"/>
      <c r="N1976" s="476"/>
      <c r="O1976" s="476"/>
      <c r="P1976" s="476"/>
      <c r="Q1976" s="476"/>
      <c r="R1976" s="476"/>
      <c r="S1976" s="476"/>
      <c r="T1976" s="476"/>
      <c r="U1976" s="476"/>
      <c r="V1976" s="476"/>
      <c r="W1976" s="476"/>
      <c r="X1976" s="476"/>
      <c r="Y1976" s="476"/>
      <c r="Z1976" s="476"/>
      <c r="AA1976" s="476"/>
    </row>
    <row r="1977" ht="15.75" customHeight="1">
      <c r="G1977" s="476"/>
      <c r="H1977" s="476"/>
      <c r="I1977" s="476"/>
      <c r="J1977" s="476"/>
      <c r="K1977" s="476"/>
      <c r="L1977" s="476"/>
      <c r="M1977" s="476"/>
      <c r="N1977" s="476"/>
      <c r="O1977" s="476"/>
      <c r="P1977" s="476"/>
      <c r="Q1977" s="476"/>
      <c r="R1977" s="476"/>
      <c r="S1977" s="476"/>
      <c r="T1977" s="476"/>
      <c r="U1977" s="476"/>
      <c r="V1977" s="476"/>
      <c r="W1977" s="476"/>
      <c r="X1977" s="476"/>
      <c r="Y1977" s="476"/>
      <c r="Z1977" s="476"/>
      <c r="AA1977" s="476"/>
    </row>
    <row r="1978" ht="15.75" customHeight="1">
      <c r="G1978" s="476"/>
      <c r="H1978" s="476"/>
      <c r="I1978" s="476"/>
      <c r="J1978" s="476"/>
      <c r="K1978" s="476"/>
      <c r="L1978" s="476"/>
      <c r="M1978" s="476"/>
      <c r="N1978" s="476"/>
      <c r="O1978" s="476"/>
      <c r="P1978" s="476"/>
      <c r="Q1978" s="476"/>
      <c r="R1978" s="476"/>
      <c r="S1978" s="476"/>
      <c r="T1978" s="476"/>
      <c r="U1978" s="476"/>
      <c r="V1978" s="476"/>
      <c r="W1978" s="476"/>
      <c r="X1978" s="476"/>
      <c r="Y1978" s="476"/>
      <c r="Z1978" s="476"/>
      <c r="AA1978" s="476"/>
    </row>
    <row r="1979" ht="15.75" customHeight="1">
      <c r="G1979" s="476"/>
      <c r="H1979" s="476"/>
      <c r="I1979" s="476"/>
      <c r="J1979" s="476"/>
      <c r="K1979" s="476"/>
      <c r="L1979" s="476"/>
      <c r="M1979" s="476"/>
      <c r="N1979" s="476"/>
      <c r="O1979" s="476"/>
      <c r="P1979" s="476"/>
      <c r="Q1979" s="476"/>
      <c r="R1979" s="476"/>
      <c r="S1979" s="476"/>
      <c r="T1979" s="476"/>
      <c r="U1979" s="476"/>
      <c r="V1979" s="476"/>
      <c r="W1979" s="476"/>
      <c r="X1979" s="476"/>
      <c r="Y1979" s="476"/>
      <c r="Z1979" s="476"/>
      <c r="AA1979" s="476"/>
    </row>
    <row r="1980" ht="15.75" customHeight="1">
      <c r="G1980" s="476"/>
      <c r="H1980" s="476"/>
      <c r="I1980" s="476"/>
      <c r="J1980" s="476"/>
      <c r="K1980" s="476"/>
      <c r="L1980" s="476"/>
      <c r="M1980" s="476"/>
      <c r="N1980" s="476"/>
      <c r="O1980" s="476"/>
      <c r="P1980" s="476"/>
      <c r="Q1980" s="476"/>
      <c r="R1980" s="476"/>
      <c r="S1980" s="476"/>
      <c r="T1980" s="476"/>
      <c r="U1980" s="476"/>
      <c r="V1980" s="476"/>
      <c r="W1980" s="476"/>
      <c r="X1980" s="476"/>
      <c r="Y1980" s="476"/>
      <c r="Z1980" s="476"/>
      <c r="AA1980" s="476"/>
    </row>
    <row r="1981" ht="15.75" customHeight="1">
      <c r="G1981" s="476"/>
      <c r="H1981" s="476"/>
      <c r="I1981" s="476"/>
      <c r="J1981" s="476"/>
      <c r="K1981" s="476"/>
      <c r="L1981" s="476"/>
      <c r="M1981" s="476"/>
      <c r="N1981" s="476"/>
      <c r="O1981" s="476"/>
      <c r="P1981" s="476"/>
      <c r="Q1981" s="476"/>
      <c r="R1981" s="476"/>
      <c r="S1981" s="476"/>
      <c r="T1981" s="476"/>
      <c r="U1981" s="476"/>
      <c r="V1981" s="476"/>
      <c r="W1981" s="476"/>
      <c r="X1981" s="476"/>
      <c r="Y1981" s="476"/>
      <c r="Z1981" s="476"/>
      <c r="AA1981" s="476"/>
    </row>
    <row r="1982" ht="15.75" customHeight="1">
      <c r="G1982" s="476"/>
      <c r="H1982" s="476"/>
      <c r="I1982" s="476"/>
      <c r="J1982" s="476"/>
      <c r="K1982" s="476"/>
      <c r="L1982" s="476"/>
      <c r="M1982" s="476"/>
      <c r="N1982" s="476"/>
      <c r="O1982" s="476"/>
      <c r="P1982" s="476"/>
      <c r="Q1982" s="476"/>
      <c r="R1982" s="476"/>
      <c r="S1982" s="476"/>
      <c r="T1982" s="476"/>
      <c r="U1982" s="476"/>
      <c r="V1982" s="476"/>
      <c r="W1982" s="476"/>
      <c r="X1982" s="476"/>
      <c r="Y1982" s="476"/>
      <c r="Z1982" s="476"/>
      <c r="AA1982" s="476"/>
    </row>
    <row r="1983" ht="15.75" customHeight="1">
      <c r="G1983" s="476"/>
      <c r="H1983" s="476"/>
      <c r="I1983" s="476"/>
      <c r="J1983" s="476"/>
      <c r="K1983" s="476"/>
      <c r="L1983" s="476"/>
      <c r="M1983" s="476"/>
      <c r="N1983" s="476"/>
      <c r="O1983" s="476"/>
      <c r="P1983" s="476"/>
      <c r="Q1983" s="476"/>
      <c r="R1983" s="476"/>
      <c r="S1983" s="476"/>
      <c r="T1983" s="476"/>
      <c r="U1983" s="476"/>
      <c r="V1983" s="476"/>
      <c r="W1983" s="476"/>
      <c r="X1983" s="476"/>
      <c r="Y1983" s="476"/>
      <c r="Z1983" s="476"/>
      <c r="AA1983" s="476"/>
    </row>
    <row r="1984" ht="15.75" customHeight="1">
      <c r="G1984" s="476"/>
      <c r="H1984" s="476"/>
      <c r="I1984" s="476"/>
      <c r="J1984" s="476"/>
      <c r="K1984" s="476"/>
      <c r="L1984" s="476"/>
      <c r="M1984" s="476"/>
      <c r="N1984" s="476"/>
      <c r="O1984" s="476"/>
      <c r="P1984" s="476"/>
      <c r="Q1984" s="476"/>
      <c r="R1984" s="476"/>
      <c r="S1984" s="476"/>
      <c r="T1984" s="476"/>
      <c r="U1984" s="476"/>
      <c r="V1984" s="476"/>
      <c r="W1984" s="476"/>
      <c r="X1984" s="476"/>
      <c r="Y1984" s="476"/>
      <c r="Z1984" s="476"/>
      <c r="AA1984" s="476"/>
    </row>
    <row r="1985" ht="15.75" customHeight="1">
      <c r="G1985" s="476"/>
      <c r="H1985" s="476"/>
      <c r="I1985" s="476"/>
      <c r="J1985" s="476"/>
      <c r="K1985" s="476"/>
      <c r="L1985" s="476"/>
      <c r="M1985" s="476"/>
      <c r="N1985" s="476"/>
      <c r="O1985" s="476"/>
      <c r="P1985" s="476"/>
      <c r="Q1985" s="476"/>
      <c r="R1985" s="476"/>
      <c r="S1985" s="476"/>
      <c r="T1985" s="476"/>
      <c r="U1985" s="476"/>
      <c r="V1985" s="476"/>
      <c r="W1985" s="476"/>
      <c r="X1985" s="476"/>
      <c r="Y1985" s="476"/>
      <c r="Z1985" s="476"/>
      <c r="AA1985" s="476"/>
    </row>
    <row r="1986" ht="15.75" customHeight="1">
      <c r="G1986" s="476"/>
      <c r="H1986" s="476"/>
      <c r="I1986" s="476"/>
      <c r="J1986" s="476"/>
      <c r="K1986" s="476"/>
      <c r="L1986" s="476"/>
      <c r="M1986" s="476"/>
      <c r="N1986" s="476"/>
      <c r="O1986" s="476"/>
      <c r="P1986" s="476"/>
      <c r="Q1986" s="476"/>
      <c r="R1986" s="476"/>
      <c r="S1986" s="476"/>
      <c r="T1986" s="476"/>
      <c r="U1986" s="476"/>
      <c r="V1986" s="476"/>
      <c r="W1986" s="476"/>
      <c r="X1986" s="476"/>
      <c r="Y1986" s="476"/>
      <c r="Z1986" s="476"/>
      <c r="AA1986" s="476"/>
    </row>
    <row r="1987" ht="15.75" customHeight="1">
      <c r="G1987" s="476"/>
      <c r="H1987" s="476"/>
      <c r="I1987" s="476"/>
      <c r="J1987" s="476"/>
      <c r="K1987" s="476"/>
      <c r="L1987" s="476"/>
      <c r="M1987" s="476"/>
      <c r="N1987" s="476"/>
      <c r="O1987" s="476"/>
      <c r="P1987" s="476"/>
      <c r="Q1987" s="476"/>
      <c r="R1987" s="476"/>
      <c r="S1987" s="476"/>
      <c r="T1987" s="476"/>
      <c r="U1987" s="476"/>
      <c r="V1987" s="476"/>
      <c r="W1987" s="476"/>
      <c r="X1987" s="476"/>
      <c r="Y1987" s="476"/>
      <c r="Z1987" s="476"/>
      <c r="AA1987" s="476"/>
    </row>
    <row r="1988" ht="15.75" customHeight="1">
      <c r="G1988" s="476"/>
      <c r="H1988" s="476"/>
      <c r="I1988" s="476"/>
      <c r="J1988" s="476"/>
      <c r="K1988" s="476"/>
      <c r="L1988" s="476"/>
      <c r="M1988" s="476"/>
      <c r="N1988" s="476"/>
      <c r="O1988" s="476"/>
      <c r="P1988" s="476"/>
      <c r="Q1988" s="476"/>
      <c r="R1988" s="476"/>
      <c r="S1988" s="476"/>
      <c r="T1988" s="476"/>
      <c r="U1988" s="476"/>
      <c r="V1988" s="476"/>
      <c r="W1988" s="476"/>
      <c r="X1988" s="476"/>
      <c r="Y1988" s="476"/>
      <c r="Z1988" s="476"/>
      <c r="AA1988" s="476"/>
    </row>
    <row r="1989" ht="15.75" customHeight="1">
      <c r="G1989" s="476"/>
      <c r="H1989" s="476"/>
      <c r="I1989" s="476"/>
      <c r="J1989" s="476"/>
      <c r="K1989" s="476"/>
      <c r="L1989" s="476"/>
      <c r="M1989" s="476"/>
      <c r="N1989" s="476"/>
      <c r="O1989" s="476"/>
      <c r="P1989" s="476"/>
      <c r="Q1989" s="476"/>
      <c r="R1989" s="476"/>
      <c r="S1989" s="476"/>
      <c r="T1989" s="476"/>
      <c r="U1989" s="476"/>
      <c r="V1989" s="476"/>
      <c r="W1989" s="476"/>
      <c r="X1989" s="476"/>
      <c r="Y1989" s="476"/>
      <c r="Z1989" s="476"/>
      <c r="AA1989" s="476"/>
    </row>
    <row r="1990" ht="15.75" customHeight="1">
      <c r="G1990" s="476"/>
      <c r="H1990" s="476"/>
      <c r="I1990" s="476"/>
      <c r="J1990" s="476"/>
      <c r="K1990" s="476"/>
      <c r="L1990" s="476"/>
      <c r="M1990" s="476"/>
      <c r="N1990" s="476"/>
      <c r="O1990" s="476"/>
      <c r="P1990" s="476"/>
      <c r="Q1990" s="476"/>
      <c r="R1990" s="476"/>
      <c r="S1990" s="476"/>
      <c r="T1990" s="476"/>
      <c r="U1990" s="476"/>
      <c r="V1990" s="476"/>
      <c r="W1990" s="476"/>
      <c r="X1990" s="476"/>
      <c r="Y1990" s="476"/>
      <c r="Z1990" s="476"/>
      <c r="AA1990" s="476"/>
    </row>
    <row r="1991" ht="15.75" customHeight="1">
      <c r="G1991" s="476"/>
      <c r="H1991" s="476"/>
      <c r="I1991" s="476"/>
      <c r="J1991" s="476"/>
      <c r="K1991" s="476"/>
      <c r="L1991" s="476"/>
      <c r="M1991" s="476"/>
      <c r="N1991" s="476"/>
      <c r="O1991" s="476"/>
      <c r="P1991" s="476"/>
      <c r="Q1991" s="476"/>
      <c r="R1991" s="476"/>
      <c r="S1991" s="476"/>
      <c r="T1991" s="476"/>
      <c r="U1991" s="476"/>
      <c r="V1991" s="476"/>
      <c r="W1991" s="476"/>
      <c r="X1991" s="476"/>
      <c r="Y1991" s="476"/>
      <c r="Z1991" s="476"/>
      <c r="AA1991" s="476"/>
    </row>
    <row r="1992" ht="15.75" customHeight="1">
      <c r="G1992" s="476"/>
      <c r="H1992" s="476"/>
      <c r="I1992" s="476"/>
      <c r="J1992" s="476"/>
      <c r="K1992" s="476"/>
      <c r="L1992" s="476"/>
      <c r="M1992" s="476"/>
      <c r="N1992" s="476"/>
      <c r="O1992" s="476"/>
      <c r="P1992" s="476"/>
      <c r="Q1992" s="476"/>
      <c r="R1992" s="476"/>
      <c r="S1992" s="476"/>
      <c r="T1992" s="476"/>
      <c r="U1992" s="476"/>
      <c r="V1992" s="476"/>
      <c r="W1992" s="476"/>
      <c r="X1992" s="476"/>
      <c r="Y1992" s="476"/>
      <c r="Z1992" s="476"/>
      <c r="AA1992" s="476"/>
    </row>
    <row r="1993" ht="15.75" customHeight="1">
      <c r="G1993" s="476"/>
      <c r="H1993" s="476"/>
      <c r="I1993" s="476"/>
      <c r="J1993" s="476"/>
      <c r="K1993" s="476"/>
      <c r="L1993" s="476"/>
      <c r="M1993" s="476"/>
      <c r="N1993" s="476"/>
      <c r="O1993" s="476"/>
      <c r="P1993" s="476"/>
      <c r="Q1993" s="476"/>
      <c r="R1993" s="476"/>
      <c r="S1993" s="476"/>
      <c r="T1993" s="476"/>
      <c r="U1993" s="476"/>
      <c r="V1993" s="476"/>
      <c r="W1993" s="476"/>
      <c r="X1993" s="476"/>
      <c r="Y1993" s="476"/>
      <c r="Z1993" s="476"/>
      <c r="AA1993" s="476"/>
    </row>
    <row r="1994" ht="15.75" customHeight="1">
      <c r="G1994" s="476"/>
      <c r="H1994" s="476"/>
      <c r="I1994" s="476"/>
      <c r="J1994" s="476"/>
      <c r="K1994" s="476"/>
      <c r="L1994" s="476"/>
      <c r="M1994" s="476"/>
      <c r="N1994" s="476"/>
      <c r="O1994" s="476"/>
      <c r="P1994" s="476"/>
      <c r="Q1994" s="476"/>
      <c r="R1994" s="476"/>
      <c r="S1994" s="476"/>
      <c r="T1994" s="476"/>
      <c r="U1994" s="476"/>
      <c r="V1994" s="476"/>
      <c r="W1994" s="476"/>
      <c r="X1994" s="476"/>
      <c r="Y1994" s="476"/>
      <c r="Z1994" s="476"/>
      <c r="AA1994" s="476"/>
    </row>
    <row r="1995" ht="15.75" customHeight="1">
      <c r="G1995" s="476"/>
      <c r="H1995" s="476"/>
      <c r="I1995" s="476"/>
      <c r="J1995" s="476"/>
      <c r="K1995" s="476"/>
      <c r="L1995" s="476"/>
      <c r="M1995" s="476"/>
      <c r="N1995" s="476"/>
      <c r="O1995" s="476"/>
      <c r="P1995" s="476"/>
      <c r="Q1995" s="476"/>
      <c r="R1995" s="476"/>
      <c r="S1995" s="476"/>
      <c r="T1995" s="476"/>
      <c r="U1995" s="476"/>
      <c r="V1995" s="476"/>
      <c r="W1995" s="476"/>
      <c r="X1995" s="476"/>
      <c r="Y1995" s="476"/>
      <c r="Z1995" s="476"/>
      <c r="AA1995" s="476"/>
    </row>
    <row r="1996" ht="15.75" customHeight="1">
      <c r="G1996" s="476"/>
      <c r="H1996" s="476"/>
      <c r="I1996" s="476"/>
      <c r="J1996" s="476"/>
      <c r="K1996" s="476"/>
      <c r="L1996" s="476"/>
      <c r="M1996" s="476"/>
      <c r="N1996" s="476"/>
      <c r="O1996" s="476"/>
      <c r="P1996" s="476"/>
      <c r="Q1996" s="476"/>
      <c r="R1996" s="476"/>
      <c r="S1996" s="476"/>
      <c r="T1996" s="476"/>
      <c r="U1996" s="476"/>
      <c r="V1996" s="476"/>
      <c r="W1996" s="476"/>
      <c r="X1996" s="476"/>
      <c r="Y1996" s="476"/>
      <c r="Z1996" s="476"/>
      <c r="AA1996" s="476"/>
    </row>
    <row r="1997" ht="15.75" customHeight="1">
      <c r="G1997" s="476"/>
      <c r="H1997" s="476"/>
      <c r="I1997" s="476"/>
      <c r="J1997" s="476"/>
      <c r="K1997" s="476"/>
      <c r="L1997" s="476"/>
      <c r="M1997" s="476"/>
      <c r="N1997" s="476"/>
      <c r="O1997" s="476"/>
      <c r="P1997" s="476"/>
      <c r="Q1997" s="476"/>
      <c r="R1997" s="476"/>
      <c r="S1997" s="476"/>
      <c r="T1997" s="476"/>
      <c r="U1997" s="476"/>
      <c r="V1997" s="476"/>
      <c r="W1997" s="476"/>
      <c r="X1997" s="476"/>
      <c r="Y1997" s="476"/>
      <c r="Z1997" s="476"/>
      <c r="AA1997" s="476"/>
    </row>
    <row r="1998" ht="15.75" customHeight="1">
      <c r="G1998" s="476"/>
      <c r="H1998" s="476"/>
      <c r="I1998" s="476"/>
      <c r="J1998" s="476"/>
      <c r="K1998" s="476"/>
      <c r="L1998" s="476"/>
      <c r="M1998" s="476"/>
      <c r="N1998" s="476"/>
      <c r="O1998" s="476"/>
      <c r="P1998" s="476"/>
      <c r="Q1998" s="476"/>
      <c r="R1998" s="476"/>
      <c r="S1998" s="476"/>
      <c r="T1998" s="476"/>
      <c r="U1998" s="476"/>
      <c r="V1998" s="476"/>
      <c r="W1998" s="476"/>
      <c r="X1998" s="476"/>
      <c r="Y1998" s="476"/>
      <c r="Z1998" s="476"/>
      <c r="AA1998" s="476"/>
    </row>
    <row r="1999" ht="15.75" customHeight="1">
      <c r="G1999" s="476"/>
      <c r="H1999" s="476"/>
      <c r="I1999" s="476"/>
      <c r="J1999" s="476"/>
      <c r="K1999" s="476"/>
      <c r="L1999" s="476"/>
      <c r="M1999" s="476"/>
      <c r="N1999" s="476"/>
      <c r="O1999" s="476"/>
      <c r="P1999" s="476"/>
      <c r="Q1999" s="476"/>
      <c r="R1999" s="476"/>
      <c r="S1999" s="476"/>
      <c r="T1999" s="476"/>
      <c r="U1999" s="476"/>
      <c r="V1999" s="476"/>
      <c r="W1999" s="476"/>
      <c r="X1999" s="476"/>
      <c r="Y1999" s="476"/>
      <c r="Z1999" s="476"/>
      <c r="AA1999" s="476"/>
    </row>
    <row r="2000" ht="15.75" customHeight="1">
      <c r="G2000" s="476"/>
      <c r="H2000" s="476"/>
      <c r="I2000" s="476"/>
      <c r="J2000" s="476"/>
      <c r="K2000" s="476"/>
      <c r="L2000" s="476"/>
      <c r="M2000" s="476"/>
      <c r="N2000" s="476"/>
      <c r="O2000" s="476"/>
      <c r="P2000" s="476"/>
      <c r="Q2000" s="476"/>
      <c r="R2000" s="476"/>
      <c r="S2000" s="476"/>
      <c r="T2000" s="476"/>
      <c r="U2000" s="476"/>
      <c r="V2000" s="476"/>
      <c r="W2000" s="476"/>
      <c r="X2000" s="476"/>
      <c r="Y2000" s="476"/>
      <c r="Z2000" s="476"/>
      <c r="AA2000" s="476"/>
    </row>
    <row r="2001" ht="15.75" customHeight="1">
      <c r="G2001" s="476"/>
      <c r="H2001" s="476"/>
      <c r="I2001" s="476"/>
      <c r="J2001" s="476"/>
      <c r="K2001" s="476"/>
      <c r="L2001" s="476"/>
      <c r="M2001" s="476"/>
      <c r="N2001" s="476"/>
      <c r="O2001" s="476"/>
      <c r="P2001" s="476"/>
      <c r="Q2001" s="476"/>
      <c r="R2001" s="476"/>
      <c r="S2001" s="476"/>
      <c r="T2001" s="476"/>
      <c r="U2001" s="476"/>
      <c r="V2001" s="476"/>
      <c r="W2001" s="476"/>
      <c r="X2001" s="476"/>
      <c r="Y2001" s="476"/>
      <c r="Z2001" s="476"/>
      <c r="AA2001" s="476"/>
    </row>
    <row r="2002" ht="15.75" customHeight="1">
      <c r="G2002" s="476"/>
      <c r="H2002" s="476"/>
      <c r="I2002" s="476"/>
      <c r="J2002" s="476"/>
      <c r="K2002" s="476"/>
      <c r="L2002" s="476"/>
      <c r="M2002" s="476"/>
      <c r="N2002" s="476"/>
      <c r="O2002" s="476"/>
      <c r="P2002" s="476"/>
      <c r="Q2002" s="476"/>
      <c r="R2002" s="476"/>
      <c r="S2002" s="476"/>
      <c r="T2002" s="476"/>
      <c r="U2002" s="476"/>
      <c r="V2002" s="476"/>
      <c r="W2002" s="476"/>
      <c r="X2002" s="476"/>
      <c r="Y2002" s="476"/>
      <c r="Z2002" s="476"/>
      <c r="AA2002" s="476"/>
    </row>
    <row r="2003" ht="15.75" customHeight="1">
      <c r="G2003" s="476"/>
      <c r="H2003" s="476"/>
      <c r="I2003" s="476"/>
      <c r="J2003" s="476"/>
      <c r="K2003" s="476"/>
      <c r="L2003" s="476"/>
      <c r="M2003" s="476"/>
      <c r="N2003" s="476"/>
      <c r="O2003" s="476"/>
      <c r="P2003" s="476"/>
      <c r="Q2003" s="476"/>
      <c r="R2003" s="476"/>
      <c r="S2003" s="476"/>
      <c r="T2003" s="476"/>
      <c r="U2003" s="476"/>
      <c r="V2003" s="476"/>
      <c r="W2003" s="476"/>
      <c r="X2003" s="476"/>
      <c r="Y2003" s="476"/>
      <c r="Z2003" s="476"/>
      <c r="AA2003" s="476"/>
    </row>
    <row r="2004" ht="15.75" customHeight="1">
      <c r="G2004" s="476"/>
      <c r="H2004" s="476"/>
      <c r="I2004" s="476"/>
      <c r="J2004" s="476"/>
      <c r="K2004" s="476"/>
      <c r="L2004" s="476"/>
      <c r="M2004" s="476"/>
      <c r="N2004" s="476"/>
      <c r="O2004" s="476"/>
      <c r="P2004" s="476"/>
      <c r="Q2004" s="476"/>
      <c r="R2004" s="476"/>
      <c r="S2004" s="476"/>
      <c r="T2004" s="476"/>
      <c r="U2004" s="476"/>
      <c r="V2004" s="476"/>
      <c r="W2004" s="476"/>
      <c r="X2004" s="476"/>
      <c r="Y2004" s="476"/>
      <c r="Z2004" s="476"/>
      <c r="AA2004" s="476"/>
    </row>
    <row r="2005" ht="15.75" customHeight="1">
      <c r="G2005" s="476"/>
      <c r="H2005" s="476"/>
      <c r="I2005" s="476"/>
      <c r="J2005" s="476"/>
      <c r="K2005" s="476"/>
      <c r="L2005" s="476"/>
      <c r="M2005" s="476"/>
      <c r="N2005" s="476"/>
      <c r="O2005" s="476"/>
      <c r="P2005" s="476"/>
      <c r="Q2005" s="476"/>
      <c r="R2005" s="476"/>
      <c r="S2005" s="476"/>
      <c r="T2005" s="476"/>
      <c r="U2005" s="476"/>
      <c r="V2005" s="476"/>
      <c r="W2005" s="476"/>
      <c r="X2005" s="476"/>
      <c r="Y2005" s="476"/>
      <c r="Z2005" s="476"/>
      <c r="AA2005" s="476"/>
    </row>
    <row r="2006" ht="15.75" customHeight="1">
      <c r="G2006" s="476"/>
      <c r="H2006" s="476"/>
      <c r="I2006" s="476"/>
      <c r="J2006" s="476"/>
      <c r="K2006" s="476"/>
      <c r="L2006" s="476"/>
      <c r="M2006" s="476"/>
      <c r="N2006" s="476"/>
      <c r="O2006" s="476"/>
      <c r="P2006" s="476"/>
      <c r="Q2006" s="476"/>
      <c r="R2006" s="476"/>
      <c r="S2006" s="476"/>
      <c r="T2006" s="476"/>
      <c r="U2006" s="476"/>
      <c r="V2006" s="476"/>
      <c r="W2006" s="476"/>
      <c r="X2006" s="476"/>
      <c r="Y2006" s="476"/>
      <c r="Z2006" s="476"/>
      <c r="AA2006" s="476"/>
    </row>
    <row r="2007" ht="15.75" customHeight="1">
      <c r="G2007" s="476"/>
      <c r="H2007" s="476"/>
      <c r="I2007" s="476"/>
      <c r="J2007" s="476"/>
      <c r="K2007" s="476"/>
      <c r="L2007" s="476"/>
      <c r="M2007" s="476"/>
      <c r="N2007" s="476"/>
      <c r="O2007" s="476"/>
      <c r="P2007" s="476"/>
      <c r="Q2007" s="476"/>
      <c r="R2007" s="476"/>
      <c r="S2007" s="476"/>
      <c r="T2007" s="476"/>
      <c r="U2007" s="476"/>
      <c r="V2007" s="476"/>
      <c r="W2007" s="476"/>
      <c r="X2007" s="476"/>
      <c r="Y2007" s="476"/>
      <c r="Z2007" s="476"/>
      <c r="AA2007" s="476"/>
    </row>
    <row r="2008" ht="15.75" customHeight="1">
      <c r="G2008" s="476"/>
      <c r="H2008" s="476"/>
      <c r="I2008" s="476"/>
      <c r="J2008" s="476"/>
      <c r="K2008" s="476"/>
      <c r="L2008" s="476"/>
      <c r="M2008" s="476"/>
      <c r="N2008" s="476"/>
      <c r="O2008" s="476"/>
      <c r="P2008" s="476"/>
      <c r="Q2008" s="476"/>
      <c r="R2008" s="476"/>
      <c r="S2008" s="476"/>
      <c r="T2008" s="476"/>
      <c r="U2008" s="476"/>
      <c r="V2008" s="476"/>
      <c r="W2008" s="476"/>
      <c r="X2008" s="476"/>
      <c r="Y2008" s="476"/>
      <c r="Z2008" s="476"/>
      <c r="AA2008" s="476"/>
    </row>
    <row r="2009" ht="15.75" customHeight="1">
      <c r="G2009" s="476"/>
      <c r="H2009" s="476"/>
      <c r="I2009" s="476"/>
      <c r="J2009" s="476"/>
      <c r="K2009" s="476"/>
      <c r="L2009" s="476"/>
      <c r="M2009" s="476"/>
      <c r="N2009" s="476"/>
      <c r="O2009" s="476"/>
      <c r="P2009" s="476"/>
      <c r="Q2009" s="476"/>
      <c r="R2009" s="476"/>
      <c r="S2009" s="476"/>
      <c r="T2009" s="476"/>
      <c r="U2009" s="476"/>
      <c r="V2009" s="476"/>
      <c r="W2009" s="476"/>
      <c r="X2009" s="476"/>
      <c r="Y2009" s="476"/>
      <c r="Z2009" s="476"/>
      <c r="AA2009" s="476"/>
    </row>
    <row r="2010" ht="15.75" customHeight="1">
      <c r="G2010" s="476"/>
      <c r="H2010" s="476"/>
      <c r="I2010" s="476"/>
      <c r="J2010" s="476"/>
      <c r="K2010" s="476"/>
      <c r="L2010" s="476"/>
      <c r="M2010" s="476"/>
      <c r="N2010" s="476"/>
      <c r="O2010" s="476"/>
      <c r="P2010" s="476"/>
      <c r="Q2010" s="476"/>
      <c r="R2010" s="476"/>
      <c r="S2010" s="476"/>
      <c r="T2010" s="476"/>
      <c r="U2010" s="476"/>
      <c r="V2010" s="476"/>
      <c r="W2010" s="476"/>
      <c r="X2010" s="476"/>
      <c r="Y2010" s="476"/>
      <c r="Z2010" s="476"/>
      <c r="AA2010" s="476"/>
    </row>
    <row r="2011" ht="15.75" customHeight="1">
      <c r="G2011" s="476"/>
      <c r="H2011" s="476"/>
      <c r="I2011" s="476"/>
      <c r="J2011" s="476"/>
      <c r="K2011" s="476"/>
      <c r="L2011" s="476"/>
      <c r="M2011" s="476"/>
      <c r="N2011" s="476"/>
      <c r="O2011" s="476"/>
      <c r="P2011" s="476"/>
      <c r="Q2011" s="476"/>
      <c r="R2011" s="476"/>
      <c r="S2011" s="476"/>
      <c r="T2011" s="476"/>
      <c r="U2011" s="476"/>
      <c r="V2011" s="476"/>
      <c r="W2011" s="476"/>
      <c r="X2011" s="476"/>
      <c r="Y2011" s="476"/>
      <c r="Z2011" s="476"/>
      <c r="AA2011" s="476"/>
    </row>
    <row r="2012" ht="15.75" customHeight="1">
      <c r="G2012" s="476"/>
      <c r="H2012" s="476"/>
      <c r="I2012" s="476"/>
      <c r="J2012" s="476"/>
      <c r="K2012" s="476"/>
      <c r="L2012" s="476"/>
      <c r="M2012" s="476"/>
      <c r="N2012" s="476"/>
      <c r="O2012" s="476"/>
      <c r="P2012" s="476"/>
      <c r="Q2012" s="476"/>
      <c r="R2012" s="476"/>
      <c r="S2012" s="476"/>
      <c r="T2012" s="476"/>
      <c r="U2012" s="476"/>
      <c r="V2012" s="476"/>
      <c r="W2012" s="476"/>
      <c r="X2012" s="476"/>
      <c r="Y2012" s="476"/>
      <c r="Z2012" s="476"/>
      <c r="AA2012" s="476"/>
    </row>
    <row r="2013" ht="15.75" customHeight="1">
      <c r="G2013" s="476"/>
      <c r="H2013" s="476"/>
      <c r="I2013" s="476"/>
      <c r="J2013" s="476"/>
      <c r="L2013" s="476"/>
      <c r="M2013" s="476"/>
      <c r="N2013" s="476"/>
      <c r="O2013" s="476"/>
      <c r="P2013" s="476"/>
      <c r="Q2013" s="476"/>
      <c r="R2013" s="476"/>
      <c r="S2013" s="476"/>
      <c r="T2013" s="476"/>
      <c r="U2013" s="476"/>
      <c r="V2013" s="476"/>
      <c r="W2013" s="476"/>
      <c r="X2013" s="476"/>
      <c r="Y2013" s="476"/>
      <c r="Z2013" s="476"/>
      <c r="AA2013" s="476"/>
    </row>
    <row r="2014" ht="15.75" customHeight="1">
      <c r="G2014" s="476"/>
      <c r="H2014" s="476"/>
      <c r="I2014" s="476"/>
      <c r="J2014" s="476"/>
      <c r="L2014" s="476"/>
      <c r="M2014" s="476"/>
      <c r="N2014" s="476"/>
      <c r="O2014" s="476"/>
      <c r="P2014" s="476"/>
      <c r="Q2014" s="476"/>
      <c r="R2014" s="476"/>
      <c r="S2014" s="476"/>
      <c r="T2014" s="476"/>
      <c r="U2014" s="476"/>
      <c r="V2014" s="476"/>
      <c r="W2014" s="476"/>
      <c r="X2014" s="476"/>
      <c r="Y2014" s="476"/>
      <c r="Z2014" s="476"/>
      <c r="AA2014" s="476"/>
    </row>
    <row r="2015" ht="15.75" customHeight="1">
      <c r="G2015" s="476"/>
      <c r="H2015" s="476"/>
      <c r="I2015" s="476"/>
      <c r="J2015" s="476"/>
      <c r="L2015" s="476"/>
      <c r="M2015" s="476"/>
      <c r="N2015" s="476"/>
      <c r="O2015" s="476"/>
      <c r="P2015" s="476"/>
      <c r="Q2015" s="476"/>
      <c r="R2015" s="476"/>
      <c r="S2015" s="476"/>
      <c r="T2015" s="476"/>
      <c r="U2015" s="476"/>
      <c r="V2015" s="476"/>
      <c r="W2015" s="476"/>
      <c r="X2015" s="476"/>
      <c r="Y2015" s="476"/>
      <c r="Z2015" s="476"/>
      <c r="AA2015" s="476"/>
    </row>
    <row r="2016" ht="15.75" customHeight="1">
      <c r="G2016" s="476"/>
      <c r="H2016" s="476"/>
      <c r="I2016" s="476"/>
      <c r="J2016" s="476"/>
      <c r="L2016" s="476"/>
      <c r="M2016" s="476"/>
      <c r="N2016" s="476"/>
      <c r="O2016" s="476"/>
      <c r="P2016" s="476"/>
      <c r="Q2016" s="476"/>
      <c r="R2016" s="476"/>
      <c r="S2016" s="476"/>
      <c r="T2016" s="476"/>
      <c r="U2016" s="476"/>
      <c r="V2016" s="476"/>
      <c r="W2016" s="476"/>
      <c r="X2016" s="476"/>
      <c r="Y2016" s="476"/>
      <c r="Z2016" s="476"/>
      <c r="AA2016" s="476"/>
    </row>
    <row r="2017" ht="15.75" customHeight="1">
      <c r="G2017" s="476"/>
      <c r="H2017" s="476"/>
      <c r="I2017" s="476"/>
      <c r="J2017" s="476"/>
      <c r="L2017" s="476"/>
      <c r="M2017" s="476"/>
      <c r="N2017" s="476"/>
      <c r="O2017" s="476"/>
      <c r="P2017" s="476"/>
      <c r="Q2017" s="476"/>
      <c r="R2017" s="476"/>
      <c r="S2017" s="476"/>
      <c r="T2017" s="476"/>
      <c r="U2017" s="476"/>
      <c r="V2017" s="476"/>
      <c r="W2017" s="476"/>
      <c r="X2017" s="476"/>
      <c r="Y2017" s="476"/>
      <c r="Z2017" s="476"/>
      <c r="AA2017" s="476"/>
    </row>
    <row r="2018" ht="15.75" customHeight="1">
      <c r="G2018" s="476"/>
      <c r="H2018" s="476"/>
      <c r="I2018" s="476"/>
      <c r="J2018" s="476"/>
      <c r="L2018" s="476"/>
      <c r="M2018" s="476"/>
      <c r="N2018" s="476"/>
      <c r="O2018" s="476"/>
      <c r="P2018" s="476"/>
      <c r="Q2018" s="476"/>
      <c r="R2018" s="476"/>
      <c r="S2018" s="476"/>
      <c r="T2018" s="476"/>
      <c r="U2018" s="476"/>
      <c r="V2018" s="476"/>
      <c r="W2018" s="476"/>
      <c r="X2018" s="476"/>
      <c r="Y2018" s="476"/>
      <c r="Z2018" s="476"/>
      <c r="AA2018" s="476"/>
    </row>
    <row r="2019" ht="15.75" customHeight="1">
      <c r="G2019" s="476"/>
      <c r="H2019" s="476"/>
      <c r="I2019" s="476"/>
      <c r="J2019" s="476"/>
      <c r="L2019" s="476"/>
      <c r="M2019" s="476"/>
      <c r="N2019" s="476"/>
      <c r="O2019" s="476"/>
      <c r="P2019" s="476"/>
      <c r="Q2019" s="476"/>
      <c r="R2019" s="476"/>
      <c r="S2019" s="476"/>
      <c r="T2019" s="476"/>
      <c r="U2019" s="476"/>
      <c r="V2019" s="476"/>
      <c r="W2019" s="476"/>
      <c r="X2019" s="476"/>
      <c r="Y2019" s="476"/>
      <c r="Z2019" s="476"/>
      <c r="AA2019" s="476"/>
    </row>
    <row r="2020" ht="15.75" customHeight="1">
      <c r="G2020" s="476"/>
      <c r="H2020" s="476"/>
      <c r="I2020" s="476"/>
      <c r="J2020" s="476"/>
      <c r="L2020" s="476"/>
      <c r="M2020" s="476"/>
      <c r="N2020" s="476"/>
      <c r="O2020" s="476"/>
      <c r="P2020" s="476"/>
      <c r="Q2020" s="476"/>
      <c r="R2020" s="476"/>
      <c r="S2020" s="476"/>
      <c r="T2020" s="476"/>
      <c r="U2020" s="476"/>
      <c r="V2020" s="476"/>
      <c r="W2020" s="476"/>
      <c r="X2020" s="476"/>
      <c r="Y2020" s="476"/>
      <c r="Z2020" s="476"/>
      <c r="AA2020" s="476"/>
    </row>
    <row r="2021" ht="15.75" customHeight="1">
      <c r="G2021" s="476"/>
      <c r="H2021" s="476"/>
      <c r="I2021" s="476"/>
      <c r="J2021" s="476"/>
      <c r="L2021" s="476"/>
      <c r="M2021" s="476"/>
      <c r="N2021" s="476"/>
      <c r="O2021" s="476"/>
      <c r="P2021" s="476"/>
      <c r="Q2021" s="476"/>
      <c r="R2021" s="476"/>
      <c r="S2021" s="476"/>
      <c r="T2021" s="476"/>
      <c r="U2021" s="476"/>
      <c r="V2021" s="476"/>
      <c r="W2021" s="476"/>
      <c r="X2021" s="476"/>
      <c r="Y2021" s="476"/>
      <c r="Z2021" s="476"/>
      <c r="AA2021" s="476"/>
    </row>
    <row r="2022" ht="15.75" customHeight="1">
      <c r="G2022" s="476"/>
      <c r="H2022" s="476"/>
      <c r="I2022" s="476"/>
      <c r="J2022" s="476"/>
      <c r="L2022" s="476"/>
      <c r="M2022" s="476"/>
      <c r="N2022" s="476"/>
      <c r="O2022" s="476"/>
      <c r="P2022" s="476"/>
      <c r="Q2022" s="476"/>
      <c r="R2022" s="476"/>
      <c r="S2022" s="476"/>
      <c r="T2022" s="476"/>
      <c r="U2022" s="476"/>
      <c r="V2022" s="476"/>
      <c r="W2022" s="476"/>
      <c r="X2022" s="476"/>
      <c r="Y2022" s="476"/>
      <c r="Z2022" s="476"/>
      <c r="AA2022" s="476"/>
    </row>
    <row r="2023" ht="15.75" customHeight="1">
      <c r="G2023" s="476"/>
      <c r="H2023" s="476"/>
      <c r="I2023" s="476"/>
      <c r="J2023" s="476"/>
      <c r="L2023" s="476"/>
      <c r="M2023" s="476"/>
      <c r="N2023" s="476"/>
      <c r="O2023" s="476"/>
      <c r="P2023" s="476"/>
      <c r="Q2023" s="476"/>
      <c r="R2023" s="476"/>
      <c r="S2023" s="476"/>
      <c r="T2023" s="476"/>
      <c r="U2023" s="476"/>
      <c r="V2023" s="476"/>
      <c r="W2023" s="476"/>
      <c r="X2023" s="476"/>
      <c r="Y2023" s="476"/>
      <c r="Z2023" s="476"/>
      <c r="AA2023" s="476"/>
    </row>
    <row r="2024" ht="15.75" customHeight="1">
      <c r="G2024" s="476"/>
      <c r="H2024" s="476"/>
      <c r="I2024" s="476"/>
      <c r="J2024" s="476"/>
      <c r="L2024" s="476"/>
      <c r="M2024" s="476"/>
      <c r="N2024" s="476"/>
      <c r="O2024" s="476"/>
      <c r="P2024" s="476"/>
      <c r="Q2024" s="476"/>
      <c r="R2024" s="476"/>
      <c r="S2024" s="476"/>
      <c r="T2024" s="476"/>
      <c r="U2024" s="476"/>
      <c r="V2024" s="476"/>
      <c r="W2024" s="476"/>
      <c r="X2024" s="476"/>
      <c r="Y2024" s="476"/>
      <c r="Z2024" s="476"/>
      <c r="AA2024" s="476"/>
    </row>
    <row r="2025" ht="15.75" customHeight="1">
      <c r="G2025" s="476"/>
      <c r="H2025" s="476"/>
      <c r="I2025" s="476"/>
      <c r="J2025" s="476"/>
      <c r="L2025" s="476"/>
      <c r="M2025" s="476"/>
      <c r="N2025" s="476"/>
      <c r="O2025" s="476"/>
      <c r="P2025" s="476"/>
      <c r="Q2025" s="476"/>
      <c r="R2025" s="476"/>
      <c r="S2025" s="476"/>
      <c r="T2025" s="476"/>
      <c r="U2025" s="476"/>
      <c r="V2025" s="476"/>
      <c r="W2025" s="476"/>
      <c r="X2025" s="476"/>
      <c r="Y2025" s="476"/>
      <c r="Z2025" s="476"/>
      <c r="AA2025" s="476"/>
    </row>
    <row r="2026" ht="15.75" customHeight="1">
      <c r="G2026" s="476"/>
      <c r="H2026" s="476"/>
      <c r="I2026" s="476"/>
      <c r="J2026" s="476"/>
      <c r="L2026" s="476"/>
      <c r="M2026" s="476"/>
      <c r="N2026" s="476"/>
      <c r="O2026" s="476"/>
      <c r="P2026" s="476"/>
      <c r="Q2026" s="476"/>
      <c r="R2026" s="476"/>
      <c r="S2026" s="476"/>
      <c r="T2026" s="476"/>
      <c r="U2026" s="476"/>
      <c r="V2026" s="476"/>
      <c r="W2026" s="476"/>
      <c r="X2026" s="476"/>
      <c r="Y2026" s="476"/>
      <c r="Z2026" s="476"/>
      <c r="AA2026" s="476"/>
    </row>
    <row r="2027" ht="15.75" customHeight="1">
      <c r="G2027" s="476"/>
      <c r="H2027" s="476"/>
      <c r="I2027" s="476"/>
      <c r="J2027" s="476"/>
      <c r="L2027" s="476"/>
      <c r="M2027" s="476"/>
      <c r="N2027" s="476"/>
      <c r="O2027" s="476"/>
      <c r="P2027" s="476"/>
      <c r="Q2027" s="476"/>
      <c r="R2027" s="476"/>
      <c r="S2027" s="476"/>
      <c r="T2027" s="476"/>
      <c r="U2027" s="476"/>
      <c r="V2027" s="476"/>
      <c r="W2027" s="476"/>
      <c r="X2027" s="476"/>
      <c r="Y2027" s="476"/>
      <c r="Z2027" s="476"/>
      <c r="AA2027" s="476"/>
    </row>
    <row r="2028" ht="15.75" customHeight="1">
      <c r="G2028" s="476"/>
      <c r="H2028" s="476"/>
      <c r="I2028" s="476"/>
      <c r="J2028" s="476"/>
      <c r="L2028" s="476"/>
      <c r="M2028" s="476"/>
      <c r="N2028" s="476"/>
      <c r="O2028" s="476"/>
      <c r="P2028" s="476"/>
      <c r="Q2028" s="476"/>
      <c r="R2028" s="476"/>
      <c r="S2028" s="476"/>
      <c r="T2028" s="476"/>
      <c r="U2028" s="476"/>
      <c r="V2028" s="476"/>
      <c r="W2028" s="476"/>
      <c r="X2028" s="476"/>
      <c r="Y2028" s="476"/>
      <c r="Z2028" s="476"/>
      <c r="AA2028" s="476"/>
    </row>
    <row r="2029" ht="15.75" customHeight="1">
      <c r="G2029" s="476"/>
      <c r="H2029" s="476"/>
      <c r="I2029" s="476"/>
      <c r="J2029" s="476"/>
      <c r="L2029" s="476"/>
      <c r="M2029" s="476"/>
      <c r="N2029" s="476"/>
      <c r="O2029" s="476"/>
      <c r="P2029" s="476"/>
      <c r="Q2029" s="476"/>
      <c r="R2029" s="476"/>
      <c r="S2029" s="476"/>
      <c r="T2029" s="476"/>
      <c r="U2029" s="476"/>
      <c r="V2029" s="476"/>
      <c r="W2029" s="476"/>
      <c r="X2029" s="476"/>
      <c r="Y2029" s="476"/>
      <c r="Z2029" s="476"/>
      <c r="AA2029" s="476"/>
    </row>
    <row r="2030" ht="15.75" customHeight="1">
      <c r="G2030" s="476"/>
      <c r="H2030" s="476"/>
      <c r="I2030" s="476"/>
      <c r="J2030" s="476"/>
      <c r="L2030" s="476"/>
      <c r="M2030" s="476"/>
      <c r="N2030" s="476"/>
      <c r="O2030" s="476"/>
      <c r="P2030" s="476"/>
      <c r="Q2030" s="476"/>
      <c r="R2030" s="476"/>
      <c r="S2030" s="476"/>
      <c r="T2030" s="476"/>
      <c r="U2030" s="476"/>
      <c r="V2030" s="476"/>
      <c r="W2030" s="476"/>
      <c r="X2030" s="476"/>
      <c r="Y2030" s="476"/>
      <c r="Z2030" s="476"/>
      <c r="AA2030" s="476"/>
    </row>
    <row r="2031" ht="15.75" customHeight="1">
      <c r="G2031" s="476"/>
      <c r="H2031" s="476"/>
      <c r="I2031" s="476"/>
      <c r="J2031" s="476"/>
      <c r="L2031" s="476"/>
      <c r="M2031" s="476"/>
      <c r="N2031" s="476"/>
      <c r="O2031" s="476"/>
      <c r="P2031" s="476"/>
      <c r="Q2031" s="476"/>
      <c r="R2031" s="476"/>
      <c r="S2031" s="476"/>
      <c r="T2031" s="476"/>
      <c r="U2031" s="476"/>
      <c r="V2031" s="476"/>
      <c r="W2031" s="476"/>
      <c r="X2031" s="476"/>
      <c r="Y2031" s="476"/>
      <c r="Z2031" s="476"/>
      <c r="AA2031" s="476"/>
    </row>
    <row r="2032" ht="15.75" customHeight="1">
      <c r="G2032" s="476"/>
      <c r="H2032" s="476"/>
      <c r="I2032" s="476"/>
      <c r="J2032" s="476"/>
      <c r="L2032" s="476"/>
      <c r="M2032" s="476"/>
      <c r="N2032" s="476"/>
      <c r="O2032" s="476"/>
      <c r="P2032" s="476"/>
      <c r="Q2032" s="476"/>
      <c r="R2032" s="476"/>
      <c r="S2032" s="476"/>
      <c r="T2032" s="476"/>
      <c r="U2032" s="476"/>
      <c r="V2032" s="476"/>
      <c r="W2032" s="476"/>
      <c r="X2032" s="476"/>
      <c r="Y2032" s="476"/>
      <c r="Z2032" s="476"/>
      <c r="AA2032" s="476"/>
    </row>
    <row r="2033" ht="15.75" customHeight="1">
      <c r="G2033" s="476"/>
      <c r="H2033" s="476"/>
      <c r="I2033" s="476"/>
      <c r="J2033" s="476"/>
      <c r="L2033" s="476"/>
      <c r="M2033" s="476"/>
      <c r="N2033" s="476"/>
      <c r="O2033" s="476"/>
      <c r="P2033" s="476"/>
      <c r="Q2033" s="476"/>
      <c r="R2033" s="476"/>
      <c r="S2033" s="476"/>
      <c r="T2033" s="476"/>
      <c r="U2033" s="476"/>
      <c r="V2033" s="476"/>
      <c r="W2033" s="476"/>
      <c r="X2033" s="476"/>
      <c r="Y2033" s="476"/>
      <c r="Z2033" s="476"/>
      <c r="AA2033" s="476"/>
    </row>
    <row r="2034" ht="15.75" customHeight="1">
      <c r="G2034" s="476"/>
      <c r="H2034" s="476"/>
      <c r="I2034" s="476"/>
      <c r="J2034" s="476"/>
      <c r="L2034" s="476"/>
      <c r="M2034" s="476"/>
      <c r="N2034" s="476"/>
      <c r="O2034" s="476"/>
      <c r="P2034" s="476"/>
      <c r="Q2034" s="476"/>
      <c r="R2034" s="476"/>
      <c r="S2034" s="476"/>
      <c r="T2034" s="476"/>
      <c r="U2034" s="476"/>
      <c r="V2034" s="476"/>
      <c r="W2034" s="476"/>
      <c r="X2034" s="476"/>
      <c r="Y2034" s="476"/>
      <c r="Z2034" s="476"/>
      <c r="AA2034" s="476"/>
    </row>
    <row r="2035" ht="15.75" customHeight="1">
      <c r="G2035" s="476"/>
      <c r="H2035" s="476"/>
      <c r="I2035" s="476"/>
      <c r="J2035" s="476"/>
      <c r="L2035" s="476"/>
      <c r="M2035" s="476"/>
      <c r="N2035" s="476"/>
      <c r="O2035" s="476"/>
      <c r="P2035" s="476"/>
      <c r="Q2035" s="476"/>
      <c r="R2035" s="476"/>
      <c r="S2035" s="476"/>
      <c r="T2035" s="476"/>
      <c r="U2035" s="476"/>
      <c r="V2035" s="476"/>
      <c r="W2035" s="476"/>
      <c r="X2035" s="476"/>
      <c r="Y2035" s="476"/>
      <c r="Z2035" s="476"/>
      <c r="AA2035" s="476"/>
    </row>
    <row r="2036" ht="15.75" customHeight="1">
      <c r="G2036" s="476"/>
      <c r="H2036" s="476"/>
      <c r="I2036" s="476"/>
      <c r="J2036" s="476"/>
      <c r="L2036" s="476"/>
      <c r="M2036" s="476"/>
      <c r="N2036" s="476"/>
      <c r="O2036" s="476"/>
      <c r="P2036" s="476"/>
      <c r="Q2036" s="476"/>
      <c r="R2036" s="476"/>
      <c r="S2036" s="476"/>
      <c r="T2036" s="476"/>
      <c r="U2036" s="476"/>
      <c r="V2036" s="476"/>
      <c r="W2036" s="476"/>
      <c r="X2036" s="476"/>
      <c r="Y2036" s="476"/>
      <c r="Z2036" s="476"/>
      <c r="AA2036" s="476"/>
    </row>
    <row r="2037" ht="15.75" customHeight="1">
      <c r="G2037" s="476"/>
      <c r="H2037" s="476"/>
      <c r="I2037" s="476"/>
      <c r="J2037" s="476"/>
      <c r="L2037" s="476"/>
      <c r="M2037" s="476"/>
      <c r="N2037" s="476"/>
      <c r="O2037" s="476"/>
      <c r="P2037" s="476"/>
      <c r="Q2037" s="476"/>
      <c r="R2037" s="476"/>
      <c r="S2037" s="476"/>
      <c r="T2037" s="476"/>
      <c r="U2037" s="476"/>
      <c r="V2037" s="476"/>
      <c r="W2037" s="476"/>
      <c r="X2037" s="476"/>
      <c r="Y2037" s="476"/>
      <c r="Z2037" s="476"/>
      <c r="AA2037" s="476"/>
    </row>
    <row r="2038" ht="15.75" customHeight="1">
      <c r="G2038" s="476"/>
      <c r="H2038" s="476"/>
      <c r="I2038" s="476"/>
      <c r="J2038" s="476"/>
      <c r="L2038" s="476"/>
      <c r="M2038" s="476"/>
      <c r="N2038" s="476"/>
      <c r="O2038" s="476"/>
      <c r="P2038" s="476"/>
      <c r="Q2038" s="476"/>
      <c r="R2038" s="476"/>
      <c r="S2038" s="476"/>
      <c r="T2038" s="476"/>
      <c r="U2038" s="476"/>
      <c r="V2038" s="476"/>
      <c r="W2038" s="476"/>
      <c r="X2038" s="476"/>
      <c r="Y2038" s="476"/>
      <c r="Z2038" s="476"/>
      <c r="AA2038" s="476"/>
    </row>
    <row r="2039" ht="15.75" customHeight="1">
      <c r="G2039" s="476"/>
      <c r="H2039" s="476"/>
      <c r="I2039" s="476"/>
      <c r="J2039" s="476"/>
      <c r="L2039" s="476"/>
      <c r="M2039" s="476"/>
      <c r="N2039" s="476"/>
      <c r="O2039" s="476"/>
      <c r="P2039" s="476"/>
      <c r="Q2039" s="476"/>
      <c r="R2039" s="476"/>
      <c r="S2039" s="476"/>
      <c r="T2039" s="476"/>
      <c r="U2039" s="476"/>
      <c r="V2039" s="476"/>
      <c r="W2039" s="476"/>
      <c r="X2039" s="476"/>
      <c r="Y2039" s="476"/>
      <c r="Z2039" s="476"/>
      <c r="AA2039" s="476"/>
    </row>
    <row r="2040" ht="15.75" customHeight="1">
      <c r="G2040" s="476"/>
      <c r="H2040" s="476"/>
      <c r="I2040" s="476"/>
      <c r="J2040" s="476"/>
      <c r="L2040" s="476"/>
      <c r="M2040" s="476"/>
      <c r="N2040" s="476"/>
      <c r="O2040" s="476"/>
      <c r="P2040" s="476"/>
      <c r="Q2040" s="476"/>
      <c r="R2040" s="476"/>
      <c r="S2040" s="476"/>
      <c r="T2040" s="476"/>
      <c r="U2040" s="476"/>
      <c r="V2040" s="476"/>
      <c r="W2040" s="476"/>
      <c r="X2040" s="476"/>
      <c r="Y2040" s="476"/>
      <c r="Z2040" s="476"/>
      <c r="AA2040" s="476"/>
    </row>
    <row r="2041" ht="15.75" customHeight="1">
      <c r="G2041" s="476"/>
      <c r="H2041" s="476"/>
      <c r="I2041" s="476"/>
      <c r="J2041" s="476"/>
      <c r="L2041" s="476"/>
      <c r="M2041" s="476"/>
      <c r="N2041" s="476"/>
      <c r="O2041" s="476"/>
      <c r="P2041" s="476"/>
      <c r="Q2041" s="476"/>
      <c r="R2041" s="476"/>
      <c r="S2041" s="476"/>
      <c r="T2041" s="476"/>
      <c r="U2041" s="476"/>
      <c r="V2041" s="476"/>
      <c r="W2041" s="476"/>
      <c r="X2041" s="476"/>
      <c r="Y2041" s="476"/>
      <c r="Z2041" s="476"/>
      <c r="AA2041" s="476"/>
    </row>
    <row r="2042" ht="15.75" customHeight="1">
      <c r="G2042" s="476"/>
      <c r="H2042" s="476"/>
      <c r="I2042" s="476"/>
      <c r="J2042" s="476"/>
      <c r="L2042" s="476"/>
      <c r="M2042" s="476"/>
      <c r="N2042" s="476"/>
      <c r="O2042" s="476"/>
      <c r="P2042" s="476"/>
      <c r="Q2042" s="476"/>
      <c r="R2042" s="476"/>
      <c r="S2042" s="476"/>
      <c r="T2042" s="476"/>
      <c r="U2042" s="476"/>
      <c r="V2042" s="476"/>
      <c r="W2042" s="476"/>
      <c r="X2042" s="476"/>
      <c r="Y2042" s="476"/>
      <c r="Z2042" s="476"/>
      <c r="AA2042" s="476"/>
    </row>
    <row r="2043" ht="15.75" customHeight="1">
      <c r="G2043" s="476"/>
      <c r="H2043" s="476"/>
      <c r="I2043" s="476"/>
      <c r="J2043" s="476"/>
      <c r="L2043" s="476"/>
      <c r="M2043" s="476"/>
      <c r="N2043" s="476"/>
      <c r="O2043" s="476"/>
      <c r="P2043" s="476"/>
      <c r="Q2043" s="476"/>
      <c r="R2043" s="476"/>
      <c r="S2043" s="476"/>
      <c r="T2043" s="476"/>
      <c r="U2043" s="476"/>
      <c r="V2043" s="476"/>
      <c r="W2043" s="476"/>
      <c r="X2043" s="476"/>
      <c r="Y2043" s="476"/>
      <c r="Z2043" s="476"/>
      <c r="AA2043" s="476"/>
    </row>
    <row r="2044" ht="15.75" customHeight="1">
      <c r="G2044" s="476"/>
      <c r="H2044" s="476"/>
      <c r="I2044" s="476"/>
      <c r="J2044" s="476"/>
      <c r="L2044" s="476"/>
      <c r="M2044" s="476"/>
      <c r="N2044" s="476"/>
      <c r="O2044" s="476"/>
      <c r="P2044" s="476"/>
      <c r="Q2044" s="476"/>
      <c r="R2044" s="476"/>
      <c r="S2044" s="476"/>
      <c r="T2044" s="476"/>
      <c r="U2044" s="476"/>
      <c r="V2044" s="476"/>
      <c r="W2044" s="476"/>
      <c r="X2044" s="476"/>
      <c r="Y2044" s="476"/>
      <c r="Z2044" s="476"/>
      <c r="AA2044" s="476"/>
    </row>
    <row r="2045" ht="15.75" customHeight="1">
      <c r="G2045" s="476"/>
      <c r="H2045" s="476"/>
      <c r="I2045" s="476"/>
      <c r="J2045" s="476"/>
      <c r="L2045" s="476"/>
      <c r="M2045" s="476"/>
      <c r="N2045" s="476"/>
      <c r="O2045" s="476"/>
      <c r="P2045" s="476"/>
      <c r="Q2045" s="476"/>
      <c r="R2045" s="476"/>
      <c r="S2045" s="476"/>
      <c r="T2045" s="476"/>
      <c r="U2045" s="476"/>
      <c r="V2045" s="476"/>
      <c r="W2045" s="476"/>
      <c r="X2045" s="476"/>
      <c r="Y2045" s="476"/>
      <c r="Z2045" s="476"/>
      <c r="AA2045" s="476"/>
    </row>
    <row r="2046" ht="15.75" customHeight="1">
      <c r="G2046" s="476"/>
      <c r="H2046" s="476"/>
      <c r="I2046" s="476"/>
      <c r="J2046" s="476"/>
      <c r="L2046" s="476"/>
      <c r="M2046" s="476"/>
      <c r="N2046" s="476"/>
      <c r="O2046" s="476"/>
      <c r="P2046" s="476"/>
      <c r="Q2046" s="476"/>
      <c r="R2046" s="476"/>
      <c r="S2046" s="476"/>
      <c r="T2046" s="476"/>
      <c r="U2046" s="476"/>
      <c r="V2046" s="476"/>
      <c r="W2046" s="476"/>
      <c r="X2046" s="476"/>
      <c r="Y2046" s="476"/>
      <c r="Z2046" s="476"/>
      <c r="AA2046" s="476"/>
    </row>
    <row r="2047" ht="15.75" customHeight="1">
      <c r="G2047" s="476"/>
      <c r="H2047" s="476"/>
      <c r="I2047" s="476"/>
      <c r="J2047" s="476"/>
      <c r="L2047" s="476"/>
      <c r="M2047" s="476"/>
      <c r="N2047" s="476"/>
      <c r="O2047" s="476"/>
      <c r="P2047" s="476"/>
      <c r="Q2047" s="476"/>
      <c r="R2047" s="476"/>
      <c r="S2047" s="476"/>
      <c r="T2047" s="476"/>
      <c r="U2047" s="476"/>
      <c r="V2047" s="476"/>
      <c r="W2047" s="476"/>
      <c r="X2047" s="476"/>
      <c r="Y2047" s="476"/>
      <c r="Z2047" s="476"/>
      <c r="AA2047" s="476"/>
    </row>
    <row r="2048" ht="15.75" customHeight="1">
      <c r="G2048" s="476"/>
      <c r="H2048" s="476"/>
      <c r="I2048" s="476"/>
      <c r="J2048" s="476"/>
      <c r="L2048" s="476"/>
      <c r="M2048" s="476"/>
      <c r="N2048" s="476"/>
      <c r="O2048" s="476"/>
      <c r="P2048" s="476"/>
      <c r="Q2048" s="476"/>
      <c r="R2048" s="476"/>
      <c r="S2048" s="476"/>
      <c r="T2048" s="476"/>
      <c r="U2048" s="476"/>
      <c r="V2048" s="476"/>
      <c r="W2048" s="476"/>
      <c r="X2048" s="476"/>
      <c r="Y2048" s="476"/>
      <c r="Z2048" s="476"/>
      <c r="AA2048" s="476"/>
    </row>
    <row r="2049" ht="15.75" customHeight="1">
      <c r="G2049" s="476"/>
      <c r="H2049" s="476"/>
      <c r="I2049" s="476"/>
      <c r="J2049" s="476"/>
      <c r="L2049" s="476"/>
      <c r="M2049" s="476"/>
      <c r="N2049" s="476"/>
      <c r="O2049" s="476"/>
      <c r="P2049" s="476"/>
      <c r="Q2049" s="476"/>
      <c r="R2049" s="476"/>
      <c r="S2049" s="476"/>
      <c r="T2049" s="476"/>
      <c r="U2049" s="476"/>
      <c r="V2049" s="476"/>
      <c r="W2049" s="476"/>
      <c r="X2049" s="476"/>
      <c r="Y2049" s="476"/>
      <c r="Z2049" s="476"/>
      <c r="AA2049" s="476"/>
    </row>
    <row r="2050" ht="15.75" customHeight="1">
      <c r="G2050" s="476"/>
      <c r="H2050" s="476"/>
      <c r="I2050" s="476"/>
      <c r="J2050" s="476"/>
      <c r="L2050" s="476"/>
      <c r="M2050" s="476"/>
      <c r="N2050" s="476"/>
      <c r="O2050" s="476"/>
      <c r="P2050" s="476"/>
      <c r="Q2050" s="476"/>
      <c r="R2050" s="476"/>
      <c r="S2050" s="476"/>
      <c r="T2050" s="476"/>
      <c r="U2050" s="476"/>
      <c r="V2050" s="476"/>
      <c r="W2050" s="476"/>
      <c r="X2050" s="476"/>
      <c r="Y2050" s="476"/>
      <c r="Z2050" s="476"/>
      <c r="AA2050" s="476"/>
    </row>
    <row r="2051" ht="15.75" customHeight="1">
      <c r="G2051" s="476"/>
      <c r="H2051" s="476"/>
      <c r="I2051" s="476"/>
      <c r="J2051" s="476"/>
      <c r="L2051" s="476"/>
      <c r="M2051" s="476"/>
      <c r="N2051" s="476"/>
      <c r="O2051" s="476"/>
      <c r="P2051" s="476"/>
      <c r="Q2051" s="476"/>
      <c r="R2051" s="476"/>
      <c r="S2051" s="476"/>
      <c r="T2051" s="476"/>
      <c r="U2051" s="476"/>
      <c r="V2051" s="476"/>
      <c r="W2051" s="476"/>
      <c r="X2051" s="476"/>
      <c r="Y2051" s="476"/>
      <c r="Z2051" s="476"/>
      <c r="AA2051" s="476"/>
    </row>
    <row r="2052" ht="15.75" customHeight="1">
      <c r="G2052" s="476"/>
      <c r="H2052" s="476"/>
      <c r="I2052" s="476"/>
      <c r="J2052" s="476"/>
      <c r="L2052" s="476"/>
      <c r="M2052" s="476"/>
      <c r="N2052" s="476"/>
      <c r="O2052" s="476"/>
      <c r="P2052" s="476"/>
      <c r="Q2052" s="476"/>
      <c r="R2052" s="476"/>
      <c r="S2052" s="476"/>
      <c r="T2052" s="476"/>
      <c r="U2052" s="476"/>
      <c r="V2052" s="476"/>
      <c r="W2052" s="476"/>
      <c r="X2052" s="476"/>
      <c r="Y2052" s="476"/>
      <c r="Z2052" s="476"/>
      <c r="AA2052" s="476"/>
    </row>
    <row r="2053" ht="15.75" customHeight="1">
      <c r="G2053" s="476"/>
      <c r="H2053" s="476"/>
      <c r="I2053" s="476"/>
      <c r="J2053" s="476"/>
      <c r="L2053" s="476"/>
      <c r="M2053" s="476"/>
      <c r="N2053" s="476"/>
      <c r="O2053" s="476"/>
      <c r="P2053" s="476"/>
      <c r="Q2053" s="476"/>
      <c r="R2053" s="476"/>
      <c r="S2053" s="476"/>
      <c r="T2053" s="476"/>
      <c r="U2053" s="476"/>
      <c r="V2053" s="476"/>
      <c r="W2053" s="476"/>
      <c r="X2053" s="476"/>
      <c r="Y2053" s="476"/>
      <c r="Z2053" s="476"/>
      <c r="AA2053" s="476"/>
    </row>
    <row r="2054" ht="15.75" customHeight="1">
      <c r="G2054" s="476"/>
      <c r="H2054" s="476"/>
      <c r="I2054" s="476"/>
      <c r="J2054" s="476"/>
      <c r="L2054" s="476"/>
      <c r="M2054" s="476"/>
      <c r="N2054" s="476"/>
      <c r="O2054" s="476"/>
      <c r="P2054" s="476"/>
      <c r="Q2054" s="476"/>
      <c r="R2054" s="476"/>
      <c r="S2054" s="476"/>
      <c r="T2054" s="476"/>
      <c r="U2054" s="476"/>
      <c r="V2054" s="476"/>
      <c r="W2054" s="476"/>
      <c r="X2054" s="476"/>
      <c r="Y2054" s="476"/>
      <c r="Z2054" s="476"/>
      <c r="AA2054" s="476"/>
    </row>
    <row r="2055" ht="15.75" customHeight="1">
      <c r="G2055" s="476"/>
      <c r="H2055" s="476"/>
      <c r="I2055" s="476"/>
      <c r="J2055" s="476"/>
      <c r="L2055" s="476"/>
      <c r="M2055" s="476"/>
      <c r="N2055" s="476"/>
      <c r="O2055" s="476"/>
      <c r="P2055" s="476"/>
      <c r="Q2055" s="476"/>
      <c r="R2055" s="476"/>
      <c r="S2055" s="476"/>
      <c r="T2055" s="476"/>
      <c r="U2055" s="476"/>
      <c r="V2055" s="476"/>
      <c r="W2055" s="476"/>
      <c r="X2055" s="476"/>
      <c r="Y2055" s="476"/>
      <c r="Z2055" s="476"/>
      <c r="AA2055" s="476"/>
    </row>
    <row r="2056" ht="15.75" customHeight="1">
      <c r="G2056" s="476"/>
      <c r="H2056" s="476"/>
      <c r="I2056" s="476"/>
      <c r="J2056" s="476"/>
      <c r="L2056" s="476"/>
      <c r="M2056" s="476"/>
      <c r="N2056" s="476"/>
      <c r="O2056" s="476"/>
      <c r="P2056" s="476"/>
      <c r="Q2056" s="476"/>
      <c r="R2056" s="476"/>
      <c r="S2056" s="476"/>
      <c r="T2056" s="476"/>
      <c r="U2056" s="476"/>
      <c r="V2056" s="476"/>
      <c r="W2056" s="476"/>
      <c r="X2056" s="476"/>
      <c r="Y2056" s="476"/>
      <c r="Z2056" s="476"/>
      <c r="AA2056" s="476"/>
    </row>
    <row r="2057" ht="15.75" customHeight="1">
      <c r="G2057" s="476"/>
      <c r="H2057" s="476"/>
      <c r="I2057" s="476"/>
      <c r="J2057" s="476"/>
      <c r="L2057" s="476"/>
      <c r="M2057" s="476"/>
      <c r="N2057" s="476"/>
      <c r="O2057" s="476"/>
      <c r="P2057" s="476"/>
      <c r="Q2057" s="476"/>
      <c r="R2057" s="476"/>
      <c r="S2057" s="476"/>
      <c r="T2057" s="476"/>
      <c r="U2057" s="476"/>
      <c r="V2057" s="476"/>
      <c r="W2057" s="476"/>
      <c r="X2057" s="476"/>
      <c r="Y2057" s="476"/>
      <c r="Z2057" s="476"/>
      <c r="AA2057" s="476"/>
    </row>
    <row r="2058" ht="15.75" customHeight="1">
      <c r="L2058" s="476"/>
      <c r="M2058" s="476"/>
      <c r="N2058" s="476"/>
      <c r="O2058" s="476"/>
      <c r="P2058" s="476"/>
      <c r="Q2058" s="476"/>
      <c r="R2058" s="476"/>
      <c r="S2058" s="476"/>
      <c r="T2058" s="476"/>
      <c r="U2058" s="476"/>
      <c r="V2058" s="476"/>
      <c r="W2058" s="476"/>
      <c r="X2058" s="476"/>
      <c r="Y2058" s="476"/>
      <c r="Z2058" s="476"/>
      <c r="AA2058" s="476"/>
    </row>
    <row r="2059" ht="15.75" customHeight="1">
      <c r="L2059" s="476"/>
      <c r="M2059" s="476"/>
      <c r="N2059" s="476"/>
      <c r="O2059" s="476"/>
      <c r="P2059" s="476"/>
      <c r="Q2059" s="476"/>
      <c r="R2059" s="476"/>
      <c r="S2059" s="476"/>
      <c r="T2059" s="476"/>
      <c r="U2059" s="476"/>
      <c r="V2059" s="476"/>
      <c r="W2059" s="476"/>
      <c r="X2059" s="476"/>
      <c r="Y2059" s="476"/>
      <c r="Z2059" s="476"/>
      <c r="AA2059" s="476"/>
    </row>
    <row r="2060" ht="15.75" customHeight="1">
      <c r="L2060" s="476"/>
      <c r="M2060" s="476"/>
      <c r="N2060" s="476"/>
      <c r="O2060" s="476"/>
      <c r="P2060" s="476"/>
      <c r="Q2060" s="476"/>
      <c r="R2060" s="476"/>
      <c r="S2060" s="476"/>
      <c r="T2060" s="476"/>
      <c r="U2060" s="476"/>
      <c r="V2060" s="476"/>
      <c r="W2060" s="476"/>
      <c r="X2060" s="476"/>
      <c r="Y2060" s="476"/>
      <c r="Z2060" s="476"/>
      <c r="AA2060" s="476"/>
    </row>
    <row r="2061" ht="15.75" customHeight="1">
      <c r="L2061" s="476"/>
      <c r="M2061" s="476"/>
      <c r="N2061" s="476"/>
      <c r="O2061" s="476"/>
      <c r="P2061" s="476"/>
      <c r="Q2061" s="476"/>
      <c r="R2061" s="476"/>
      <c r="S2061" s="476"/>
      <c r="T2061" s="476"/>
      <c r="U2061" s="476"/>
      <c r="V2061" s="476"/>
      <c r="W2061" s="476"/>
      <c r="X2061" s="476"/>
      <c r="Y2061" s="476"/>
      <c r="Z2061" s="476"/>
      <c r="AA2061" s="476"/>
    </row>
    <row r="2062" ht="15.75" customHeight="1">
      <c r="L2062" s="476"/>
      <c r="M2062" s="476"/>
      <c r="N2062" s="476"/>
      <c r="O2062" s="476"/>
      <c r="P2062" s="476"/>
      <c r="Q2062" s="476"/>
      <c r="R2062" s="476"/>
      <c r="S2062" s="476"/>
      <c r="T2062" s="476"/>
      <c r="U2062" s="476"/>
      <c r="V2062" s="476"/>
      <c r="W2062" s="476"/>
      <c r="X2062" s="476"/>
      <c r="Y2062" s="476"/>
      <c r="Z2062" s="476"/>
      <c r="AA2062" s="476"/>
    </row>
    <row r="2063" ht="15.75" customHeight="1">
      <c r="L2063" s="476"/>
      <c r="M2063" s="476"/>
      <c r="N2063" s="476"/>
      <c r="O2063" s="476"/>
      <c r="P2063" s="476"/>
      <c r="Q2063" s="476"/>
      <c r="R2063" s="476"/>
      <c r="S2063" s="476"/>
      <c r="T2063" s="476"/>
      <c r="U2063" s="476"/>
      <c r="V2063" s="476"/>
      <c r="W2063" s="476"/>
      <c r="X2063" s="476"/>
      <c r="Y2063" s="476"/>
      <c r="Z2063" s="476"/>
      <c r="AA2063" s="476"/>
    </row>
    <row r="2064" ht="15.75" customHeight="1">
      <c r="L2064" s="476"/>
      <c r="M2064" s="476"/>
      <c r="N2064" s="476"/>
      <c r="O2064" s="476"/>
      <c r="P2064" s="476"/>
      <c r="Q2064" s="476"/>
      <c r="R2064" s="476"/>
      <c r="S2064" s="476"/>
      <c r="T2064" s="476"/>
      <c r="U2064" s="476"/>
      <c r="V2064" s="476"/>
      <c r="W2064" s="476"/>
      <c r="X2064" s="476"/>
      <c r="Y2064" s="476"/>
      <c r="Z2064" s="476"/>
      <c r="AA2064" s="476"/>
    </row>
    <row r="2065" ht="15.75" customHeight="1">
      <c r="L2065" s="476"/>
      <c r="M2065" s="476"/>
      <c r="N2065" s="476"/>
      <c r="O2065" s="476"/>
      <c r="P2065" s="476"/>
      <c r="Q2065" s="476"/>
      <c r="R2065" s="476"/>
      <c r="S2065" s="476"/>
      <c r="T2065" s="476"/>
      <c r="U2065" s="476"/>
      <c r="V2065" s="476"/>
      <c r="W2065" s="476"/>
      <c r="X2065" s="476"/>
      <c r="Y2065" s="476"/>
      <c r="Z2065" s="476"/>
      <c r="AA2065" s="476"/>
    </row>
    <row r="2066" ht="15.75" customHeight="1">
      <c r="L2066" s="476"/>
      <c r="M2066" s="476"/>
      <c r="N2066" s="476"/>
      <c r="O2066" s="476"/>
      <c r="P2066" s="476"/>
      <c r="Q2066" s="476"/>
      <c r="R2066" s="476"/>
      <c r="S2066" s="476"/>
      <c r="T2066" s="476"/>
      <c r="U2066" s="476"/>
      <c r="V2066" s="476"/>
      <c r="W2066" s="476"/>
      <c r="X2066" s="476"/>
      <c r="Y2066" s="476"/>
      <c r="Z2066" s="476"/>
      <c r="AA2066" s="476"/>
    </row>
    <row r="2067" ht="15.75" customHeight="1">
      <c r="L2067" s="476"/>
      <c r="M2067" s="476"/>
      <c r="N2067" s="476"/>
      <c r="O2067" s="476"/>
      <c r="P2067" s="476"/>
      <c r="Q2067" s="476"/>
      <c r="R2067" s="476"/>
      <c r="S2067" s="476"/>
      <c r="T2067" s="476"/>
      <c r="U2067" s="476"/>
      <c r="V2067" s="476"/>
      <c r="W2067" s="476"/>
      <c r="X2067" s="476"/>
      <c r="Y2067" s="476"/>
      <c r="Z2067" s="476"/>
      <c r="AA2067" s="476"/>
    </row>
    <row r="2068" ht="15.75" customHeight="1">
      <c r="L2068" s="476"/>
      <c r="M2068" s="476"/>
      <c r="N2068" s="476"/>
      <c r="O2068" s="476"/>
      <c r="P2068" s="476"/>
      <c r="Q2068" s="476"/>
      <c r="R2068" s="476"/>
      <c r="S2068" s="476"/>
      <c r="T2068" s="476"/>
      <c r="U2068" s="476"/>
      <c r="V2068" s="476"/>
      <c r="W2068" s="476"/>
      <c r="X2068" s="476"/>
      <c r="Y2068" s="476"/>
      <c r="Z2068" s="476"/>
      <c r="AA2068" s="476"/>
    </row>
    <row r="2069" ht="15.75" customHeight="1">
      <c r="L2069" s="476"/>
      <c r="M2069" s="476"/>
      <c r="N2069" s="476"/>
      <c r="O2069" s="476"/>
      <c r="P2069" s="476"/>
      <c r="Q2069" s="476"/>
      <c r="R2069" s="476"/>
      <c r="S2069" s="476"/>
      <c r="T2069" s="476"/>
      <c r="U2069" s="476"/>
      <c r="V2069" s="476"/>
      <c r="W2069" s="476"/>
      <c r="X2069" s="476"/>
      <c r="Y2069" s="476"/>
      <c r="Z2069" s="476"/>
      <c r="AA2069" s="476"/>
    </row>
  </sheetData>
  <mergeCells count="66">
    <mergeCell ref="A609:F609"/>
    <mergeCell ref="B613:D613"/>
    <mergeCell ref="B653:D653"/>
    <mergeCell ref="A703:F703"/>
    <mergeCell ref="A704:F704"/>
    <mergeCell ref="A705:F705"/>
    <mergeCell ref="A706:F706"/>
    <mergeCell ref="A798:F798"/>
    <mergeCell ref="A835:F835"/>
    <mergeCell ref="A836:F836"/>
    <mergeCell ref="A707:F707"/>
    <mergeCell ref="A728:F728"/>
    <mergeCell ref="A729:F729"/>
    <mergeCell ref="A784:F784"/>
    <mergeCell ref="A785:F785"/>
    <mergeCell ref="B789:D789"/>
    <mergeCell ref="A797:F797"/>
    <mergeCell ref="A1:F2"/>
    <mergeCell ref="A4:F4"/>
    <mergeCell ref="A5:F5"/>
    <mergeCell ref="A11:F11"/>
    <mergeCell ref="A21:F21"/>
    <mergeCell ref="A22:F22"/>
    <mergeCell ref="A36:F36"/>
    <mergeCell ref="A39:F39"/>
    <mergeCell ref="A47:F47"/>
    <mergeCell ref="A48:F48"/>
    <mergeCell ref="A62:F62"/>
    <mergeCell ref="A67:F67"/>
    <mergeCell ref="A126:F126"/>
    <mergeCell ref="A138:F138"/>
    <mergeCell ref="A139:F139"/>
    <mergeCell ref="A140:F140"/>
    <mergeCell ref="A141:F141"/>
    <mergeCell ref="A202:F202"/>
    <mergeCell ref="A203:E203"/>
    <mergeCell ref="A204:E204"/>
    <mergeCell ref="A205:E205"/>
    <mergeCell ref="A226:F226"/>
    <mergeCell ref="A227:F227"/>
    <mergeCell ref="A256:F256"/>
    <mergeCell ref="A257:F257"/>
    <mergeCell ref="A316:F316"/>
    <mergeCell ref="A322:F322"/>
    <mergeCell ref="A323:F323"/>
    <mergeCell ref="A333:F333"/>
    <mergeCell ref="A335:F335"/>
    <mergeCell ref="A337:F337"/>
    <mergeCell ref="A339:F339"/>
    <mergeCell ref="A342:F342"/>
    <mergeCell ref="A344:F344"/>
    <mergeCell ref="A373:F373"/>
    <mergeCell ref="A384:F384"/>
    <mergeCell ref="A385:F385"/>
    <mergeCell ref="A400:F400"/>
    <mergeCell ref="A401:F401"/>
    <mergeCell ref="B466:C466"/>
    <mergeCell ref="A522:F522"/>
    <mergeCell ref="A523:F523"/>
    <mergeCell ref="A563:F563"/>
    <mergeCell ref="A570:F570"/>
    <mergeCell ref="A579:F579"/>
    <mergeCell ref="A580:F580"/>
    <mergeCell ref="A600:F600"/>
    <mergeCell ref="A601:F601"/>
    <mergeCell ref="A608:F608"/>
  </mergeCells>
  <conditionalFormatting sqref="D817">
    <cfRule type="notContainsBlanks" dxfId="0" priority="1">
      <formula>LEN(TRIM(D817))&gt;0</formula>
    </cfRule>
  </conditionalFormatting>
  <hyperlinks>
    <hyperlink r:id="rId1" ref="A203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15.86"/>
    <col customWidth="1" min="8" max="8" width="16.43"/>
    <col customWidth="1" min="9" max="9" width="16.86"/>
  </cols>
  <sheetData>
    <row r="1">
      <c r="A1" s="488"/>
    </row>
    <row r="2">
      <c r="A2" s="489" t="s">
        <v>684</v>
      </c>
      <c r="B2" s="490">
        <v>11.0</v>
      </c>
      <c r="C2" s="491">
        <v>3.3</v>
      </c>
      <c r="D2" s="492">
        <v>4.9</v>
      </c>
      <c r="E2" s="493">
        <v>8.0</v>
      </c>
      <c r="F2" s="494">
        <f t="shared" ref="F2:F36" si="1">B2 - D2</f>
        <v>6.1</v>
      </c>
      <c r="G2" s="495">
        <f t="shared" ref="G2:G36" si="2">B2 - E2</f>
        <v>3</v>
      </c>
      <c r="H2" s="495">
        <f t="shared" ref="H2:H36" si="3">B2 - C2</f>
        <v>7.7</v>
      </c>
      <c r="I2" s="6">
        <f t="shared" ref="I2:I36" si="4">ROUND(H2 * 100 / B2,0)</f>
        <v>70</v>
      </c>
      <c r="J2" s="496" t="s">
        <v>59</v>
      </c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</row>
    <row r="3">
      <c r="A3" s="498" t="s">
        <v>685</v>
      </c>
      <c r="B3" s="499">
        <v>62.0</v>
      </c>
      <c r="C3" s="500">
        <v>27.0</v>
      </c>
      <c r="D3" s="501">
        <v>30.0</v>
      </c>
      <c r="E3" s="502">
        <v>30.0</v>
      </c>
      <c r="F3" s="494">
        <f t="shared" si="1"/>
        <v>32</v>
      </c>
      <c r="G3" s="495">
        <f t="shared" si="2"/>
        <v>32</v>
      </c>
      <c r="H3" s="495">
        <f t="shared" si="3"/>
        <v>35</v>
      </c>
      <c r="I3" s="6">
        <f t="shared" si="4"/>
        <v>56</v>
      </c>
      <c r="J3" s="496" t="s">
        <v>59</v>
      </c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</row>
    <row r="4">
      <c r="A4" s="503" t="s">
        <v>686</v>
      </c>
      <c r="B4" s="499">
        <v>62.0</v>
      </c>
      <c r="C4" s="500">
        <v>34.0</v>
      </c>
      <c r="D4" s="501">
        <v>36.0</v>
      </c>
      <c r="E4" s="502">
        <v>36.0</v>
      </c>
      <c r="F4" s="494">
        <f t="shared" si="1"/>
        <v>26</v>
      </c>
      <c r="G4" s="495">
        <f t="shared" si="2"/>
        <v>26</v>
      </c>
      <c r="H4" s="495">
        <f t="shared" si="3"/>
        <v>28</v>
      </c>
      <c r="I4" s="6">
        <f t="shared" si="4"/>
        <v>45</v>
      </c>
      <c r="J4" s="496" t="s">
        <v>59</v>
      </c>
      <c r="K4" s="497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</row>
    <row r="5">
      <c r="A5" s="498" t="s">
        <v>687</v>
      </c>
      <c r="B5" s="499">
        <v>11.5</v>
      </c>
      <c r="C5" s="500">
        <v>3.75</v>
      </c>
      <c r="D5" s="501">
        <v>6.9</v>
      </c>
      <c r="E5" s="502">
        <v>8.0</v>
      </c>
      <c r="F5" s="494">
        <f t="shared" si="1"/>
        <v>4.6</v>
      </c>
      <c r="G5" s="495">
        <f t="shared" si="2"/>
        <v>3.5</v>
      </c>
      <c r="H5" s="495">
        <f t="shared" si="3"/>
        <v>7.75</v>
      </c>
      <c r="I5" s="6">
        <f t="shared" si="4"/>
        <v>67</v>
      </c>
      <c r="J5" s="496" t="s">
        <v>59</v>
      </c>
      <c r="K5" s="497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  <c r="Y5" s="497"/>
      <c r="Z5" s="497"/>
    </row>
    <row r="6">
      <c r="A6" s="504" t="s">
        <v>688</v>
      </c>
      <c r="B6" s="505">
        <v>10.5</v>
      </c>
      <c r="C6" s="500">
        <v>3.5</v>
      </c>
      <c r="D6" s="501">
        <v>4.9</v>
      </c>
      <c r="E6" s="502">
        <v>8.0</v>
      </c>
      <c r="F6" s="494">
        <f t="shared" si="1"/>
        <v>5.6</v>
      </c>
      <c r="G6" s="495">
        <f t="shared" si="2"/>
        <v>2.5</v>
      </c>
      <c r="H6" s="495">
        <f t="shared" si="3"/>
        <v>7</v>
      </c>
      <c r="I6" s="6">
        <f t="shared" si="4"/>
        <v>67</v>
      </c>
      <c r="J6" s="496" t="s">
        <v>59</v>
      </c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</row>
    <row r="7">
      <c r="A7" s="506" t="s">
        <v>689</v>
      </c>
      <c r="B7" s="499">
        <v>62.0</v>
      </c>
      <c r="C7" s="500">
        <v>20.0</v>
      </c>
      <c r="D7" s="501">
        <v>36.9</v>
      </c>
      <c r="E7" s="502">
        <v>43.5</v>
      </c>
      <c r="F7" s="494">
        <f t="shared" si="1"/>
        <v>25.1</v>
      </c>
      <c r="G7" s="495">
        <f t="shared" si="2"/>
        <v>18.5</v>
      </c>
      <c r="H7" s="495">
        <f t="shared" si="3"/>
        <v>42</v>
      </c>
      <c r="I7" s="6">
        <f t="shared" si="4"/>
        <v>68</v>
      </c>
      <c r="J7" s="496" t="s">
        <v>59</v>
      </c>
      <c r="K7" s="497"/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</row>
    <row r="8">
      <c r="A8" s="506" t="s">
        <v>690</v>
      </c>
      <c r="B8" s="499">
        <v>40.0</v>
      </c>
      <c r="C8" s="500">
        <v>10.0</v>
      </c>
      <c r="D8" s="501">
        <v>30.0</v>
      </c>
      <c r="E8" s="502">
        <v>30.0</v>
      </c>
      <c r="F8" s="494">
        <f t="shared" si="1"/>
        <v>10</v>
      </c>
      <c r="G8" s="495">
        <f t="shared" si="2"/>
        <v>10</v>
      </c>
      <c r="H8" s="495">
        <f t="shared" si="3"/>
        <v>30</v>
      </c>
      <c r="I8" s="6">
        <f t="shared" si="4"/>
        <v>75</v>
      </c>
      <c r="J8" s="496" t="s">
        <v>59</v>
      </c>
      <c r="K8" s="497"/>
      <c r="L8" s="497"/>
      <c r="M8" s="497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</row>
    <row r="9">
      <c r="A9" s="506" t="s">
        <v>691</v>
      </c>
      <c r="B9" s="507">
        <v>38.0</v>
      </c>
      <c r="C9" s="508">
        <v>17.0</v>
      </c>
      <c r="D9" s="501">
        <v>28.0</v>
      </c>
      <c r="E9" s="502">
        <v>28.0</v>
      </c>
      <c r="F9" s="494">
        <f t="shared" si="1"/>
        <v>10</v>
      </c>
      <c r="G9" s="495">
        <f t="shared" si="2"/>
        <v>10</v>
      </c>
      <c r="H9" s="495">
        <f t="shared" si="3"/>
        <v>21</v>
      </c>
      <c r="I9" s="6">
        <f t="shared" si="4"/>
        <v>55</v>
      </c>
      <c r="J9" s="496" t="s">
        <v>59</v>
      </c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</row>
    <row r="10">
      <c r="A10" s="498" t="s">
        <v>692</v>
      </c>
      <c r="B10" s="509">
        <v>14.5</v>
      </c>
      <c r="C10" s="510">
        <v>3.5</v>
      </c>
      <c r="D10" s="511">
        <v>9.0</v>
      </c>
      <c r="E10" s="512">
        <v>9.0</v>
      </c>
      <c r="F10" s="494">
        <f t="shared" si="1"/>
        <v>5.5</v>
      </c>
      <c r="G10" s="495">
        <f t="shared" si="2"/>
        <v>5.5</v>
      </c>
      <c r="H10" s="495">
        <f t="shared" si="3"/>
        <v>11</v>
      </c>
      <c r="I10" s="6">
        <f t="shared" si="4"/>
        <v>76</v>
      </c>
      <c r="J10" s="496" t="s">
        <v>37</v>
      </c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</row>
    <row r="11">
      <c r="A11" s="513" t="s">
        <v>693</v>
      </c>
      <c r="B11" s="514">
        <v>38.0</v>
      </c>
      <c r="C11" s="515"/>
      <c r="D11" s="516"/>
      <c r="E11" s="517"/>
      <c r="F11" s="494">
        <f t="shared" si="1"/>
        <v>38</v>
      </c>
      <c r="G11" s="495">
        <f t="shared" si="2"/>
        <v>38</v>
      </c>
      <c r="H11" s="495">
        <f t="shared" si="3"/>
        <v>38</v>
      </c>
      <c r="I11" s="6">
        <f t="shared" si="4"/>
        <v>100</v>
      </c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</row>
    <row r="12">
      <c r="A12" s="518" t="s">
        <v>694</v>
      </c>
      <c r="B12" s="519">
        <v>11.0</v>
      </c>
      <c r="C12" s="520">
        <v>4.05</v>
      </c>
      <c r="D12" s="521">
        <v>8.0</v>
      </c>
      <c r="E12" s="522">
        <v>8.0</v>
      </c>
      <c r="F12" s="494">
        <f t="shared" si="1"/>
        <v>3</v>
      </c>
      <c r="G12" s="495">
        <f t="shared" si="2"/>
        <v>3</v>
      </c>
      <c r="H12" s="495">
        <f t="shared" si="3"/>
        <v>6.95</v>
      </c>
      <c r="I12" s="6">
        <f t="shared" si="4"/>
        <v>63</v>
      </c>
      <c r="J12" s="496" t="s">
        <v>37</v>
      </c>
      <c r="K12" s="497"/>
      <c r="L12" s="497"/>
      <c r="M12" s="497"/>
      <c r="N12" s="497"/>
      <c r="O12" s="497"/>
      <c r="P12" s="497"/>
      <c r="Q12" s="497"/>
      <c r="R12" s="497"/>
      <c r="S12" s="497"/>
      <c r="T12" s="497"/>
      <c r="U12" s="497"/>
      <c r="V12" s="497"/>
      <c r="W12" s="497"/>
      <c r="X12" s="497"/>
      <c r="Y12" s="497"/>
      <c r="Z12" s="497"/>
    </row>
    <row r="13">
      <c r="A13" s="523" t="s">
        <v>695</v>
      </c>
      <c r="B13" s="524">
        <v>30.0</v>
      </c>
      <c r="C13" s="510">
        <v>13.5</v>
      </c>
      <c r="D13" s="501">
        <v>20.0</v>
      </c>
      <c r="E13" s="525">
        <v>25.0</v>
      </c>
      <c r="F13" s="494">
        <f t="shared" si="1"/>
        <v>10</v>
      </c>
      <c r="G13" s="495">
        <f t="shared" si="2"/>
        <v>5</v>
      </c>
      <c r="H13" s="495">
        <f t="shared" si="3"/>
        <v>16.5</v>
      </c>
      <c r="I13" s="6">
        <f t="shared" si="4"/>
        <v>55</v>
      </c>
      <c r="J13" s="496" t="s">
        <v>37</v>
      </c>
      <c r="K13" s="497"/>
      <c r="L13" s="497"/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</row>
    <row r="14">
      <c r="A14" s="498" t="s">
        <v>696</v>
      </c>
      <c r="B14" s="509">
        <v>12.0</v>
      </c>
      <c r="C14" s="510">
        <v>3.5</v>
      </c>
      <c r="D14" s="501">
        <v>6.9</v>
      </c>
      <c r="E14" s="502">
        <v>8.9</v>
      </c>
      <c r="F14" s="494">
        <f t="shared" si="1"/>
        <v>5.1</v>
      </c>
      <c r="G14" s="495">
        <f t="shared" si="2"/>
        <v>3.1</v>
      </c>
      <c r="H14" s="495">
        <f t="shared" si="3"/>
        <v>8.5</v>
      </c>
      <c r="I14" s="6">
        <f t="shared" si="4"/>
        <v>71</v>
      </c>
      <c r="J14" s="496" t="s">
        <v>37</v>
      </c>
      <c r="K14" s="497"/>
      <c r="L14" s="497"/>
      <c r="M14" s="497"/>
      <c r="N14" s="497"/>
      <c r="O14" s="497"/>
      <c r="P14" s="497"/>
      <c r="Q14" s="497"/>
      <c r="R14" s="497"/>
      <c r="S14" s="497"/>
      <c r="T14" s="497"/>
      <c r="U14" s="497"/>
      <c r="V14" s="497"/>
      <c r="W14" s="497"/>
      <c r="X14" s="497"/>
      <c r="Y14" s="497"/>
      <c r="Z14" s="497"/>
    </row>
    <row r="15">
      <c r="A15" s="526" t="s">
        <v>697</v>
      </c>
      <c r="B15" s="524">
        <v>12.0</v>
      </c>
      <c r="C15" s="510">
        <v>3.5</v>
      </c>
      <c r="D15" s="501">
        <v>6.9</v>
      </c>
      <c r="E15" s="502">
        <v>8.9</v>
      </c>
      <c r="F15" s="494">
        <f t="shared" si="1"/>
        <v>5.1</v>
      </c>
      <c r="G15" s="495">
        <f t="shared" si="2"/>
        <v>3.1</v>
      </c>
      <c r="H15" s="495">
        <f t="shared" si="3"/>
        <v>8.5</v>
      </c>
      <c r="I15" s="6">
        <f t="shared" si="4"/>
        <v>71</v>
      </c>
      <c r="J15" s="496" t="s">
        <v>37</v>
      </c>
      <c r="K15" s="497"/>
      <c r="L15" s="497"/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</row>
    <row r="16">
      <c r="A16" s="526" t="s">
        <v>698</v>
      </c>
      <c r="B16" s="524">
        <v>13.0</v>
      </c>
      <c r="C16" s="510">
        <v>3.5</v>
      </c>
      <c r="D16" s="501">
        <v>6.9</v>
      </c>
      <c r="E16" s="502">
        <v>8.9</v>
      </c>
      <c r="F16" s="494">
        <f t="shared" si="1"/>
        <v>6.1</v>
      </c>
      <c r="G16" s="495">
        <f t="shared" si="2"/>
        <v>4.1</v>
      </c>
      <c r="H16" s="495">
        <f t="shared" si="3"/>
        <v>9.5</v>
      </c>
      <c r="I16" s="6">
        <f t="shared" si="4"/>
        <v>73</v>
      </c>
      <c r="J16" s="496" t="s">
        <v>59</v>
      </c>
      <c r="K16" s="497"/>
      <c r="L16" s="497"/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</row>
    <row r="17">
      <c r="A17" s="504" t="s">
        <v>699</v>
      </c>
      <c r="B17" s="527">
        <v>11.0</v>
      </c>
      <c r="C17" s="510">
        <v>3.5</v>
      </c>
      <c r="D17" s="528">
        <v>6.9</v>
      </c>
      <c r="E17" s="525">
        <v>7.9</v>
      </c>
      <c r="F17" s="494">
        <f t="shared" si="1"/>
        <v>4.1</v>
      </c>
      <c r="G17" s="495">
        <f t="shared" si="2"/>
        <v>3.1</v>
      </c>
      <c r="H17" s="495">
        <f t="shared" si="3"/>
        <v>7.5</v>
      </c>
      <c r="I17" s="6">
        <f t="shared" si="4"/>
        <v>68</v>
      </c>
      <c r="J17" s="496" t="s">
        <v>59</v>
      </c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  <c r="W17" s="497"/>
      <c r="X17" s="497"/>
      <c r="Y17" s="497"/>
      <c r="Z17" s="497"/>
    </row>
    <row r="18">
      <c r="A18" s="529" t="s">
        <v>700</v>
      </c>
      <c r="B18" s="530">
        <v>30.0</v>
      </c>
      <c r="C18" s="531">
        <v>11.0</v>
      </c>
      <c r="D18" s="532">
        <v>24.6</v>
      </c>
      <c r="E18" s="502">
        <v>25.0</v>
      </c>
      <c r="F18" s="533">
        <f t="shared" si="1"/>
        <v>5.4</v>
      </c>
      <c r="G18" s="534">
        <f t="shared" si="2"/>
        <v>5</v>
      </c>
      <c r="H18" s="534">
        <f t="shared" si="3"/>
        <v>19</v>
      </c>
      <c r="I18" s="6">
        <f t="shared" si="4"/>
        <v>63</v>
      </c>
      <c r="J18" s="496" t="s">
        <v>59</v>
      </c>
      <c r="K18" s="497"/>
      <c r="L18" s="497"/>
      <c r="M18" s="497"/>
      <c r="N18" s="497"/>
      <c r="O18" s="497"/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497"/>
    </row>
    <row r="19">
      <c r="A19" s="498" t="s">
        <v>701</v>
      </c>
      <c r="B19" s="509">
        <v>16.0</v>
      </c>
      <c r="C19" s="510">
        <v>3.5</v>
      </c>
      <c r="D19" s="501">
        <v>4.9</v>
      </c>
      <c r="E19" s="502">
        <v>8.9</v>
      </c>
      <c r="F19" s="494">
        <f t="shared" si="1"/>
        <v>11.1</v>
      </c>
      <c r="G19" s="495">
        <f t="shared" si="2"/>
        <v>7.1</v>
      </c>
      <c r="H19" s="495">
        <f t="shared" si="3"/>
        <v>12.5</v>
      </c>
      <c r="I19" s="6">
        <f t="shared" si="4"/>
        <v>78</v>
      </c>
      <c r="J19" s="496" t="s">
        <v>59</v>
      </c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</row>
    <row r="20">
      <c r="A20" s="526" t="s">
        <v>702</v>
      </c>
      <c r="B20" s="524">
        <v>38.0</v>
      </c>
      <c r="C20" s="510">
        <v>15.0</v>
      </c>
      <c r="D20" s="501">
        <v>25.0</v>
      </c>
      <c r="E20" s="502">
        <v>30.0</v>
      </c>
      <c r="F20" s="494">
        <f t="shared" si="1"/>
        <v>13</v>
      </c>
      <c r="G20" s="495">
        <f t="shared" si="2"/>
        <v>8</v>
      </c>
      <c r="H20" s="495">
        <f t="shared" si="3"/>
        <v>23</v>
      </c>
      <c r="I20" s="6">
        <f t="shared" si="4"/>
        <v>61</v>
      </c>
      <c r="J20" s="535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7"/>
      <c r="Z20" s="497"/>
    </row>
    <row r="21">
      <c r="A21" s="506" t="s">
        <v>703</v>
      </c>
      <c r="B21" s="509">
        <v>29.0</v>
      </c>
      <c r="C21" s="510">
        <v>7.0</v>
      </c>
      <c r="D21" s="501">
        <v>18.0</v>
      </c>
      <c r="E21" s="502">
        <v>18.0</v>
      </c>
      <c r="F21" s="494">
        <f t="shared" si="1"/>
        <v>11</v>
      </c>
      <c r="G21" s="495">
        <f t="shared" si="2"/>
        <v>11</v>
      </c>
      <c r="H21" s="495">
        <f t="shared" si="3"/>
        <v>22</v>
      </c>
      <c r="I21" s="6">
        <f t="shared" si="4"/>
        <v>76</v>
      </c>
      <c r="J21" s="496" t="s">
        <v>59</v>
      </c>
      <c r="K21" s="497"/>
      <c r="L21" s="497"/>
      <c r="M21" s="497"/>
      <c r="N21" s="497"/>
      <c r="O21" s="497"/>
      <c r="P21" s="497"/>
      <c r="Q21" s="497"/>
      <c r="R21" s="497"/>
      <c r="S21" s="497"/>
      <c r="T21" s="497"/>
      <c r="U21" s="497"/>
      <c r="V21" s="497"/>
      <c r="W21" s="497"/>
      <c r="X21" s="497"/>
      <c r="Y21" s="497"/>
      <c r="Z21" s="497"/>
    </row>
    <row r="22">
      <c r="A22" s="506" t="s">
        <v>704</v>
      </c>
      <c r="B22" s="509">
        <v>30.0</v>
      </c>
      <c r="C22" s="510">
        <v>7.0</v>
      </c>
      <c r="D22" s="501">
        <v>20.0</v>
      </c>
      <c r="E22" s="502">
        <v>20.0</v>
      </c>
      <c r="F22" s="494">
        <f t="shared" si="1"/>
        <v>10</v>
      </c>
      <c r="G22" s="495">
        <f t="shared" si="2"/>
        <v>10</v>
      </c>
      <c r="H22" s="495">
        <f t="shared" si="3"/>
        <v>23</v>
      </c>
      <c r="I22" s="6">
        <f t="shared" si="4"/>
        <v>77</v>
      </c>
      <c r="J22" s="496" t="s">
        <v>59</v>
      </c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7"/>
      <c r="Z22" s="497"/>
    </row>
    <row r="23">
      <c r="A23" s="506" t="s">
        <v>705</v>
      </c>
      <c r="B23" s="509">
        <v>56.5</v>
      </c>
      <c r="C23" s="510">
        <v>7.0</v>
      </c>
      <c r="D23" s="501">
        <v>30.0</v>
      </c>
      <c r="E23" s="502">
        <v>39.9</v>
      </c>
      <c r="F23" s="494">
        <f t="shared" si="1"/>
        <v>26.5</v>
      </c>
      <c r="G23" s="495">
        <f t="shared" si="2"/>
        <v>16.6</v>
      </c>
      <c r="H23" s="495">
        <f t="shared" si="3"/>
        <v>49.5</v>
      </c>
      <c r="I23" s="6">
        <f t="shared" si="4"/>
        <v>88</v>
      </c>
      <c r="J23" s="496" t="s">
        <v>59</v>
      </c>
      <c r="K23" s="497"/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</row>
    <row r="24">
      <c r="A24" s="506" t="s">
        <v>706</v>
      </c>
      <c r="B24" s="509">
        <v>40.0</v>
      </c>
      <c r="C24" s="510">
        <v>12.0</v>
      </c>
      <c r="D24" s="501">
        <v>25.0</v>
      </c>
      <c r="E24" s="502">
        <v>30.0</v>
      </c>
      <c r="F24" s="494">
        <f t="shared" si="1"/>
        <v>15</v>
      </c>
      <c r="G24" s="495">
        <f t="shared" si="2"/>
        <v>10</v>
      </c>
      <c r="H24" s="495">
        <f t="shared" si="3"/>
        <v>28</v>
      </c>
      <c r="I24" s="6">
        <f t="shared" si="4"/>
        <v>70</v>
      </c>
      <c r="J24" s="496" t="s">
        <v>59</v>
      </c>
      <c r="K24" s="497"/>
      <c r="L24" s="497"/>
      <c r="M24" s="497"/>
      <c r="N24" s="497"/>
      <c r="O24" s="497"/>
      <c r="P24" s="497"/>
      <c r="Q24" s="497"/>
      <c r="R24" s="497"/>
      <c r="S24" s="497"/>
      <c r="T24" s="497"/>
      <c r="U24" s="497"/>
      <c r="V24" s="497"/>
      <c r="W24" s="497"/>
      <c r="X24" s="497"/>
      <c r="Y24" s="497"/>
      <c r="Z24" s="497"/>
    </row>
    <row r="25">
      <c r="A25" s="506" t="s">
        <v>707</v>
      </c>
      <c r="B25" s="509">
        <v>40.0</v>
      </c>
      <c r="C25" s="510">
        <v>15.0</v>
      </c>
      <c r="D25" s="536">
        <v>27.9</v>
      </c>
      <c r="E25" s="502">
        <v>30.0</v>
      </c>
      <c r="F25" s="494">
        <f t="shared" si="1"/>
        <v>12.1</v>
      </c>
      <c r="G25" s="495">
        <f t="shared" si="2"/>
        <v>10</v>
      </c>
      <c r="H25" s="495">
        <f t="shared" si="3"/>
        <v>25</v>
      </c>
      <c r="I25" s="6">
        <f t="shared" si="4"/>
        <v>63</v>
      </c>
      <c r="J25" s="496" t="s">
        <v>59</v>
      </c>
      <c r="K25" s="497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</row>
    <row r="26">
      <c r="A26" s="506" t="s">
        <v>708</v>
      </c>
      <c r="B26" s="509">
        <v>15.0</v>
      </c>
      <c r="C26" s="510">
        <v>5.0</v>
      </c>
      <c r="D26" s="501">
        <v>10.0</v>
      </c>
      <c r="E26" s="537">
        <v>10.0</v>
      </c>
      <c r="F26" s="494">
        <f t="shared" si="1"/>
        <v>5</v>
      </c>
      <c r="G26" s="495">
        <f t="shared" si="2"/>
        <v>5</v>
      </c>
      <c r="H26" s="495">
        <f t="shared" si="3"/>
        <v>10</v>
      </c>
      <c r="I26" s="6">
        <f t="shared" si="4"/>
        <v>67</v>
      </c>
      <c r="J26" s="496" t="s">
        <v>59</v>
      </c>
      <c r="K26" s="497"/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497"/>
    </row>
    <row r="27">
      <c r="A27" s="506" t="s">
        <v>709</v>
      </c>
      <c r="B27" s="509">
        <v>15.0</v>
      </c>
      <c r="C27" s="500">
        <v>5.0</v>
      </c>
      <c r="D27" s="501">
        <v>10.0</v>
      </c>
      <c r="E27" s="502">
        <v>10.0</v>
      </c>
      <c r="F27" s="494">
        <f t="shared" si="1"/>
        <v>5</v>
      </c>
      <c r="G27" s="495">
        <f t="shared" si="2"/>
        <v>5</v>
      </c>
      <c r="H27" s="495">
        <f t="shared" si="3"/>
        <v>10</v>
      </c>
      <c r="I27" s="6">
        <f t="shared" si="4"/>
        <v>67</v>
      </c>
      <c r="J27" s="496" t="s">
        <v>59</v>
      </c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</row>
    <row r="28">
      <c r="A28" s="498" t="s">
        <v>710</v>
      </c>
      <c r="B28" s="509">
        <v>34.5</v>
      </c>
      <c r="C28" s="500">
        <v>5.0</v>
      </c>
      <c r="D28" s="501">
        <v>18.0</v>
      </c>
      <c r="E28" s="502">
        <v>25.0</v>
      </c>
      <c r="F28" s="494">
        <f t="shared" si="1"/>
        <v>16.5</v>
      </c>
      <c r="G28" s="495">
        <f t="shared" si="2"/>
        <v>9.5</v>
      </c>
      <c r="H28" s="495">
        <f t="shared" si="3"/>
        <v>29.5</v>
      </c>
      <c r="I28" s="6">
        <f t="shared" si="4"/>
        <v>86</v>
      </c>
      <c r="J28" s="496" t="s">
        <v>59</v>
      </c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  <c r="W28" s="497"/>
      <c r="X28" s="497"/>
      <c r="Y28" s="497"/>
      <c r="Z28" s="497"/>
    </row>
    <row r="29">
      <c r="A29" s="506" t="s">
        <v>711</v>
      </c>
      <c r="B29" s="509">
        <v>38.0</v>
      </c>
      <c r="C29" s="500">
        <v>5.0</v>
      </c>
      <c r="D29" s="501">
        <v>18.0</v>
      </c>
      <c r="E29" s="502">
        <v>25.0</v>
      </c>
      <c r="F29" s="494">
        <f t="shared" si="1"/>
        <v>20</v>
      </c>
      <c r="G29" s="495">
        <f t="shared" si="2"/>
        <v>13</v>
      </c>
      <c r="H29" s="495">
        <f t="shared" si="3"/>
        <v>33</v>
      </c>
      <c r="I29" s="6">
        <f t="shared" si="4"/>
        <v>87</v>
      </c>
      <c r="J29" s="496" t="s">
        <v>59</v>
      </c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</row>
    <row r="30">
      <c r="A30" s="506" t="s">
        <v>712</v>
      </c>
      <c r="B30" s="509">
        <v>30.0</v>
      </c>
      <c r="C30" s="500">
        <v>10.0</v>
      </c>
      <c r="D30" s="501">
        <v>20.0</v>
      </c>
      <c r="E30" s="502">
        <v>20.0</v>
      </c>
      <c r="F30" s="494">
        <f t="shared" si="1"/>
        <v>10</v>
      </c>
      <c r="G30" s="495">
        <f t="shared" si="2"/>
        <v>10</v>
      </c>
      <c r="H30" s="495">
        <f t="shared" si="3"/>
        <v>20</v>
      </c>
      <c r="I30" s="6">
        <f t="shared" si="4"/>
        <v>67</v>
      </c>
      <c r="J30" s="496" t="s">
        <v>59</v>
      </c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</row>
    <row r="31">
      <c r="A31" s="506" t="s">
        <v>713</v>
      </c>
      <c r="B31" s="509">
        <v>26.0</v>
      </c>
      <c r="C31" s="500">
        <v>5.0</v>
      </c>
      <c r="D31" s="501">
        <v>15.0</v>
      </c>
      <c r="E31" s="502">
        <v>20.0</v>
      </c>
      <c r="F31" s="494">
        <f t="shared" si="1"/>
        <v>11</v>
      </c>
      <c r="G31" s="495">
        <f t="shared" si="2"/>
        <v>6</v>
      </c>
      <c r="H31" s="495">
        <f t="shared" si="3"/>
        <v>21</v>
      </c>
      <c r="I31" s="6">
        <f t="shared" si="4"/>
        <v>81</v>
      </c>
      <c r="J31" s="496" t="s">
        <v>37</v>
      </c>
      <c r="K31" s="497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  <c r="W31" s="497"/>
      <c r="X31" s="497"/>
      <c r="Y31" s="497"/>
      <c r="Z31" s="497"/>
    </row>
    <row r="32">
      <c r="A32" s="498" t="s">
        <v>714</v>
      </c>
      <c r="B32" s="509">
        <v>52.0</v>
      </c>
      <c r="C32" s="500">
        <v>13.5</v>
      </c>
      <c r="D32" s="501">
        <v>25.0</v>
      </c>
      <c r="E32" s="502">
        <v>30.0</v>
      </c>
      <c r="F32" s="494">
        <f t="shared" si="1"/>
        <v>27</v>
      </c>
      <c r="G32" s="495">
        <f t="shared" si="2"/>
        <v>22</v>
      </c>
      <c r="H32" s="495">
        <f t="shared" si="3"/>
        <v>38.5</v>
      </c>
      <c r="I32" s="6">
        <f t="shared" si="4"/>
        <v>74</v>
      </c>
      <c r="J32" s="496" t="s">
        <v>37</v>
      </c>
      <c r="K32" s="497"/>
      <c r="L32" s="497"/>
      <c r="M32" s="497"/>
      <c r="N32" s="497"/>
      <c r="O32" s="497"/>
      <c r="P32" s="497"/>
      <c r="Q32" s="497"/>
      <c r="R32" s="497"/>
      <c r="S32" s="497"/>
      <c r="T32" s="497"/>
      <c r="U32" s="497"/>
      <c r="V32" s="497"/>
      <c r="W32" s="497"/>
      <c r="X32" s="497"/>
      <c r="Y32" s="497"/>
      <c r="Z32" s="497"/>
    </row>
    <row r="33">
      <c r="A33" s="498" t="s">
        <v>715</v>
      </c>
      <c r="B33" s="509">
        <v>60.0</v>
      </c>
      <c r="C33" s="500">
        <v>13.5</v>
      </c>
      <c r="D33" s="501">
        <v>35.0</v>
      </c>
      <c r="E33" s="502">
        <v>35.0</v>
      </c>
      <c r="F33" s="494">
        <f t="shared" si="1"/>
        <v>25</v>
      </c>
      <c r="G33" s="495">
        <f t="shared" si="2"/>
        <v>25</v>
      </c>
      <c r="H33" s="495">
        <f t="shared" si="3"/>
        <v>46.5</v>
      </c>
      <c r="I33" s="6">
        <f t="shared" si="4"/>
        <v>78</v>
      </c>
      <c r="J33" s="496" t="s">
        <v>37</v>
      </c>
      <c r="K33" s="497"/>
      <c r="L33" s="497"/>
      <c r="M33" s="497"/>
      <c r="N33" s="497"/>
      <c r="O33" s="497"/>
      <c r="P33" s="497"/>
      <c r="Q33" s="497"/>
      <c r="R33" s="497"/>
      <c r="S33" s="497"/>
      <c r="T33" s="497"/>
      <c r="U33" s="497"/>
      <c r="V33" s="497"/>
      <c r="W33" s="497"/>
      <c r="X33" s="497"/>
      <c r="Y33" s="497"/>
      <c r="Z33" s="497"/>
    </row>
    <row r="34">
      <c r="A34" s="498" t="s">
        <v>716</v>
      </c>
      <c r="B34" s="509">
        <v>60.0</v>
      </c>
      <c r="C34" s="500">
        <v>13.5</v>
      </c>
      <c r="D34" s="501">
        <v>35.0</v>
      </c>
      <c r="E34" s="502">
        <v>35.0</v>
      </c>
      <c r="F34" s="494">
        <f t="shared" si="1"/>
        <v>25</v>
      </c>
      <c r="G34" s="495">
        <f t="shared" si="2"/>
        <v>25</v>
      </c>
      <c r="H34" s="495">
        <f t="shared" si="3"/>
        <v>46.5</v>
      </c>
      <c r="I34" s="6">
        <f t="shared" si="4"/>
        <v>78</v>
      </c>
      <c r="J34" s="496" t="s">
        <v>37</v>
      </c>
      <c r="K34" s="497"/>
      <c r="L34" s="497"/>
      <c r="M34" s="497"/>
      <c r="N34" s="497"/>
      <c r="O34" s="497"/>
      <c r="P34" s="497"/>
      <c r="Q34" s="497"/>
      <c r="R34" s="497"/>
      <c r="S34" s="497"/>
      <c r="T34" s="497"/>
      <c r="U34" s="497"/>
      <c r="V34" s="497"/>
      <c r="W34" s="497"/>
      <c r="X34" s="497"/>
      <c r="Y34" s="497"/>
      <c r="Z34" s="497"/>
    </row>
    <row r="35">
      <c r="A35" s="506" t="s">
        <v>717</v>
      </c>
      <c r="B35" s="509">
        <v>50.0</v>
      </c>
      <c r="C35" s="500">
        <v>15.0</v>
      </c>
      <c r="D35" s="501">
        <v>25.0</v>
      </c>
      <c r="E35" s="502">
        <v>30.0</v>
      </c>
      <c r="F35" s="494">
        <f t="shared" si="1"/>
        <v>25</v>
      </c>
      <c r="G35" s="495">
        <f t="shared" si="2"/>
        <v>20</v>
      </c>
      <c r="H35" s="495">
        <f t="shared" si="3"/>
        <v>35</v>
      </c>
      <c r="I35" s="6">
        <f t="shared" si="4"/>
        <v>70</v>
      </c>
      <c r="J35" s="496" t="s">
        <v>37</v>
      </c>
      <c r="K35" s="497"/>
      <c r="L35" s="497"/>
      <c r="M35" s="497"/>
      <c r="N35" s="497"/>
      <c r="O35" s="497"/>
      <c r="P35" s="497"/>
      <c r="Q35" s="497"/>
      <c r="R35" s="497"/>
      <c r="S35" s="497"/>
      <c r="T35" s="497"/>
      <c r="U35" s="497"/>
      <c r="V35" s="497"/>
      <c r="W35" s="497"/>
      <c r="X35" s="497"/>
      <c r="Y35" s="497"/>
      <c r="Z35" s="497"/>
    </row>
    <row r="36">
      <c r="A36" s="506" t="s">
        <v>718</v>
      </c>
      <c r="B36" s="509">
        <v>52.0</v>
      </c>
      <c r="C36" s="500">
        <v>15.0</v>
      </c>
      <c r="D36" s="501">
        <v>25.0</v>
      </c>
      <c r="E36" s="502">
        <v>30.0</v>
      </c>
      <c r="F36" s="494">
        <f t="shared" si="1"/>
        <v>27</v>
      </c>
      <c r="G36" s="495">
        <f t="shared" si="2"/>
        <v>22</v>
      </c>
      <c r="H36" s="495">
        <f t="shared" si="3"/>
        <v>37</v>
      </c>
      <c r="I36" s="6">
        <f t="shared" si="4"/>
        <v>71</v>
      </c>
      <c r="J36" s="496" t="s">
        <v>37</v>
      </c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497"/>
      <c r="X36" s="497"/>
      <c r="Y36" s="497"/>
      <c r="Z36" s="497"/>
    </row>
    <row r="37">
      <c r="A37" s="538" t="s">
        <v>719</v>
      </c>
      <c r="B37" s="539" t="s">
        <v>720</v>
      </c>
      <c r="C37" s="540">
        <v>100.0</v>
      </c>
      <c r="D37" s="541">
        <v>280.0</v>
      </c>
      <c r="E37" s="541">
        <v>290.0</v>
      </c>
      <c r="F37" s="535" t="s">
        <v>721</v>
      </c>
      <c r="G37" s="535"/>
      <c r="H37" s="535"/>
      <c r="I37" s="535"/>
      <c r="J37" s="535"/>
      <c r="K37" s="535"/>
      <c r="L37" s="535"/>
      <c r="M37" s="535"/>
      <c r="N37" s="535"/>
      <c r="O37" s="535"/>
      <c r="P37" s="535"/>
      <c r="Q37" s="535"/>
      <c r="R37" s="535"/>
      <c r="S37" s="535"/>
      <c r="T37" s="535"/>
      <c r="U37" s="535"/>
      <c r="V37" s="535"/>
      <c r="W37" s="535"/>
      <c r="X37" s="535"/>
      <c r="Y37" s="535"/>
      <c r="Z37" s="535"/>
    </row>
    <row r="38">
      <c r="A38" s="506" t="s">
        <v>722</v>
      </c>
      <c r="B38" s="499">
        <v>54.0</v>
      </c>
      <c r="C38" s="500">
        <v>20.0</v>
      </c>
      <c r="D38" s="501">
        <v>35.0</v>
      </c>
      <c r="E38" s="502">
        <v>40.0</v>
      </c>
      <c r="F38" s="494">
        <f t="shared" ref="F38:F206" si="5">B38 - D38</f>
        <v>19</v>
      </c>
      <c r="G38" s="495">
        <f t="shared" ref="G38:G206" si="6">B38 - E38</f>
        <v>14</v>
      </c>
      <c r="H38" s="495">
        <f t="shared" ref="H38:H206" si="7">B38 - C38</f>
        <v>34</v>
      </c>
      <c r="I38" s="6">
        <f t="shared" ref="I38:I206" si="8">ROUND(H38 * 100 / B38,0)</f>
        <v>63</v>
      </c>
      <c r="J38" s="496" t="s">
        <v>37</v>
      </c>
      <c r="K38" s="497"/>
      <c r="L38" s="497"/>
      <c r="M38" s="497"/>
      <c r="N38" s="497"/>
      <c r="O38" s="497"/>
      <c r="P38" s="497"/>
      <c r="Q38" s="497"/>
      <c r="R38" s="497"/>
      <c r="S38" s="497"/>
      <c r="T38" s="497"/>
      <c r="U38" s="497"/>
      <c r="V38" s="497"/>
      <c r="W38" s="497"/>
      <c r="X38" s="497"/>
      <c r="Y38" s="497"/>
      <c r="Z38" s="497"/>
    </row>
    <row r="39">
      <c r="A39" s="506" t="s">
        <v>723</v>
      </c>
      <c r="B39" s="507">
        <v>54.0</v>
      </c>
      <c r="C39" s="508">
        <v>20.0</v>
      </c>
      <c r="D39" s="528">
        <v>35.0</v>
      </c>
      <c r="E39" s="502">
        <v>40.0</v>
      </c>
      <c r="F39" s="494">
        <f t="shared" si="5"/>
        <v>19</v>
      </c>
      <c r="G39" s="495">
        <f t="shared" si="6"/>
        <v>14</v>
      </c>
      <c r="H39" s="495">
        <f t="shared" si="7"/>
        <v>34</v>
      </c>
      <c r="I39" s="6">
        <f t="shared" si="8"/>
        <v>63</v>
      </c>
      <c r="J39" s="496" t="s">
        <v>37</v>
      </c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</row>
    <row r="40">
      <c r="A40" s="542" t="s">
        <v>724</v>
      </c>
      <c r="B40" s="543"/>
      <c r="C40" s="544">
        <v>24.0</v>
      </c>
      <c r="D40" s="545">
        <v>30.0</v>
      </c>
      <c r="E40" s="546">
        <v>35.0</v>
      </c>
      <c r="F40" s="533">
        <f t="shared" si="5"/>
        <v>-30</v>
      </c>
      <c r="G40" s="534">
        <f t="shared" si="6"/>
        <v>-35</v>
      </c>
      <c r="H40" s="534">
        <f t="shared" si="7"/>
        <v>-24</v>
      </c>
      <c r="I40" s="6" t="str">
        <f t="shared" si="8"/>
        <v>#DIV/0!</v>
      </c>
      <c r="J40" s="535"/>
      <c r="K40" s="497"/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</row>
    <row r="41">
      <c r="A41" s="506" t="s">
        <v>725</v>
      </c>
      <c r="B41" s="509">
        <v>30.0</v>
      </c>
      <c r="C41" s="500">
        <v>10.0</v>
      </c>
      <c r="D41" s="501">
        <v>18.0</v>
      </c>
      <c r="E41" s="502">
        <v>20.0</v>
      </c>
      <c r="F41" s="494">
        <f t="shared" si="5"/>
        <v>12</v>
      </c>
      <c r="G41" s="495">
        <f t="shared" si="6"/>
        <v>10</v>
      </c>
      <c r="H41" s="495">
        <f t="shared" si="7"/>
        <v>20</v>
      </c>
      <c r="I41" s="6">
        <f t="shared" si="8"/>
        <v>67</v>
      </c>
      <c r="J41" s="496" t="s">
        <v>37</v>
      </c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</row>
    <row r="42">
      <c r="A42" s="506" t="s">
        <v>726</v>
      </c>
      <c r="B42" s="509">
        <v>49.0</v>
      </c>
      <c r="C42" s="500">
        <v>15.0</v>
      </c>
      <c r="D42" s="501">
        <v>25.0</v>
      </c>
      <c r="E42" s="502">
        <v>33.0</v>
      </c>
      <c r="F42" s="494">
        <f t="shared" si="5"/>
        <v>24</v>
      </c>
      <c r="G42" s="495">
        <f t="shared" si="6"/>
        <v>16</v>
      </c>
      <c r="H42" s="495">
        <f t="shared" si="7"/>
        <v>34</v>
      </c>
      <c r="I42" s="6">
        <f t="shared" si="8"/>
        <v>69</v>
      </c>
      <c r="J42" s="496" t="s">
        <v>37</v>
      </c>
      <c r="K42" s="497"/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</row>
    <row r="43">
      <c r="A43" s="506" t="s">
        <v>727</v>
      </c>
      <c r="B43" s="509">
        <v>14.5</v>
      </c>
      <c r="C43" s="500">
        <v>2.5</v>
      </c>
      <c r="D43" s="501">
        <v>8.0</v>
      </c>
      <c r="E43" s="502">
        <v>8.0</v>
      </c>
      <c r="F43" s="494">
        <f t="shared" si="5"/>
        <v>6.5</v>
      </c>
      <c r="G43" s="495">
        <f t="shared" si="6"/>
        <v>6.5</v>
      </c>
      <c r="H43" s="495">
        <f t="shared" si="7"/>
        <v>12</v>
      </c>
      <c r="I43" s="6">
        <f t="shared" si="8"/>
        <v>83</v>
      </c>
      <c r="J43" s="496" t="s">
        <v>37</v>
      </c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</row>
    <row r="44">
      <c r="A44" s="506" t="s">
        <v>728</v>
      </c>
      <c r="B44" s="509">
        <v>13.5</v>
      </c>
      <c r="C44" s="500">
        <v>2.5</v>
      </c>
      <c r="D44" s="501">
        <v>8.0</v>
      </c>
      <c r="E44" s="502">
        <v>8.0</v>
      </c>
      <c r="F44" s="494">
        <f t="shared" si="5"/>
        <v>5.5</v>
      </c>
      <c r="G44" s="495">
        <f t="shared" si="6"/>
        <v>5.5</v>
      </c>
      <c r="H44" s="495">
        <f t="shared" si="7"/>
        <v>11</v>
      </c>
      <c r="I44" s="6">
        <f t="shared" si="8"/>
        <v>81</v>
      </c>
      <c r="J44" s="496" t="s">
        <v>37</v>
      </c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7"/>
      <c r="Y44" s="497"/>
      <c r="Z44" s="497"/>
    </row>
    <row r="45">
      <c r="A45" s="498" t="s">
        <v>729</v>
      </c>
      <c r="B45" s="509">
        <v>12.5</v>
      </c>
      <c r="C45" s="500">
        <v>3.5</v>
      </c>
      <c r="D45" s="501">
        <v>6.9</v>
      </c>
      <c r="E45" s="502">
        <v>8.0</v>
      </c>
      <c r="F45" s="494">
        <f t="shared" si="5"/>
        <v>5.6</v>
      </c>
      <c r="G45" s="495">
        <f t="shared" si="6"/>
        <v>4.5</v>
      </c>
      <c r="H45" s="495">
        <f t="shared" si="7"/>
        <v>9</v>
      </c>
      <c r="I45" s="6">
        <f t="shared" si="8"/>
        <v>72</v>
      </c>
      <c r="J45" s="496" t="s">
        <v>37</v>
      </c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7"/>
      <c r="X45" s="497"/>
      <c r="Y45" s="497"/>
      <c r="Z45" s="497"/>
    </row>
    <row r="46">
      <c r="A46" s="506" t="s">
        <v>730</v>
      </c>
      <c r="B46" s="509">
        <v>29.0</v>
      </c>
      <c r="C46" s="500">
        <v>9.0</v>
      </c>
      <c r="D46" s="501">
        <v>18.9</v>
      </c>
      <c r="E46" s="502">
        <v>20.0</v>
      </c>
      <c r="F46" s="494">
        <f t="shared" si="5"/>
        <v>10.1</v>
      </c>
      <c r="G46" s="495">
        <f t="shared" si="6"/>
        <v>9</v>
      </c>
      <c r="H46" s="495">
        <f t="shared" si="7"/>
        <v>20</v>
      </c>
      <c r="I46" s="6">
        <f t="shared" si="8"/>
        <v>69</v>
      </c>
      <c r="J46" s="496" t="s">
        <v>37</v>
      </c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7"/>
      <c r="X46" s="497"/>
      <c r="Y46" s="497"/>
      <c r="Z46" s="497"/>
    </row>
    <row r="47">
      <c r="A47" s="506" t="s">
        <v>731</v>
      </c>
      <c r="B47" s="499">
        <v>40.0</v>
      </c>
      <c r="C47" s="500">
        <v>11.0</v>
      </c>
      <c r="D47" s="501">
        <v>22.0</v>
      </c>
      <c r="E47" s="502">
        <v>28.0</v>
      </c>
      <c r="F47" s="494">
        <f t="shared" si="5"/>
        <v>18</v>
      </c>
      <c r="G47" s="495">
        <f t="shared" si="6"/>
        <v>12</v>
      </c>
      <c r="H47" s="495">
        <f t="shared" si="7"/>
        <v>29</v>
      </c>
      <c r="I47" s="6">
        <f t="shared" si="8"/>
        <v>73</v>
      </c>
      <c r="J47" s="496" t="s">
        <v>37</v>
      </c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97"/>
      <c r="Z47" s="497"/>
    </row>
    <row r="48">
      <c r="A48" s="523" t="s">
        <v>732</v>
      </c>
      <c r="B48" s="547">
        <v>13.0</v>
      </c>
      <c r="C48" s="500">
        <v>5.0</v>
      </c>
      <c r="D48" s="528">
        <v>9.0</v>
      </c>
      <c r="E48" s="502">
        <v>10.0</v>
      </c>
      <c r="F48" s="494">
        <f t="shared" si="5"/>
        <v>4</v>
      </c>
      <c r="G48" s="495">
        <f t="shared" si="6"/>
        <v>3</v>
      </c>
      <c r="H48" s="495">
        <f t="shared" si="7"/>
        <v>8</v>
      </c>
      <c r="I48" s="6">
        <f t="shared" si="8"/>
        <v>62</v>
      </c>
      <c r="J48" s="496" t="s">
        <v>37</v>
      </c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  <c r="W48" s="497"/>
      <c r="X48" s="497"/>
      <c r="Y48" s="497"/>
      <c r="Z48" s="497"/>
    </row>
    <row r="49">
      <c r="A49" s="526" t="s">
        <v>733</v>
      </c>
      <c r="B49" s="548">
        <v>27.5</v>
      </c>
      <c r="C49" s="549">
        <v>8.5</v>
      </c>
      <c r="D49" s="532">
        <v>15.9</v>
      </c>
      <c r="E49" s="502">
        <v>20.0</v>
      </c>
      <c r="F49" s="494">
        <f t="shared" si="5"/>
        <v>11.6</v>
      </c>
      <c r="G49" s="495">
        <f t="shared" si="6"/>
        <v>7.5</v>
      </c>
      <c r="H49" s="495">
        <f t="shared" si="7"/>
        <v>19</v>
      </c>
      <c r="I49" s="6">
        <f t="shared" si="8"/>
        <v>69</v>
      </c>
      <c r="J49" s="535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/>
    </row>
    <row r="50">
      <c r="A50" s="506" t="s">
        <v>734</v>
      </c>
      <c r="B50" s="499">
        <v>23.6</v>
      </c>
      <c r="C50" s="500">
        <v>12.0</v>
      </c>
      <c r="D50" s="501">
        <v>18.0</v>
      </c>
      <c r="E50" s="502">
        <v>18.0</v>
      </c>
      <c r="F50" s="494">
        <f t="shared" si="5"/>
        <v>5.6</v>
      </c>
      <c r="G50" s="495">
        <f t="shared" si="6"/>
        <v>5.6</v>
      </c>
      <c r="H50" s="495">
        <f t="shared" si="7"/>
        <v>11.6</v>
      </c>
      <c r="I50" s="6">
        <f t="shared" si="8"/>
        <v>49</v>
      </c>
      <c r="J50" s="496" t="s">
        <v>37</v>
      </c>
      <c r="K50" s="496" t="s">
        <v>735</v>
      </c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</row>
    <row r="51">
      <c r="A51" s="504" t="s">
        <v>736</v>
      </c>
      <c r="B51" s="505">
        <v>10.0</v>
      </c>
      <c r="C51" s="500">
        <v>3.78</v>
      </c>
      <c r="D51" s="501">
        <v>4.9</v>
      </c>
      <c r="E51" s="502">
        <v>6.9</v>
      </c>
      <c r="F51" s="494">
        <f t="shared" si="5"/>
        <v>5.1</v>
      </c>
      <c r="G51" s="495">
        <f t="shared" si="6"/>
        <v>3.1</v>
      </c>
      <c r="H51" s="495">
        <f t="shared" si="7"/>
        <v>6.22</v>
      </c>
      <c r="I51" s="6">
        <f t="shared" si="8"/>
        <v>62</v>
      </c>
      <c r="J51" s="496" t="s">
        <v>37</v>
      </c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  <c r="X51" s="497"/>
      <c r="Y51" s="497"/>
      <c r="Z51" s="497"/>
    </row>
    <row r="52">
      <c r="A52" s="506" t="s">
        <v>737</v>
      </c>
      <c r="B52" s="499">
        <v>11.5</v>
      </c>
      <c r="C52" s="500">
        <v>3.78</v>
      </c>
      <c r="D52" s="501">
        <v>4.9</v>
      </c>
      <c r="E52" s="502">
        <v>8.0</v>
      </c>
      <c r="F52" s="494">
        <f t="shared" si="5"/>
        <v>6.6</v>
      </c>
      <c r="G52" s="495">
        <f t="shared" si="6"/>
        <v>3.5</v>
      </c>
      <c r="H52" s="495">
        <f t="shared" si="7"/>
        <v>7.72</v>
      </c>
      <c r="I52" s="6">
        <f t="shared" si="8"/>
        <v>67</v>
      </c>
      <c r="J52" s="496" t="s">
        <v>37</v>
      </c>
      <c r="K52" s="497"/>
      <c r="L52" s="497"/>
      <c r="M52" s="497"/>
      <c r="N52" s="497"/>
      <c r="O52" s="497"/>
      <c r="P52" s="497"/>
      <c r="Q52" s="497"/>
      <c r="R52" s="497"/>
      <c r="S52" s="497"/>
      <c r="T52" s="497"/>
      <c r="U52" s="497"/>
      <c r="V52" s="497"/>
      <c r="W52" s="497"/>
      <c r="X52" s="497"/>
      <c r="Y52" s="497"/>
      <c r="Z52" s="497"/>
    </row>
    <row r="53">
      <c r="A53" s="498" t="s">
        <v>738</v>
      </c>
      <c r="B53" s="499">
        <v>13.5</v>
      </c>
      <c r="C53" s="500">
        <v>3.78</v>
      </c>
      <c r="D53" s="501">
        <v>8.61</v>
      </c>
      <c r="E53" s="525">
        <v>8.61</v>
      </c>
      <c r="F53" s="494">
        <f t="shared" si="5"/>
        <v>4.89</v>
      </c>
      <c r="G53" s="495">
        <f t="shared" si="6"/>
        <v>4.89</v>
      </c>
      <c r="H53" s="495">
        <f t="shared" si="7"/>
        <v>9.72</v>
      </c>
      <c r="I53" s="6">
        <f t="shared" si="8"/>
        <v>72</v>
      </c>
      <c r="J53" s="496" t="s">
        <v>739</v>
      </c>
      <c r="K53" s="497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  <c r="W53" s="497"/>
      <c r="X53" s="497"/>
      <c r="Y53" s="497"/>
      <c r="Z53" s="497"/>
    </row>
    <row r="54">
      <c r="A54" s="550" t="s">
        <v>740</v>
      </c>
      <c r="B54" s="505">
        <v>16.0</v>
      </c>
      <c r="C54" s="500">
        <v>7.5</v>
      </c>
      <c r="D54" s="501">
        <v>11.0</v>
      </c>
      <c r="E54" s="502">
        <v>11.0</v>
      </c>
      <c r="F54" s="494">
        <f t="shared" si="5"/>
        <v>5</v>
      </c>
      <c r="G54" s="495">
        <f t="shared" si="6"/>
        <v>5</v>
      </c>
      <c r="H54" s="495">
        <f t="shared" si="7"/>
        <v>8.5</v>
      </c>
      <c r="I54" s="6">
        <f t="shared" si="8"/>
        <v>53</v>
      </c>
      <c r="J54" s="496" t="s">
        <v>59</v>
      </c>
      <c r="K54" s="497"/>
      <c r="L54" s="497"/>
      <c r="M54" s="497"/>
      <c r="N54" s="497"/>
      <c r="O54" s="497"/>
      <c r="P54" s="497"/>
      <c r="Q54" s="497"/>
      <c r="R54" s="497"/>
      <c r="S54" s="497"/>
      <c r="T54" s="497"/>
      <c r="U54" s="497"/>
      <c r="V54" s="497"/>
      <c r="W54" s="497"/>
      <c r="X54" s="497"/>
      <c r="Y54" s="497"/>
      <c r="Z54" s="497"/>
    </row>
    <row r="55">
      <c r="A55" s="504" t="s">
        <v>741</v>
      </c>
      <c r="B55" s="505">
        <v>32.5</v>
      </c>
      <c r="C55" s="500">
        <v>9.0</v>
      </c>
      <c r="D55" s="501">
        <v>18.5</v>
      </c>
      <c r="E55" s="502">
        <v>22.0</v>
      </c>
      <c r="F55" s="494">
        <f t="shared" si="5"/>
        <v>14</v>
      </c>
      <c r="G55" s="495">
        <f t="shared" si="6"/>
        <v>10.5</v>
      </c>
      <c r="H55" s="495">
        <f t="shared" si="7"/>
        <v>23.5</v>
      </c>
      <c r="I55" s="6">
        <f t="shared" si="8"/>
        <v>72</v>
      </c>
      <c r="J55" s="496" t="s">
        <v>37</v>
      </c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</row>
    <row r="56">
      <c r="A56" s="526" t="s">
        <v>742</v>
      </c>
      <c r="B56" s="547">
        <v>25.0</v>
      </c>
      <c r="C56" s="500">
        <v>3.78</v>
      </c>
      <c r="D56" s="501">
        <v>15.0</v>
      </c>
      <c r="E56" s="502">
        <v>18.0</v>
      </c>
      <c r="F56" s="494">
        <f t="shared" si="5"/>
        <v>10</v>
      </c>
      <c r="G56" s="495">
        <f t="shared" si="6"/>
        <v>7</v>
      </c>
      <c r="H56" s="495">
        <f t="shared" si="7"/>
        <v>21.22</v>
      </c>
      <c r="I56" s="6">
        <f t="shared" si="8"/>
        <v>85</v>
      </c>
      <c r="J56" s="496" t="s">
        <v>37</v>
      </c>
      <c r="K56" s="497"/>
      <c r="L56" s="497"/>
      <c r="M56" s="497"/>
      <c r="N56" s="497"/>
      <c r="O56" s="497"/>
      <c r="P56" s="497"/>
      <c r="Q56" s="497"/>
      <c r="R56" s="497"/>
      <c r="S56" s="497"/>
      <c r="T56" s="497"/>
      <c r="U56" s="497"/>
      <c r="V56" s="497"/>
      <c r="W56" s="497"/>
      <c r="X56" s="497"/>
      <c r="Y56" s="497"/>
      <c r="Z56" s="497"/>
    </row>
    <row r="57">
      <c r="A57" s="506" t="s">
        <v>743</v>
      </c>
      <c r="B57" s="499">
        <v>56.0</v>
      </c>
      <c r="C57" s="500">
        <v>15.0</v>
      </c>
      <c r="D57" s="501">
        <v>40.0</v>
      </c>
      <c r="E57" s="502">
        <v>45.0</v>
      </c>
      <c r="F57" s="494">
        <f t="shared" si="5"/>
        <v>16</v>
      </c>
      <c r="G57" s="495">
        <f t="shared" si="6"/>
        <v>11</v>
      </c>
      <c r="H57" s="495">
        <f t="shared" si="7"/>
        <v>41</v>
      </c>
      <c r="I57" s="6">
        <f t="shared" si="8"/>
        <v>73</v>
      </c>
      <c r="J57" s="496" t="s">
        <v>37</v>
      </c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7"/>
      <c r="X57" s="497"/>
      <c r="Y57" s="497"/>
      <c r="Z57" s="497"/>
    </row>
    <row r="58">
      <c r="A58" s="506" t="s">
        <v>744</v>
      </c>
      <c r="B58" s="499">
        <v>60.0</v>
      </c>
      <c r="C58" s="500">
        <v>15.0</v>
      </c>
      <c r="D58" s="501">
        <v>40.0</v>
      </c>
      <c r="E58" s="502">
        <v>45.0</v>
      </c>
      <c r="F58" s="494">
        <f t="shared" si="5"/>
        <v>20</v>
      </c>
      <c r="G58" s="495">
        <f t="shared" si="6"/>
        <v>15</v>
      </c>
      <c r="H58" s="495">
        <f t="shared" si="7"/>
        <v>45</v>
      </c>
      <c r="I58" s="6">
        <f t="shared" si="8"/>
        <v>75</v>
      </c>
      <c r="J58" s="496" t="s">
        <v>59</v>
      </c>
      <c r="K58" s="497"/>
      <c r="L58" s="497"/>
      <c r="M58" s="497"/>
      <c r="N58" s="497"/>
      <c r="O58" s="497"/>
      <c r="P58" s="497"/>
      <c r="Q58" s="497"/>
      <c r="R58" s="497"/>
      <c r="S58" s="497"/>
      <c r="T58" s="497"/>
      <c r="U58" s="497"/>
      <c r="V58" s="497"/>
      <c r="W58" s="497"/>
      <c r="X58" s="497"/>
      <c r="Y58" s="497"/>
      <c r="Z58" s="497"/>
    </row>
    <row r="59">
      <c r="A59" s="523" t="s">
        <v>745</v>
      </c>
      <c r="B59" s="547">
        <v>42.0</v>
      </c>
      <c r="C59" s="500">
        <v>18.0</v>
      </c>
      <c r="D59" s="501">
        <v>35.0</v>
      </c>
      <c r="E59" s="502">
        <v>35.0</v>
      </c>
      <c r="F59" s="494">
        <f t="shared" si="5"/>
        <v>7</v>
      </c>
      <c r="G59" s="495">
        <f t="shared" si="6"/>
        <v>7</v>
      </c>
      <c r="H59" s="495">
        <f t="shared" si="7"/>
        <v>24</v>
      </c>
      <c r="I59" s="6">
        <f t="shared" si="8"/>
        <v>57</v>
      </c>
      <c r="J59" s="496" t="s">
        <v>59</v>
      </c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</row>
    <row r="60">
      <c r="A60" s="551" t="s">
        <v>746</v>
      </c>
      <c r="B60" s="505">
        <v>40.0</v>
      </c>
      <c r="C60" s="552">
        <v>13.0</v>
      </c>
      <c r="D60" s="501">
        <v>28.0</v>
      </c>
      <c r="E60" s="502">
        <v>28.0</v>
      </c>
      <c r="F60" s="494">
        <f t="shared" si="5"/>
        <v>12</v>
      </c>
      <c r="G60" s="495">
        <f t="shared" si="6"/>
        <v>12</v>
      </c>
      <c r="H60" s="495">
        <f t="shared" si="7"/>
        <v>27</v>
      </c>
      <c r="I60" s="6">
        <f t="shared" si="8"/>
        <v>68</v>
      </c>
      <c r="J60" s="553" t="s">
        <v>59</v>
      </c>
      <c r="K60" s="497"/>
      <c r="L60" s="497"/>
      <c r="M60" s="497"/>
      <c r="N60" s="497"/>
      <c r="O60" s="497"/>
      <c r="P60" s="497"/>
      <c r="Q60" s="497"/>
      <c r="R60" s="497"/>
      <c r="S60" s="497"/>
      <c r="T60" s="497"/>
      <c r="U60" s="497"/>
      <c r="V60" s="497"/>
      <c r="W60" s="497"/>
      <c r="X60" s="497"/>
      <c r="Y60" s="497"/>
      <c r="Z60" s="497"/>
    </row>
    <row r="61">
      <c r="A61" s="554" t="s">
        <v>747</v>
      </c>
      <c r="B61" s="499">
        <v>40.0</v>
      </c>
      <c r="C61" s="500">
        <v>13.0</v>
      </c>
      <c r="D61" s="501">
        <v>28.0</v>
      </c>
      <c r="E61" s="502">
        <v>28.0</v>
      </c>
      <c r="F61" s="494">
        <f t="shared" si="5"/>
        <v>12</v>
      </c>
      <c r="G61" s="495">
        <f t="shared" si="6"/>
        <v>12</v>
      </c>
      <c r="H61" s="495">
        <f t="shared" si="7"/>
        <v>27</v>
      </c>
      <c r="I61" s="6">
        <f t="shared" si="8"/>
        <v>68</v>
      </c>
      <c r="J61" s="496" t="s">
        <v>59</v>
      </c>
      <c r="K61" s="497"/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</row>
    <row r="62">
      <c r="A62" s="506" t="s">
        <v>748</v>
      </c>
      <c r="B62" s="499">
        <v>21.0</v>
      </c>
      <c r="C62" s="500">
        <v>7.0</v>
      </c>
      <c r="D62" s="501">
        <v>14.0</v>
      </c>
      <c r="E62" s="502">
        <v>18.0</v>
      </c>
      <c r="F62" s="494">
        <f t="shared" si="5"/>
        <v>7</v>
      </c>
      <c r="G62" s="495">
        <f t="shared" si="6"/>
        <v>3</v>
      </c>
      <c r="H62" s="495">
        <f t="shared" si="7"/>
        <v>14</v>
      </c>
      <c r="I62" s="6">
        <f t="shared" si="8"/>
        <v>67</v>
      </c>
      <c r="J62" s="496" t="s">
        <v>59</v>
      </c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7"/>
      <c r="Z62" s="497"/>
    </row>
    <row r="63">
      <c r="A63" s="506" t="s">
        <v>749</v>
      </c>
      <c r="B63" s="499">
        <v>14.0</v>
      </c>
      <c r="C63" s="500">
        <v>7.0</v>
      </c>
      <c r="D63" s="501">
        <v>10.0</v>
      </c>
      <c r="E63" s="502">
        <v>10.0</v>
      </c>
      <c r="F63" s="494">
        <f t="shared" si="5"/>
        <v>4</v>
      </c>
      <c r="G63" s="495">
        <f t="shared" si="6"/>
        <v>4</v>
      </c>
      <c r="H63" s="495">
        <f t="shared" si="7"/>
        <v>7</v>
      </c>
      <c r="I63" s="6">
        <f t="shared" si="8"/>
        <v>50</v>
      </c>
      <c r="J63" s="496" t="s">
        <v>59</v>
      </c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</row>
    <row r="64">
      <c r="A64" s="506" t="s">
        <v>750</v>
      </c>
      <c r="B64" s="499">
        <v>51.0</v>
      </c>
      <c r="C64" s="500">
        <v>8.0</v>
      </c>
      <c r="D64" s="501">
        <v>28.0</v>
      </c>
      <c r="E64" s="502">
        <v>30.0</v>
      </c>
      <c r="F64" s="494">
        <f t="shared" si="5"/>
        <v>23</v>
      </c>
      <c r="G64" s="495">
        <f t="shared" si="6"/>
        <v>21</v>
      </c>
      <c r="H64" s="495">
        <f t="shared" si="7"/>
        <v>43</v>
      </c>
      <c r="I64" s="6">
        <f t="shared" si="8"/>
        <v>84</v>
      </c>
      <c r="J64" s="496" t="s">
        <v>59</v>
      </c>
      <c r="K64" s="497"/>
      <c r="L64" s="497"/>
      <c r="M64" s="497"/>
      <c r="N64" s="497"/>
      <c r="O64" s="497"/>
      <c r="P64" s="497"/>
      <c r="Q64" s="497"/>
      <c r="R64" s="497"/>
      <c r="S64" s="497"/>
      <c r="T64" s="497"/>
      <c r="U64" s="497"/>
      <c r="V64" s="497"/>
      <c r="W64" s="497"/>
      <c r="X64" s="497"/>
      <c r="Y64" s="497"/>
      <c r="Z64" s="497"/>
    </row>
    <row r="65">
      <c r="A65" s="506" t="s">
        <v>751</v>
      </c>
      <c r="B65" s="499">
        <v>32.5</v>
      </c>
      <c r="C65" s="500">
        <v>10.0</v>
      </c>
      <c r="D65" s="501">
        <v>20.0</v>
      </c>
      <c r="E65" s="502">
        <v>22.0</v>
      </c>
      <c r="F65" s="494">
        <f t="shared" si="5"/>
        <v>12.5</v>
      </c>
      <c r="G65" s="495">
        <f t="shared" si="6"/>
        <v>10.5</v>
      </c>
      <c r="H65" s="495">
        <f t="shared" si="7"/>
        <v>22.5</v>
      </c>
      <c r="I65" s="6">
        <f t="shared" si="8"/>
        <v>69</v>
      </c>
      <c r="J65" s="496" t="s">
        <v>59</v>
      </c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</row>
    <row r="66">
      <c r="A66" s="498" t="s">
        <v>752</v>
      </c>
      <c r="B66" s="499">
        <v>11.0</v>
      </c>
      <c r="C66" s="500">
        <v>3.5</v>
      </c>
      <c r="D66" s="501">
        <v>6.9</v>
      </c>
      <c r="E66" s="502">
        <v>8.9</v>
      </c>
      <c r="F66" s="494">
        <f t="shared" si="5"/>
        <v>4.1</v>
      </c>
      <c r="G66" s="495">
        <f t="shared" si="6"/>
        <v>2.1</v>
      </c>
      <c r="H66" s="495">
        <f t="shared" si="7"/>
        <v>7.5</v>
      </c>
      <c r="I66" s="6">
        <f t="shared" si="8"/>
        <v>68</v>
      </c>
      <c r="J66" s="496" t="s">
        <v>59</v>
      </c>
      <c r="K66" s="497"/>
      <c r="L66" s="497"/>
      <c r="M66" s="497"/>
      <c r="N66" s="497"/>
      <c r="O66" s="497"/>
      <c r="P66" s="497"/>
      <c r="Q66" s="497"/>
      <c r="R66" s="497"/>
      <c r="S66" s="497"/>
      <c r="T66" s="497"/>
      <c r="U66" s="497"/>
      <c r="V66" s="497"/>
      <c r="W66" s="497"/>
      <c r="X66" s="497"/>
      <c r="Y66" s="497"/>
      <c r="Z66" s="497"/>
    </row>
    <row r="67">
      <c r="A67" s="506" t="s">
        <v>753</v>
      </c>
      <c r="B67" s="499">
        <v>10.0</v>
      </c>
      <c r="C67" s="500">
        <v>5.0</v>
      </c>
      <c r="D67" s="501">
        <v>6.9</v>
      </c>
      <c r="E67" s="502">
        <v>8.9</v>
      </c>
      <c r="F67" s="494">
        <f t="shared" si="5"/>
        <v>3.1</v>
      </c>
      <c r="G67" s="495">
        <f t="shared" si="6"/>
        <v>1.1</v>
      </c>
      <c r="H67" s="495">
        <f t="shared" si="7"/>
        <v>5</v>
      </c>
      <c r="I67" s="6">
        <f t="shared" si="8"/>
        <v>50</v>
      </c>
      <c r="J67" s="496" t="s">
        <v>59</v>
      </c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</row>
    <row r="68">
      <c r="A68" s="523" t="s">
        <v>754</v>
      </c>
      <c r="B68" s="547">
        <v>29.0</v>
      </c>
      <c r="C68" s="555"/>
      <c r="D68" s="556"/>
      <c r="E68" s="557"/>
      <c r="F68" s="494">
        <f t="shared" si="5"/>
        <v>29</v>
      </c>
      <c r="G68" s="495">
        <f t="shared" si="6"/>
        <v>29</v>
      </c>
      <c r="H68" s="495">
        <f t="shared" si="7"/>
        <v>29</v>
      </c>
      <c r="I68" s="6">
        <f t="shared" si="8"/>
        <v>100</v>
      </c>
      <c r="J68" s="535"/>
      <c r="K68" s="497"/>
      <c r="L68" s="497"/>
      <c r="M68" s="497"/>
      <c r="N68" s="497"/>
      <c r="O68" s="497"/>
      <c r="P68" s="497"/>
      <c r="Q68" s="497"/>
      <c r="R68" s="497"/>
      <c r="S68" s="497"/>
      <c r="T68" s="497"/>
      <c r="U68" s="497"/>
      <c r="V68" s="497"/>
      <c r="W68" s="497"/>
      <c r="X68" s="497"/>
      <c r="Y68" s="497"/>
      <c r="Z68" s="497"/>
    </row>
    <row r="69">
      <c r="A69" s="506" t="s">
        <v>755</v>
      </c>
      <c r="B69" s="499">
        <v>62.0</v>
      </c>
      <c r="C69" s="500">
        <v>13.5</v>
      </c>
      <c r="D69" s="501">
        <v>30.0</v>
      </c>
      <c r="E69" s="502">
        <v>39.8</v>
      </c>
      <c r="F69" s="494">
        <f t="shared" si="5"/>
        <v>32</v>
      </c>
      <c r="G69" s="495">
        <f t="shared" si="6"/>
        <v>22.2</v>
      </c>
      <c r="H69" s="495">
        <f t="shared" si="7"/>
        <v>48.5</v>
      </c>
      <c r="I69" s="6">
        <f t="shared" si="8"/>
        <v>78</v>
      </c>
      <c r="J69" s="496" t="s">
        <v>59</v>
      </c>
      <c r="K69" s="497"/>
      <c r="L69" s="497"/>
      <c r="M69" s="497"/>
      <c r="N69" s="497"/>
      <c r="O69" s="497"/>
      <c r="P69" s="497"/>
      <c r="Q69" s="497"/>
      <c r="R69" s="497"/>
      <c r="S69" s="497"/>
      <c r="T69" s="497"/>
      <c r="U69" s="497"/>
      <c r="V69" s="497"/>
      <c r="W69" s="497"/>
      <c r="X69" s="497"/>
      <c r="Y69" s="497"/>
      <c r="Z69" s="497"/>
    </row>
    <row r="70">
      <c r="A70" s="506" t="s">
        <v>756</v>
      </c>
      <c r="B70" s="499">
        <v>42.0</v>
      </c>
      <c r="C70" s="500">
        <v>13.5</v>
      </c>
      <c r="D70" s="501">
        <v>30.0</v>
      </c>
      <c r="E70" s="502">
        <v>35.0</v>
      </c>
      <c r="F70" s="494">
        <f t="shared" si="5"/>
        <v>12</v>
      </c>
      <c r="G70" s="495">
        <f t="shared" si="6"/>
        <v>7</v>
      </c>
      <c r="H70" s="495">
        <f t="shared" si="7"/>
        <v>28.5</v>
      </c>
      <c r="I70" s="6">
        <f t="shared" si="8"/>
        <v>68</v>
      </c>
      <c r="J70" s="496" t="s">
        <v>59</v>
      </c>
      <c r="K70" s="497"/>
      <c r="L70" s="497"/>
      <c r="M70" s="497"/>
      <c r="N70" s="497"/>
      <c r="O70" s="497"/>
      <c r="P70" s="497"/>
      <c r="Q70" s="497"/>
      <c r="R70" s="497"/>
      <c r="S70" s="497"/>
      <c r="T70" s="497"/>
      <c r="U70" s="497"/>
      <c r="V70" s="497"/>
      <c r="W70" s="497"/>
      <c r="X70" s="497"/>
      <c r="Y70" s="497"/>
      <c r="Z70" s="497"/>
    </row>
    <row r="71">
      <c r="A71" s="506" t="s">
        <v>757</v>
      </c>
      <c r="B71" s="499">
        <v>42.0</v>
      </c>
      <c r="C71" s="500">
        <v>13.5</v>
      </c>
      <c r="D71" s="501">
        <v>30.0</v>
      </c>
      <c r="E71" s="502">
        <v>35.0</v>
      </c>
      <c r="F71" s="494">
        <f t="shared" si="5"/>
        <v>12</v>
      </c>
      <c r="G71" s="495">
        <f t="shared" si="6"/>
        <v>7</v>
      </c>
      <c r="H71" s="495">
        <f t="shared" si="7"/>
        <v>28.5</v>
      </c>
      <c r="I71" s="6">
        <f t="shared" si="8"/>
        <v>68</v>
      </c>
      <c r="J71" s="496" t="s">
        <v>59</v>
      </c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7"/>
      <c r="Y71" s="497"/>
      <c r="Z71" s="497"/>
    </row>
    <row r="72">
      <c r="A72" s="506" t="s">
        <v>758</v>
      </c>
      <c r="B72" s="499">
        <v>20.0</v>
      </c>
      <c r="C72" s="500">
        <v>7.0</v>
      </c>
      <c r="D72" s="501">
        <v>15.0</v>
      </c>
      <c r="E72" s="502">
        <v>17.0</v>
      </c>
      <c r="F72" s="494">
        <f t="shared" si="5"/>
        <v>5</v>
      </c>
      <c r="G72" s="495">
        <f t="shared" si="6"/>
        <v>3</v>
      </c>
      <c r="H72" s="495">
        <f t="shared" si="7"/>
        <v>13</v>
      </c>
      <c r="I72" s="6">
        <f t="shared" si="8"/>
        <v>65</v>
      </c>
      <c r="J72" s="496" t="s">
        <v>59</v>
      </c>
      <c r="K72" s="497"/>
      <c r="L72" s="497"/>
      <c r="M72" s="497"/>
      <c r="N72" s="497"/>
      <c r="O72" s="497"/>
      <c r="P72" s="497"/>
      <c r="Q72" s="497"/>
      <c r="R72" s="497"/>
      <c r="S72" s="497"/>
      <c r="T72" s="497"/>
      <c r="U72" s="497"/>
      <c r="V72" s="497"/>
      <c r="W72" s="497"/>
      <c r="X72" s="497"/>
      <c r="Y72" s="497"/>
      <c r="Z72" s="497"/>
    </row>
    <row r="73">
      <c r="A73" s="506" t="s">
        <v>759</v>
      </c>
      <c r="B73" s="499">
        <v>10.0</v>
      </c>
      <c r="C73" s="500">
        <v>5.0</v>
      </c>
      <c r="D73" s="501">
        <v>6.9</v>
      </c>
      <c r="E73" s="502">
        <v>8.9</v>
      </c>
      <c r="F73" s="494">
        <f t="shared" si="5"/>
        <v>3.1</v>
      </c>
      <c r="G73" s="495">
        <f t="shared" si="6"/>
        <v>1.1</v>
      </c>
      <c r="H73" s="495">
        <f t="shared" si="7"/>
        <v>5</v>
      </c>
      <c r="I73" s="6">
        <f t="shared" si="8"/>
        <v>50</v>
      </c>
      <c r="J73" s="496" t="s">
        <v>59</v>
      </c>
      <c r="K73" s="497"/>
      <c r="L73" s="497"/>
      <c r="M73" s="497"/>
      <c r="N73" s="497"/>
      <c r="O73" s="497"/>
      <c r="P73" s="497"/>
      <c r="Q73" s="497"/>
      <c r="R73" s="497"/>
      <c r="S73" s="497"/>
      <c r="T73" s="497"/>
      <c r="U73" s="497"/>
      <c r="V73" s="497"/>
      <c r="W73" s="497"/>
      <c r="X73" s="497"/>
      <c r="Y73" s="497"/>
      <c r="Z73" s="497"/>
    </row>
    <row r="74">
      <c r="A74" s="506" t="s">
        <v>760</v>
      </c>
      <c r="B74" s="499">
        <v>10.0</v>
      </c>
      <c r="C74" s="500">
        <v>2.5</v>
      </c>
      <c r="D74" s="501">
        <v>6.9</v>
      </c>
      <c r="E74" s="502">
        <v>8.9</v>
      </c>
      <c r="F74" s="494">
        <f t="shared" si="5"/>
        <v>3.1</v>
      </c>
      <c r="G74" s="495">
        <f t="shared" si="6"/>
        <v>1.1</v>
      </c>
      <c r="H74" s="495">
        <f t="shared" si="7"/>
        <v>7.5</v>
      </c>
      <c r="I74" s="6">
        <f t="shared" si="8"/>
        <v>75</v>
      </c>
      <c r="J74" s="496" t="s">
        <v>59</v>
      </c>
      <c r="K74" s="497"/>
      <c r="L74" s="497"/>
      <c r="M74" s="497"/>
      <c r="N74" s="497"/>
      <c r="O74" s="497"/>
      <c r="P74" s="497"/>
      <c r="Q74" s="497"/>
      <c r="R74" s="497"/>
      <c r="S74" s="497"/>
      <c r="T74" s="497"/>
      <c r="U74" s="497"/>
      <c r="V74" s="497"/>
      <c r="W74" s="497"/>
      <c r="X74" s="497"/>
      <c r="Y74" s="497"/>
      <c r="Z74" s="497"/>
    </row>
    <row r="75">
      <c r="A75" s="506" t="s">
        <v>761</v>
      </c>
      <c r="B75" s="499">
        <v>25.0</v>
      </c>
      <c r="C75" s="500">
        <v>10.0</v>
      </c>
      <c r="D75" s="501">
        <v>15.0</v>
      </c>
      <c r="E75" s="502">
        <v>18.0</v>
      </c>
      <c r="F75" s="494">
        <f t="shared" si="5"/>
        <v>10</v>
      </c>
      <c r="G75" s="495">
        <f t="shared" si="6"/>
        <v>7</v>
      </c>
      <c r="H75" s="495">
        <f t="shared" si="7"/>
        <v>15</v>
      </c>
      <c r="I75" s="6">
        <f t="shared" si="8"/>
        <v>60</v>
      </c>
      <c r="J75" s="496" t="s">
        <v>59</v>
      </c>
      <c r="K75" s="497"/>
      <c r="L75" s="497"/>
      <c r="M75" s="497"/>
      <c r="N75" s="497"/>
      <c r="O75" s="497"/>
      <c r="P75" s="497"/>
      <c r="Q75" s="497"/>
      <c r="R75" s="497"/>
      <c r="S75" s="497"/>
      <c r="T75" s="497"/>
      <c r="U75" s="497"/>
      <c r="V75" s="497"/>
      <c r="W75" s="497"/>
      <c r="X75" s="497"/>
      <c r="Y75" s="497"/>
      <c r="Z75" s="497"/>
    </row>
    <row r="76">
      <c r="A76" s="506" t="s">
        <v>762</v>
      </c>
      <c r="B76" s="499">
        <v>29.0</v>
      </c>
      <c r="C76" s="500">
        <v>10.0</v>
      </c>
      <c r="D76" s="501">
        <v>18.0</v>
      </c>
      <c r="E76" s="502">
        <v>20.0</v>
      </c>
      <c r="F76" s="494">
        <f t="shared" si="5"/>
        <v>11</v>
      </c>
      <c r="G76" s="495">
        <f t="shared" si="6"/>
        <v>9</v>
      </c>
      <c r="H76" s="495">
        <f t="shared" si="7"/>
        <v>19</v>
      </c>
      <c r="I76" s="6">
        <f t="shared" si="8"/>
        <v>66</v>
      </c>
      <c r="J76" s="496" t="s">
        <v>59</v>
      </c>
      <c r="K76" s="497"/>
      <c r="L76" s="497"/>
      <c r="M76" s="497"/>
      <c r="N76" s="497"/>
      <c r="O76" s="497"/>
      <c r="P76" s="497"/>
      <c r="Q76" s="497"/>
      <c r="R76" s="497"/>
      <c r="S76" s="497"/>
      <c r="T76" s="497"/>
      <c r="U76" s="497"/>
      <c r="V76" s="497"/>
      <c r="W76" s="497"/>
      <c r="X76" s="497"/>
      <c r="Y76" s="497"/>
      <c r="Z76" s="497"/>
    </row>
    <row r="77">
      <c r="A77" s="506" t="s">
        <v>763</v>
      </c>
      <c r="B77" s="499">
        <v>40.0</v>
      </c>
      <c r="C77" s="500">
        <v>20.0</v>
      </c>
      <c r="D77" s="501">
        <v>30.0</v>
      </c>
      <c r="E77" s="502">
        <v>30.0</v>
      </c>
      <c r="F77" s="494">
        <f t="shared" si="5"/>
        <v>10</v>
      </c>
      <c r="G77" s="495">
        <f t="shared" si="6"/>
        <v>10</v>
      </c>
      <c r="H77" s="495">
        <f t="shared" si="7"/>
        <v>20</v>
      </c>
      <c r="I77" s="6">
        <f t="shared" si="8"/>
        <v>50</v>
      </c>
      <c r="J77" s="496" t="s">
        <v>59</v>
      </c>
      <c r="K77" s="497"/>
      <c r="L77" s="497"/>
      <c r="M77" s="497"/>
      <c r="N77" s="497"/>
      <c r="O77" s="497"/>
      <c r="P77" s="497"/>
      <c r="Q77" s="497"/>
      <c r="R77" s="497"/>
      <c r="S77" s="497"/>
      <c r="T77" s="497"/>
      <c r="U77" s="497"/>
      <c r="V77" s="497"/>
      <c r="W77" s="497"/>
      <c r="X77" s="497"/>
      <c r="Y77" s="497"/>
      <c r="Z77" s="497"/>
    </row>
    <row r="78">
      <c r="A78" s="506" t="s">
        <v>764</v>
      </c>
      <c r="B78" s="499">
        <v>30.0</v>
      </c>
      <c r="C78" s="500">
        <v>10.0</v>
      </c>
      <c r="D78" s="501">
        <v>20.0</v>
      </c>
      <c r="E78" s="502">
        <v>22.0</v>
      </c>
      <c r="F78" s="494">
        <f t="shared" si="5"/>
        <v>10</v>
      </c>
      <c r="G78" s="495">
        <f t="shared" si="6"/>
        <v>8</v>
      </c>
      <c r="H78" s="495">
        <f t="shared" si="7"/>
        <v>20</v>
      </c>
      <c r="I78" s="6">
        <f t="shared" si="8"/>
        <v>67</v>
      </c>
      <c r="J78" s="496" t="s">
        <v>59</v>
      </c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  <c r="X78" s="497"/>
      <c r="Y78" s="497"/>
      <c r="Z78" s="497"/>
    </row>
    <row r="79">
      <c r="A79" s="506" t="s">
        <v>765</v>
      </c>
      <c r="B79" s="499">
        <v>44.0</v>
      </c>
      <c r="C79" s="500">
        <v>10.0</v>
      </c>
      <c r="D79" s="501">
        <v>20.0</v>
      </c>
      <c r="E79" s="502">
        <v>30.0</v>
      </c>
      <c r="F79" s="494">
        <f t="shared" si="5"/>
        <v>24</v>
      </c>
      <c r="G79" s="495">
        <f t="shared" si="6"/>
        <v>14</v>
      </c>
      <c r="H79" s="495">
        <f t="shared" si="7"/>
        <v>34</v>
      </c>
      <c r="I79" s="6">
        <f t="shared" si="8"/>
        <v>77</v>
      </c>
      <c r="J79" s="496" t="s">
        <v>59</v>
      </c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</row>
    <row r="80">
      <c r="A80" s="498" t="s">
        <v>766</v>
      </c>
      <c r="B80" s="499">
        <v>11.0</v>
      </c>
      <c r="C80" s="500">
        <v>3.5</v>
      </c>
      <c r="D80" s="501">
        <v>6.9</v>
      </c>
      <c r="E80" s="502">
        <v>8.9</v>
      </c>
      <c r="F80" s="494">
        <f t="shared" si="5"/>
        <v>4.1</v>
      </c>
      <c r="G80" s="495">
        <f t="shared" si="6"/>
        <v>2.1</v>
      </c>
      <c r="H80" s="495">
        <f t="shared" si="7"/>
        <v>7.5</v>
      </c>
      <c r="I80" s="6">
        <f t="shared" si="8"/>
        <v>68</v>
      </c>
      <c r="J80" s="496" t="s">
        <v>59</v>
      </c>
      <c r="K80" s="497"/>
      <c r="L80" s="497"/>
      <c r="M80" s="497"/>
      <c r="N80" s="497"/>
      <c r="O80" s="497"/>
      <c r="P80" s="497"/>
      <c r="Q80" s="497"/>
      <c r="R80" s="497"/>
      <c r="S80" s="497"/>
      <c r="T80" s="497"/>
      <c r="U80" s="497"/>
      <c r="V80" s="497"/>
      <c r="W80" s="497"/>
      <c r="X80" s="497"/>
      <c r="Y80" s="497"/>
      <c r="Z80" s="497"/>
    </row>
    <row r="81">
      <c r="A81" s="498" t="s">
        <v>767</v>
      </c>
      <c r="B81" s="499">
        <v>10.0</v>
      </c>
      <c r="C81" s="500">
        <v>4.0</v>
      </c>
      <c r="D81" s="501">
        <v>6.9</v>
      </c>
      <c r="E81" s="502">
        <v>8.9</v>
      </c>
      <c r="F81" s="494">
        <f t="shared" si="5"/>
        <v>3.1</v>
      </c>
      <c r="G81" s="495">
        <f t="shared" si="6"/>
        <v>1.1</v>
      </c>
      <c r="H81" s="495">
        <f t="shared" si="7"/>
        <v>6</v>
      </c>
      <c r="I81" s="6">
        <f t="shared" si="8"/>
        <v>60</v>
      </c>
      <c r="J81" s="496" t="s">
        <v>59</v>
      </c>
      <c r="K81" s="497"/>
      <c r="L81" s="497"/>
      <c r="M81" s="497"/>
      <c r="N81" s="497"/>
      <c r="O81" s="497"/>
      <c r="P81" s="497"/>
      <c r="Q81" s="497"/>
      <c r="R81" s="497"/>
      <c r="S81" s="497"/>
      <c r="T81" s="497"/>
      <c r="U81" s="497"/>
      <c r="V81" s="497"/>
      <c r="W81" s="497"/>
      <c r="X81" s="497"/>
      <c r="Y81" s="497"/>
      <c r="Z81" s="497"/>
    </row>
    <row r="82">
      <c r="A82" s="506" t="s">
        <v>768</v>
      </c>
      <c r="B82" s="499">
        <v>14.0</v>
      </c>
      <c r="C82" s="500">
        <v>5.0</v>
      </c>
      <c r="D82" s="501">
        <v>10.0</v>
      </c>
      <c r="E82" s="502">
        <v>10.0</v>
      </c>
      <c r="F82" s="494">
        <f t="shared" si="5"/>
        <v>4</v>
      </c>
      <c r="G82" s="495">
        <f t="shared" si="6"/>
        <v>4</v>
      </c>
      <c r="H82" s="495">
        <f t="shared" si="7"/>
        <v>9</v>
      </c>
      <c r="I82" s="6">
        <f t="shared" si="8"/>
        <v>64</v>
      </c>
      <c r="J82" s="558" t="s">
        <v>59</v>
      </c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</row>
    <row r="83">
      <c r="A83" s="506" t="s">
        <v>769</v>
      </c>
      <c r="B83" s="499">
        <v>39.0</v>
      </c>
      <c r="C83" s="500">
        <v>20.0</v>
      </c>
      <c r="D83" s="501">
        <v>30.0</v>
      </c>
      <c r="E83" s="502">
        <v>30.0</v>
      </c>
      <c r="F83" s="494">
        <f t="shared" si="5"/>
        <v>9</v>
      </c>
      <c r="G83" s="495">
        <f t="shared" si="6"/>
        <v>9</v>
      </c>
      <c r="H83" s="495">
        <f t="shared" si="7"/>
        <v>19</v>
      </c>
      <c r="I83" s="6">
        <f t="shared" si="8"/>
        <v>49</v>
      </c>
      <c r="J83" s="496" t="s">
        <v>59</v>
      </c>
      <c r="K83" s="497"/>
      <c r="L83" s="497"/>
      <c r="M83" s="497"/>
      <c r="N83" s="497"/>
      <c r="O83" s="497"/>
      <c r="P83" s="497"/>
      <c r="Q83" s="497"/>
      <c r="R83" s="497"/>
      <c r="S83" s="497"/>
      <c r="T83" s="497"/>
      <c r="U83" s="497"/>
      <c r="V83" s="497"/>
      <c r="W83" s="497"/>
      <c r="X83" s="497"/>
      <c r="Y83" s="497"/>
      <c r="Z83" s="497"/>
    </row>
    <row r="84">
      <c r="A84" s="506" t="s">
        <v>770</v>
      </c>
      <c r="B84" s="499">
        <v>40.0</v>
      </c>
      <c r="C84" s="500">
        <v>20.0</v>
      </c>
      <c r="D84" s="501">
        <v>30.0</v>
      </c>
      <c r="E84" s="502">
        <v>30.0</v>
      </c>
      <c r="F84" s="494">
        <f t="shared" si="5"/>
        <v>10</v>
      </c>
      <c r="G84" s="495">
        <f t="shared" si="6"/>
        <v>10</v>
      </c>
      <c r="H84" s="495">
        <f t="shared" si="7"/>
        <v>20</v>
      </c>
      <c r="I84" s="6">
        <f t="shared" si="8"/>
        <v>50</v>
      </c>
      <c r="J84" s="496" t="s">
        <v>59</v>
      </c>
      <c r="K84" s="497"/>
      <c r="L84" s="497"/>
      <c r="M84" s="497"/>
      <c r="N84" s="497"/>
      <c r="O84" s="497"/>
      <c r="P84" s="497"/>
      <c r="Q84" s="497"/>
      <c r="R84" s="497"/>
      <c r="S84" s="497"/>
      <c r="T84" s="497"/>
      <c r="U84" s="497"/>
      <c r="V84" s="497"/>
      <c r="W84" s="497"/>
      <c r="X84" s="497"/>
      <c r="Y84" s="497"/>
      <c r="Z84" s="497"/>
    </row>
    <row r="85">
      <c r="A85" s="506" t="s">
        <v>771</v>
      </c>
      <c r="B85" s="499">
        <v>40.0</v>
      </c>
      <c r="C85" s="500">
        <v>20.0</v>
      </c>
      <c r="D85" s="501">
        <v>30.0</v>
      </c>
      <c r="E85" s="502">
        <v>30.0</v>
      </c>
      <c r="F85" s="494">
        <f t="shared" si="5"/>
        <v>10</v>
      </c>
      <c r="G85" s="495">
        <f t="shared" si="6"/>
        <v>10</v>
      </c>
      <c r="H85" s="495">
        <f t="shared" si="7"/>
        <v>20</v>
      </c>
      <c r="I85" s="6">
        <f t="shared" si="8"/>
        <v>50</v>
      </c>
      <c r="J85" s="496" t="s">
        <v>59</v>
      </c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</row>
    <row r="86">
      <c r="A86" s="506" t="s">
        <v>772</v>
      </c>
      <c r="B86" s="499">
        <v>45.0</v>
      </c>
      <c r="C86" s="500">
        <v>20.0</v>
      </c>
      <c r="D86" s="501">
        <v>30.0</v>
      </c>
      <c r="E86" s="502">
        <v>30.0</v>
      </c>
      <c r="F86" s="494">
        <f t="shared" si="5"/>
        <v>15</v>
      </c>
      <c r="G86" s="495">
        <f t="shared" si="6"/>
        <v>15</v>
      </c>
      <c r="H86" s="495">
        <f t="shared" si="7"/>
        <v>25</v>
      </c>
      <c r="I86" s="6">
        <f t="shared" si="8"/>
        <v>56</v>
      </c>
      <c r="J86" s="496" t="s">
        <v>59</v>
      </c>
      <c r="K86" s="497"/>
      <c r="L86" s="497"/>
      <c r="M86" s="497"/>
      <c r="N86" s="497"/>
      <c r="O86" s="497"/>
      <c r="P86" s="497"/>
      <c r="Q86" s="497"/>
      <c r="R86" s="497"/>
      <c r="S86" s="497"/>
      <c r="T86" s="497"/>
      <c r="U86" s="497"/>
      <c r="V86" s="497"/>
      <c r="W86" s="497"/>
      <c r="X86" s="497"/>
      <c r="Y86" s="497"/>
      <c r="Z86" s="497"/>
    </row>
    <row r="87">
      <c r="A87" s="506" t="s">
        <v>773</v>
      </c>
      <c r="B87" s="499">
        <v>32.5</v>
      </c>
      <c r="C87" s="500">
        <v>15.0</v>
      </c>
      <c r="D87" s="501">
        <v>23.0</v>
      </c>
      <c r="E87" s="502">
        <v>23.0</v>
      </c>
      <c r="F87" s="494">
        <f t="shared" si="5"/>
        <v>9.5</v>
      </c>
      <c r="G87" s="495">
        <f t="shared" si="6"/>
        <v>9.5</v>
      </c>
      <c r="H87" s="495">
        <f t="shared" si="7"/>
        <v>17.5</v>
      </c>
      <c r="I87" s="6">
        <f t="shared" si="8"/>
        <v>54</v>
      </c>
      <c r="J87" s="496" t="s">
        <v>37</v>
      </c>
      <c r="K87" s="497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7"/>
      <c r="X87" s="497"/>
      <c r="Y87" s="497"/>
      <c r="Z87" s="497"/>
    </row>
    <row r="88">
      <c r="A88" s="506" t="s">
        <v>774</v>
      </c>
      <c r="B88" s="499">
        <v>105.0</v>
      </c>
      <c r="C88" s="500">
        <v>72.0</v>
      </c>
      <c r="D88" s="501">
        <v>90.0</v>
      </c>
      <c r="E88" s="502">
        <v>90.0</v>
      </c>
      <c r="F88" s="494">
        <f t="shared" si="5"/>
        <v>15</v>
      </c>
      <c r="G88" s="495">
        <f t="shared" si="6"/>
        <v>15</v>
      </c>
      <c r="H88" s="495">
        <f t="shared" si="7"/>
        <v>33</v>
      </c>
      <c r="I88" s="6">
        <f t="shared" si="8"/>
        <v>31</v>
      </c>
      <c r="J88" s="496" t="s">
        <v>59</v>
      </c>
      <c r="K88" s="497"/>
      <c r="L88" s="497"/>
      <c r="M88" s="497"/>
      <c r="N88" s="497"/>
      <c r="O88" s="497"/>
      <c r="P88" s="497"/>
      <c r="Q88" s="497"/>
      <c r="R88" s="497"/>
      <c r="S88" s="497"/>
      <c r="T88" s="497"/>
      <c r="U88" s="497"/>
      <c r="V88" s="497"/>
      <c r="W88" s="497"/>
      <c r="X88" s="497"/>
      <c r="Y88" s="497"/>
      <c r="Z88" s="497"/>
    </row>
    <row r="89">
      <c r="A89" s="506" t="s">
        <v>775</v>
      </c>
      <c r="B89" s="499">
        <v>46.0</v>
      </c>
      <c r="C89" s="500">
        <v>27.0</v>
      </c>
      <c r="D89" s="501">
        <v>37.0</v>
      </c>
      <c r="E89" s="502">
        <v>37.0</v>
      </c>
      <c r="F89" s="494">
        <f t="shared" si="5"/>
        <v>9</v>
      </c>
      <c r="G89" s="495">
        <f t="shared" si="6"/>
        <v>9</v>
      </c>
      <c r="H89" s="495">
        <f t="shared" si="7"/>
        <v>19</v>
      </c>
      <c r="I89" s="6">
        <f t="shared" si="8"/>
        <v>41</v>
      </c>
      <c r="J89" s="496" t="s">
        <v>59</v>
      </c>
      <c r="K89" s="497"/>
      <c r="L89" s="497"/>
      <c r="M89" s="497"/>
      <c r="N89" s="497"/>
      <c r="O89" s="497"/>
      <c r="P89" s="497"/>
      <c r="Q89" s="497"/>
      <c r="R89" s="497"/>
      <c r="S89" s="497"/>
      <c r="T89" s="497"/>
      <c r="U89" s="497"/>
      <c r="V89" s="497"/>
      <c r="W89" s="497"/>
      <c r="X89" s="497"/>
      <c r="Y89" s="497"/>
      <c r="Z89" s="497"/>
    </row>
    <row r="90">
      <c r="A90" s="506" t="s">
        <v>776</v>
      </c>
      <c r="B90" s="499">
        <v>44.0</v>
      </c>
      <c r="C90" s="500">
        <v>12.0</v>
      </c>
      <c r="D90" s="501">
        <v>23.0</v>
      </c>
      <c r="E90" s="502">
        <v>30.0</v>
      </c>
      <c r="F90" s="494">
        <f t="shared" si="5"/>
        <v>21</v>
      </c>
      <c r="G90" s="495">
        <f t="shared" si="6"/>
        <v>14</v>
      </c>
      <c r="H90" s="495">
        <f t="shared" si="7"/>
        <v>32</v>
      </c>
      <c r="I90" s="6">
        <f t="shared" si="8"/>
        <v>73</v>
      </c>
      <c r="J90" s="496" t="s">
        <v>59</v>
      </c>
      <c r="K90" s="497"/>
      <c r="L90" s="497"/>
      <c r="M90" s="497"/>
      <c r="N90" s="497"/>
      <c r="O90" s="497"/>
      <c r="P90" s="497"/>
      <c r="Q90" s="497"/>
      <c r="R90" s="497"/>
      <c r="S90" s="497"/>
      <c r="T90" s="497"/>
      <c r="U90" s="497"/>
      <c r="V90" s="497"/>
      <c r="W90" s="497"/>
      <c r="X90" s="497"/>
      <c r="Y90" s="497"/>
      <c r="Z90" s="497"/>
    </row>
    <row r="91">
      <c r="A91" s="506" t="s">
        <v>777</v>
      </c>
      <c r="B91" s="499">
        <v>30.0</v>
      </c>
      <c r="C91" s="500">
        <v>10.0</v>
      </c>
      <c r="D91" s="501">
        <v>23.0</v>
      </c>
      <c r="E91" s="502">
        <v>23.0</v>
      </c>
      <c r="F91" s="494">
        <f t="shared" si="5"/>
        <v>7</v>
      </c>
      <c r="G91" s="495">
        <f t="shared" si="6"/>
        <v>7</v>
      </c>
      <c r="H91" s="495">
        <f t="shared" si="7"/>
        <v>20</v>
      </c>
      <c r="I91" s="6">
        <f t="shared" si="8"/>
        <v>67</v>
      </c>
      <c r="J91" s="559" t="s">
        <v>59</v>
      </c>
      <c r="K91" s="497"/>
      <c r="L91" s="497"/>
      <c r="M91" s="497"/>
      <c r="N91" s="497"/>
      <c r="O91" s="497"/>
      <c r="P91" s="497"/>
      <c r="Q91" s="497"/>
      <c r="R91" s="497"/>
      <c r="S91" s="497"/>
      <c r="T91" s="497"/>
      <c r="U91" s="497"/>
      <c r="V91" s="497"/>
      <c r="W91" s="497"/>
      <c r="X91" s="497"/>
      <c r="Y91" s="497"/>
      <c r="Z91" s="497"/>
    </row>
    <row r="92">
      <c r="A92" s="498" t="s">
        <v>778</v>
      </c>
      <c r="B92" s="499">
        <v>9.5</v>
      </c>
      <c r="C92" s="500">
        <v>3.5</v>
      </c>
      <c r="D92" s="501">
        <v>4.9</v>
      </c>
      <c r="E92" s="525">
        <v>7.9</v>
      </c>
      <c r="F92" s="494">
        <f t="shared" si="5"/>
        <v>4.6</v>
      </c>
      <c r="G92" s="495">
        <f t="shared" si="6"/>
        <v>1.6</v>
      </c>
      <c r="H92" s="495">
        <f t="shared" si="7"/>
        <v>6</v>
      </c>
      <c r="I92" s="6">
        <f t="shared" si="8"/>
        <v>63</v>
      </c>
      <c r="J92" s="496" t="s">
        <v>59</v>
      </c>
      <c r="K92" s="497"/>
      <c r="L92" s="497"/>
      <c r="M92" s="497"/>
      <c r="N92" s="497"/>
      <c r="O92" s="497"/>
      <c r="P92" s="497"/>
      <c r="Q92" s="497"/>
      <c r="R92" s="497"/>
      <c r="S92" s="497"/>
      <c r="T92" s="497"/>
      <c r="U92" s="497"/>
      <c r="V92" s="497"/>
      <c r="W92" s="497"/>
      <c r="X92" s="497"/>
      <c r="Y92" s="497"/>
      <c r="Z92" s="497"/>
    </row>
    <row r="93">
      <c r="A93" s="498" t="s">
        <v>779</v>
      </c>
      <c r="B93" s="499">
        <v>9.5</v>
      </c>
      <c r="C93" s="500">
        <v>3.5</v>
      </c>
      <c r="D93" s="501">
        <v>4.9</v>
      </c>
      <c r="E93" s="525">
        <v>7.9</v>
      </c>
      <c r="F93" s="494">
        <f t="shared" si="5"/>
        <v>4.6</v>
      </c>
      <c r="G93" s="495">
        <f t="shared" si="6"/>
        <v>1.6</v>
      </c>
      <c r="H93" s="495">
        <f t="shared" si="7"/>
        <v>6</v>
      </c>
      <c r="I93" s="6">
        <f t="shared" si="8"/>
        <v>63</v>
      </c>
      <c r="J93" s="496" t="s">
        <v>59</v>
      </c>
      <c r="K93" s="497"/>
      <c r="L93" s="497"/>
      <c r="M93" s="497"/>
      <c r="N93" s="497"/>
      <c r="O93" s="497"/>
      <c r="P93" s="497"/>
      <c r="Q93" s="497"/>
      <c r="R93" s="497"/>
      <c r="S93" s="497"/>
      <c r="T93" s="497"/>
      <c r="U93" s="497"/>
      <c r="V93" s="497"/>
      <c r="W93" s="497"/>
      <c r="X93" s="497"/>
      <c r="Y93" s="497"/>
      <c r="Z93" s="497"/>
    </row>
    <row r="94">
      <c r="A94" s="498" t="s">
        <v>780</v>
      </c>
      <c r="B94" s="499">
        <v>12.0</v>
      </c>
      <c r="C94" s="500">
        <v>5.0</v>
      </c>
      <c r="D94" s="501">
        <v>8.0</v>
      </c>
      <c r="E94" s="502">
        <v>8.9</v>
      </c>
      <c r="F94" s="494">
        <f t="shared" si="5"/>
        <v>4</v>
      </c>
      <c r="G94" s="495">
        <f t="shared" si="6"/>
        <v>3.1</v>
      </c>
      <c r="H94" s="495">
        <f t="shared" si="7"/>
        <v>7</v>
      </c>
      <c r="I94" s="6">
        <f t="shared" si="8"/>
        <v>58</v>
      </c>
      <c r="J94" s="496" t="s">
        <v>59</v>
      </c>
      <c r="K94" s="497"/>
      <c r="L94" s="497"/>
      <c r="M94" s="497"/>
      <c r="N94" s="497"/>
      <c r="O94" s="497"/>
      <c r="P94" s="497"/>
      <c r="Q94" s="497"/>
      <c r="R94" s="497"/>
      <c r="S94" s="497"/>
      <c r="T94" s="497"/>
      <c r="U94" s="497"/>
      <c r="V94" s="497"/>
      <c r="W94" s="497"/>
      <c r="X94" s="497"/>
      <c r="Y94" s="497"/>
      <c r="Z94" s="497"/>
    </row>
    <row r="95">
      <c r="A95" s="550" t="s">
        <v>781</v>
      </c>
      <c r="B95" s="505">
        <v>23.0</v>
      </c>
      <c r="C95" s="500">
        <v>7.0</v>
      </c>
      <c r="D95" s="501">
        <v>15.0</v>
      </c>
      <c r="E95" s="502">
        <v>17.0</v>
      </c>
      <c r="F95" s="494">
        <f t="shared" si="5"/>
        <v>8</v>
      </c>
      <c r="G95" s="495">
        <f t="shared" si="6"/>
        <v>6</v>
      </c>
      <c r="H95" s="495">
        <f t="shared" si="7"/>
        <v>16</v>
      </c>
      <c r="I95" s="6">
        <f t="shared" si="8"/>
        <v>70</v>
      </c>
      <c r="J95" s="496" t="s">
        <v>59</v>
      </c>
      <c r="K95" s="497"/>
      <c r="L95" s="497"/>
      <c r="M95" s="497"/>
      <c r="N95" s="497"/>
      <c r="O95" s="497"/>
      <c r="P95" s="497"/>
      <c r="Q95" s="497"/>
      <c r="R95" s="497"/>
      <c r="S95" s="497"/>
      <c r="T95" s="497"/>
      <c r="U95" s="497"/>
      <c r="V95" s="497"/>
      <c r="W95" s="497"/>
      <c r="X95" s="497"/>
      <c r="Y95" s="497"/>
      <c r="Z95" s="497"/>
    </row>
    <row r="96">
      <c r="A96" s="550" t="s">
        <v>782</v>
      </c>
      <c r="B96" s="505">
        <v>22.0</v>
      </c>
      <c r="C96" s="552">
        <v>5.0</v>
      </c>
      <c r="D96" s="501">
        <v>12.0</v>
      </c>
      <c r="E96" s="502">
        <v>15.0</v>
      </c>
      <c r="F96" s="494">
        <f t="shared" si="5"/>
        <v>10</v>
      </c>
      <c r="G96" s="495">
        <f t="shared" si="6"/>
        <v>7</v>
      </c>
      <c r="H96" s="495">
        <f t="shared" si="7"/>
        <v>17</v>
      </c>
      <c r="I96" s="6">
        <f t="shared" si="8"/>
        <v>77</v>
      </c>
      <c r="J96" s="496" t="s">
        <v>59</v>
      </c>
      <c r="K96" s="497"/>
      <c r="L96" s="497"/>
      <c r="M96" s="497"/>
      <c r="N96" s="497"/>
      <c r="O96" s="497"/>
      <c r="P96" s="497"/>
      <c r="Q96" s="497"/>
      <c r="R96" s="497"/>
      <c r="S96" s="497"/>
      <c r="T96" s="497"/>
      <c r="U96" s="497"/>
      <c r="V96" s="497"/>
      <c r="W96" s="497"/>
      <c r="X96" s="497"/>
      <c r="Y96" s="497"/>
      <c r="Z96" s="497"/>
    </row>
    <row r="97">
      <c r="A97" s="506" t="s">
        <v>783</v>
      </c>
      <c r="B97" s="499">
        <v>16.0</v>
      </c>
      <c r="C97" s="500">
        <v>5.0</v>
      </c>
      <c r="D97" s="501">
        <v>10.0</v>
      </c>
      <c r="E97" s="502">
        <v>11.5</v>
      </c>
      <c r="F97" s="494">
        <f t="shared" si="5"/>
        <v>6</v>
      </c>
      <c r="G97" s="495">
        <f t="shared" si="6"/>
        <v>4.5</v>
      </c>
      <c r="H97" s="495">
        <f t="shared" si="7"/>
        <v>11</v>
      </c>
      <c r="I97" s="6">
        <f t="shared" si="8"/>
        <v>69</v>
      </c>
      <c r="J97" s="496" t="s">
        <v>59</v>
      </c>
      <c r="K97" s="497"/>
      <c r="L97" s="497"/>
      <c r="M97" s="497"/>
      <c r="N97" s="497"/>
      <c r="O97" s="497"/>
      <c r="P97" s="497"/>
      <c r="Q97" s="497"/>
      <c r="R97" s="497"/>
      <c r="S97" s="497"/>
      <c r="T97" s="497"/>
      <c r="U97" s="497"/>
      <c r="V97" s="497"/>
      <c r="W97" s="497"/>
      <c r="X97" s="497"/>
      <c r="Y97" s="497"/>
      <c r="Z97" s="497"/>
    </row>
    <row r="98">
      <c r="A98" s="550" t="s">
        <v>784</v>
      </c>
      <c r="B98" s="505">
        <v>22.0</v>
      </c>
      <c r="C98" s="552">
        <v>5.0</v>
      </c>
      <c r="D98" s="501">
        <v>12.0</v>
      </c>
      <c r="E98" s="502">
        <v>15.0</v>
      </c>
      <c r="F98" s="494">
        <f t="shared" si="5"/>
        <v>10</v>
      </c>
      <c r="G98" s="495">
        <f t="shared" si="6"/>
        <v>7</v>
      </c>
      <c r="H98" s="495">
        <f t="shared" si="7"/>
        <v>17</v>
      </c>
      <c r="I98" s="6">
        <f t="shared" si="8"/>
        <v>77</v>
      </c>
      <c r="J98" s="496" t="s">
        <v>59</v>
      </c>
      <c r="K98" s="497"/>
      <c r="L98" s="497"/>
      <c r="M98" s="497"/>
      <c r="N98" s="497"/>
      <c r="O98" s="497"/>
      <c r="P98" s="497"/>
      <c r="Q98" s="497"/>
      <c r="R98" s="497"/>
      <c r="S98" s="497"/>
      <c r="T98" s="497"/>
      <c r="U98" s="497"/>
      <c r="V98" s="497"/>
      <c r="W98" s="497"/>
      <c r="X98" s="497"/>
      <c r="Y98" s="497"/>
      <c r="Z98" s="497"/>
    </row>
    <row r="99">
      <c r="A99" s="506" t="s">
        <v>785</v>
      </c>
      <c r="B99" s="499">
        <v>16.0</v>
      </c>
      <c r="C99" s="500">
        <v>5.0</v>
      </c>
      <c r="D99" s="501">
        <v>10.0</v>
      </c>
      <c r="E99" s="502">
        <v>11.5</v>
      </c>
      <c r="F99" s="494">
        <f t="shared" si="5"/>
        <v>6</v>
      </c>
      <c r="G99" s="495">
        <f t="shared" si="6"/>
        <v>4.5</v>
      </c>
      <c r="H99" s="495">
        <f t="shared" si="7"/>
        <v>11</v>
      </c>
      <c r="I99" s="6">
        <f t="shared" si="8"/>
        <v>69</v>
      </c>
      <c r="J99" s="496" t="s">
        <v>59</v>
      </c>
      <c r="K99" s="497"/>
      <c r="L99" s="497"/>
      <c r="M99" s="497"/>
      <c r="N99" s="497"/>
      <c r="O99" s="497"/>
      <c r="P99" s="497"/>
      <c r="Q99" s="497"/>
      <c r="R99" s="497"/>
      <c r="S99" s="497"/>
      <c r="T99" s="497"/>
      <c r="U99" s="497"/>
      <c r="V99" s="497"/>
      <c r="W99" s="497"/>
      <c r="X99" s="497"/>
      <c r="Y99" s="497"/>
      <c r="Z99" s="497"/>
    </row>
    <row r="100">
      <c r="A100" s="506" t="s">
        <v>786</v>
      </c>
      <c r="B100" s="499">
        <v>18.0</v>
      </c>
      <c r="C100" s="500">
        <v>10.0</v>
      </c>
      <c r="D100" s="501">
        <v>13.0</v>
      </c>
      <c r="E100" s="502">
        <v>13.0</v>
      </c>
      <c r="F100" s="494">
        <f t="shared" si="5"/>
        <v>5</v>
      </c>
      <c r="G100" s="495">
        <f t="shared" si="6"/>
        <v>5</v>
      </c>
      <c r="H100" s="495">
        <f t="shared" si="7"/>
        <v>8</v>
      </c>
      <c r="I100" s="6">
        <f t="shared" si="8"/>
        <v>44</v>
      </c>
      <c r="J100" s="496" t="s">
        <v>59</v>
      </c>
      <c r="K100" s="497"/>
      <c r="L100" s="497"/>
      <c r="M100" s="497"/>
      <c r="N100" s="497"/>
      <c r="O100" s="497"/>
      <c r="P100" s="497"/>
      <c r="Q100" s="497"/>
      <c r="R100" s="497"/>
      <c r="S100" s="497"/>
      <c r="T100" s="497"/>
      <c r="U100" s="497"/>
      <c r="V100" s="497"/>
      <c r="W100" s="497"/>
      <c r="X100" s="497"/>
      <c r="Y100" s="497"/>
      <c r="Z100" s="497"/>
    </row>
    <row r="101">
      <c r="A101" s="506" t="s">
        <v>787</v>
      </c>
      <c r="B101" s="499">
        <v>16.0</v>
      </c>
      <c r="C101" s="500">
        <v>7.0</v>
      </c>
      <c r="D101" s="501">
        <v>10.0</v>
      </c>
      <c r="E101" s="502">
        <v>11.5</v>
      </c>
      <c r="F101" s="494">
        <f t="shared" si="5"/>
        <v>6</v>
      </c>
      <c r="G101" s="495">
        <f t="shared" si="6"/>
        <v>4.5</v>
      </c>
      <c r="H101" s="495">
        <f t="shared" si="7"/>
        <v>9</v>
      </c>
      <c r="I101" s="6">
        <f t="shared" si="8"/>
        <v>56</v>
      </c>
      <c r="J101" s="497"/>
      <c r="K101" s="497"/>
      <c r="L101" s="497"/>
      <c r="M101" s="497"/>
      <c r="N101" s="497"/>
      <c r="O101" s="497"/>
      <c r="P101" s="497"/>
      <c r="Q101" s="497"/>
      <c r="R101" s="497"/>
      <c r="S101" s="497"/>
      <c r="T101" s="497"/>
      <c r="U101" s="497"/>
      <c r="V101" s="497"/>
      <c r="W101" s="497"/>
      <c r="X101" s="497"/>
      <c r="Y101" s="497"/>
      <c r="Z101" s="497"/>
    </row>
    <row r="102">
      <c r="A102" s="560" t="s">
        <v>788</v>
      </c>
      <c r="B102" s="561">
        <v>9.0</v>
      </c>
      <c r="C102" s="500">
        <v>3.5</v>
      </c>
      <c r="D102" s="501">
        <v>4.9</v>
      </c>
      <c r="E102" s="502">
        <v>8.9</v>
      </c>
      <c r="F102" s="494">
        <f t="shared" si="5"/>
        <v>4.1</v>
      </c>
      <c r="G102" s="495">
        <f t="shared" si="6"/>
        <v>0.1</v>
      </c>
      <c r="H102" s="495">
        <f t="shared" si="7"/>
        <v>5.5</v>
      </c>
      <c r="I102" s="6">
        <f t="shared" si="8"/>
        <v>61</v>
      </c>
      <c r="J102" s="497"/>
      <c r="K102" s="497"/>
      <c r="L102" s="497"/>
      <c r="M102" s="497"/>
      <c r="N102" s="497"/>
      <c r="O102" s="497"/>
      <c r="P102" s="497"/>
      <c r="Q102" s="497"/>
      <c r="R102" s="497"/>
      <c r="S102" s="497"/>
      <c r="T102" s="497"/>
      <c r="U102" s="497"/>
      <c r="V102" s="497"/>
      <c r="W102" s="497"/>
      <c r="X102" s="497"/>
      <c r="Y102" s="497"/>
      <c r="Z102" s="497"/>
    </row>
    <row r="103">
      <c r="A103" s="506" t="s">
        <v>789</v>
      </c>
      <c r="B103" s="499">
        <v>14.0</v>
      </c>
      <c r="C103" s="500">
        <v>3.5</v>
      </c>
      <c r="D103" s="501">
        <v>6.9</v>
      </c>
      <c r="E103" s="502">
        <v>8.9</v>
      </c>
      <c r="F103" s="494">
        <f t="shared" si="5"/>
        <v>7.1</v>
      </c>
      <c r="G103" s="495">
        <f t="shared" si="6"/>
        <v>5.1</v>
      </c>
      <c r="H103" s="495">
        <f t="shared" si="7"/>
        <v>10.5</v>
      </c>
      <c r="I103" s="6">
        <f t="shared" si="8"/>
        <v>75</v>
      </c>
      <c r="J103" s="497"/>
      <c r="K103" s="497"/>
      <c r="L103" s="497"/>
      <c r="M103" s="497"/>
      <c r="N103" s="497"/>
      <c r="O103" s="497"/>
      <c r="P103" s="497"/>
      <c r="Q103" s="497"/>
      <c r="R103" s="497"/>
      <c r="S103" s="497"/>
      <c r="T103" s="497"/>
      <c r="U103" s="497"/>
      <c r="V103" s="497"/>
      <c r="W103" s="497"/>
      <c r="X103" s="497"/>
      <c r="Y103" s="497"/>
      <c r="Z103" s="497"/>
    </row>
    <row r="104">
      <c r="A104" s="526" t="s">
        <v>790</v>
      </c>
      <c r="B104" s="547">
        <v>60.0</v>
      </c>
      <c r="C104" s="500">
        <v>13.5</v>
      </c>
      <c r="D104" s="501">
        <v>32.8</v>
      </c>
      <c r="E104" s="502">
        <v>38.6</v>
      </c>
      <c r="F104" s="494">
        <f t="shared" si="5"/>
        <v>27.2</v>
      </c>
      <c r="G104" s="495">
        <f t="shared" si="6"/>
        <v>21.4</v>
      </c>
      <c r="H104" s="495">
        <f t="shared" si="7"/>
        <v>46.5</v>
      </c>
      <c r="I104" s="6">
        <f t="shared" si="8"/>
        <v>78</v>
      </c>
      <c r="J104" s="496" t="s">
        <v>37</v>
      </c>
      <c r="K104" s="497"/>
      <c r="L104" s="497"/>
      <c r="M104" s="497"/>
      <c r="N104" s="497"/>
      <c r="O104" s="497"/>
      <c r="P104" s="497"/>
      <c r="Q104" s="497"/>
      <c r="R104" s="497"/>
      <c r="S104" s="497"/>
      <c r="T104" s="497"/>
      <c r="U104" s="497"/>
      <c r="V104" s="497"/>
      <c r="W104" s="497"/>
      <c r="X104" s="497"/>
      <c r="Y104" s="497"/>
      <c r="Z104" s="497"/>
    </row>
    <row r="105">
      <c r="A105" s="506" t="s">
        <v>791</v>
      </c>
      <c r="B105" s="507">
        <v>190.0</v>
      </c>
      <c r="C105" s="500">
        <v>48.0</v>
      </c>
      <c r="D105" s="501">
        <v>89.9</v>
      </c>
      <c r="E105" s="502">
        <v>99.9</v>
      </c>
      <c r="F105" s="494">
        <f t="shared" si="5"/>
        <v>100.1</v>
      </c>
      <c r="G105" s="495">
        <f t="shared" si="6"/>
        <v>90.1</v>
      </c>
      <c r="H105" s="495">
        <f t="shared" si="7"/>
        <v>142</v>
      </c>
      <c r="I105" s="6">
        <f t="shared" si="8"/>
        <v>75</v>
      </c>
      <c r="J105" s="497"/>
      <c r="K105" s="497"/>
      <c r="L105" s="497"/>
      <c r="M105" s="497"/>
      <c r="N105" s="497"/>
      <c r="O105" s="497"/>
      <c r="P105" s="497"/>
      <c r="Q105" s="497"/>
      <c r="R105" s="497"/>
      <c r="S105" s="497"/>
      <c r="T105" s="497"/>
      <c r="U105" s="497"/>
      <c r="V105" s="497"/>
      <c r="W105" s="497"/>
      <c r="X105" s="497"/>
      <c r="Y105" s="497"/>
      <c r="Z105" s="497"/>
    </row>
    <row r="106">
      <c r="A106" s="562" t="s">
        <v>792</v>
      </c>
      <c r="B106" s="509">
        <v>120.0</v>
      </c>
      <c r="C106" s="500">
        <v>22.4</v>
      </c>
      <c r="D106" s="501">
        <v>80.0</v>
      </c>
      <c r="E106" s="502">
        <v>80.0</v>
      </c>
      <c r="F106" s="494">
        <f t="shared" si="5"/>
        <v>40</v>
      </c>
      <c r="G106" s="495">
        <f t="shared" si="6"/>
        <v>40</v>
      </c>
      <c r="H106" s="495">
        <f t="shared" si="7"/>
        <v>97.6</v>
      </c>
      <c r="I106" s="6">
        <f t="shared" si="8"/>
        <v>81</v>
      </c>
      <c r="J106" s="497"/>
      <c r="K106" s="497"/>
      <c r="L106" s="497"/>
      <c r="M106" s="497"/>
      <c r="N106" s="497"/>
      <c r="O106" s="497"/>
      <c r="P106" s="497"/>
      <c r="Q106" s="497"/>
      <c r="R106" s="497"/>
      <c r="S106" s="497"/>
      <c r="T106" s="497"/>
      <c r="U106" s="497"/>
      <c r="V106" s="497"/>
      <c r="W106" s="497"/>
      <c r="X106" s="497"/>
      <c r="Y106" s="497"/>
      <c r="Z106" s="497"/>
    </row>
    <row r="107">
      <c r="A107" s="562" t="s">
        <v>793</v>
      </c>
      <c r="B107" s="509">
        <v>150.0</v>
      </c>
      <c r="C107" s="500">
        <v>50.0</v>
      </c>
      <c r="D107" s="501">
        <v>90.0</v>
      </c>
      <c r="E107" s="502">
        <v>90.0</v>
      </c>
      <c r="F107" s="494">
        <f t="shared" si="5"/>
        <v>60</v>
      </c>
      <c r="G107" s="495">
        <f t="shared" si="6"/>
        <v>60</v>
      </c>
      <c r="H107" s="495">
        <f t="shared" si="7"/>
        <v>100</v>
      </c>
      <c r="I107" s="6">
        <f t="shared" si="8"/>
        <v>67</v>
      </c>
      <c r="J107" s="497"/>
      <c r="K107" s="497"/>
      <c r="L107" s="497"/>
      <c r="M107" s="497"/>
      <c r="N107" s="497"/>
      <c r="O107" s="497"/>
      <c r="P107" s="497"/>
      <c r="Q107" s="497"/>
      <c r="R107" s="497"/>
      <c r="S107" s="497"/>
      <c r="T107" s="497"/>
      <c r="U107" s="497"/>
      <c r="V107" s="497"/>
      <c r="W107" s="497"/>
      <c r="X107" s="497"/>
      <c r="Y107" s="497"/>
      <c r="Z107" s="497"/>
    </row>
    <row r="108">
      <c r="A108" s="562" t="s">
        <v>794</v>
      </c>
      <c r="B108" s="499">
        <v>400.0</v>
      </c>
      <c r="C108" s="500">
        <v>200.0</v>
      </c>
      <c r="D108" s="501">
        <v>287.6</v>
      </c>
      <c r="E108" s="502">
        <v>287.6</v>
      </c>
      <c r="F108" s="494">
        <f t="shared" si="5"/>
        <v>112.4</v>
      </c>
      <c r="G108" s="495">
        <f t="shared" si="6"/>
        <v>112.4</v>
      </c>
      <c r="H108" s="495">
        <f t="shared" si="7"/>
        <v>200</v>
      </c>
      <c r="I108" s="6">
        <f t="shared" si="8"/>
        <v>50</v>
      </c>
      <c r="J108" s="497"/>
      <c r="K108" s="497"/>
      <c r="L108" s="497"/>
      <c r="M108" s="497"/>
      <c r="N108" s="497"/>
      <c r="O108" s="497"/>
      <c r="P108" s="497"/>
      <c r="Q108" s="497"/>
      <c r="R108" s="497"/>
      <c r="S108" s="497"/>
      <c r="T108" s="497"/>
      <c r="U108" s="497"/>
      <c r="V108" s="497"/>
      <c r="W108" s="497"/>
      <c r="X108" s="497"/>
      <c r="Y108" s="497"/>
      <c r="Z108" s="497"/>
    </row>
    <row r="109">
      <c r="A109" s="562" t="s">
        <v>795</v>
      </c>
      <c r="B109" s="499">
        <v>900.0</v>
      </c>
      <c r="C109" s="500">
        <v>200.0</v>
      </c>
      <c r="D109" s="501">
        <v>287.6</v>
      </c>
      <c r="E109" s="502">
        <v>287.6</v>
      </c>
      <c r="F109" s="494">
        <f t="shared" si="5"/>
        <v>612.4</v>
      </c>
      <c r="G109" s="495">
        <f t="shared" si="6"/>
        <v>612.4</v>
      </c>
      <c r="H109" s="495">
        <f t="shared" si="7"/>
        <v>700</v>
      </c>
      <c r="I109" s="6">
        <f t="shared" si="8"/>
        <v>78</v>
      </c>
      <c r="J109" s="497"/>
      <c r="K109" s="497"/>
      <c r="L109" s="497"/>
      <c r="M109" s="497"/>
      <c r="N109" s="497"/>
      <c r="O109" s="497"/>
      <c r="P109" s="497"/>
      <c r="Q109" s="497"/>
      <c r="R109" s="497"/>
      <c r="S109" s="497"/>
      <c r="T109" s="497"/>
      <c r="U109" s="497"/>
      <c r="V109" s="497"/>
      <c r="W109" s="497"/>
      <c r="X109" s="497"/>
      <c r="Y109" s="497"/>
      <c r="Z109" s="497"/>
    </row>
    <row r="110">
      <c r="A110" s="498" t="s">
        <v>796</v>
      </c>
      <c r="B110" s="499">
        <v>75.0</v>
      </c>
      <c r="C110" s="500">
        <v>30.0</v>
      </c>
      <c r="D110" s="501">
        <v>58.9</v>
      </c>
      <c r="E110" s="502">
        <v>50.0</v>
      </c>
      <c r="F110" s="494">
        <f t="shared" si="5"/>
        <v>16.1</v>
      </c>
      <c r="G110" s="495">
        <f t="shared" si="6"/>
        <v>25</v>
      </c>
      <c r="H110" s="495">
        <f t="shared" si="7"/>
        <v>45</v>
      </c>
      <c r="I110" s="6">
        <f t="shared" si="8"/>
        <v>60</v>
      </c>
      <c r="J110" s="497"/>
      <c r="K110" s="497"/>
      <c r="L110" s="497"/>
      <c r="M110" s="497"/>
      <c r="N110" s="497"/>
      <c r="O110" s="497"/>
      <c r="P110" s="497"/>
      <c r="Q110" s="497"/>
      <c r="R110" s="497"/>
      <c r="S110" s="497"/>
      <c r="T110" s="497"/>
      <c r="U110" s="497"/>
      <c r="V110" s="497"/>
      <c r="W110" s="497"/>
      <c r="X110" s="497"/>
      <c r="Y110" s="497"/>
      <c r="Z110" s="497"/>
    </row>
    <row r="111">
      <c r="A111" s="563" t="s">
        <v>797</v>
      </c>
      <c r="B111" s="499">
        <v>126.5</v>
      </c>
      <c r="C111" s="500">
        <v>45.0</v>
      </c>
      <c r="D111" s="501">
        <v>69.9</v>
      </c>
      <c r="E111" s="502">
        <v>69.9</v>
      </c>
      <c r="F111" s="494">
        <f t="shared" si="5"/>
        <v>56.6</v>
      </c>
      <c r="G111" s="495">
        <f t="shared" si="6"/>
        <v>56.6</v>
      </c>
      <c r="H111" s="495">
        <f t="shared" si="7"/>
        <v>81.5</v>
      </c>
      <c r="I111" s="6">
        <f t="shared" si="8"/>
        <v>64</v>
      </c>
      <c r="J111" s="564"/>
      <c r="K111" s="497"/>
      <c r="L111" s="497"/>
      <c r="M111" s="497"/>
      <c r="N111" s="497"/>
      <c r="O111" s="497"/>
      <c r="P111" s="497"/>
      <c r="Q111" s="497"/>
      <c r="R111" s="497"/>
      <c r="S111" s="497"/>
      <c r="T111" s="497"/>
      <c r="U111" s="497"/>
      <c r="V111" s="497"/>
      <c r="W111" s="497"/>
      <c r="X111" s="497"/>
      <c r="Y111" s="497"/>
      <c r="Z111" s="497"/>
    </row>
    <row r="112">
      <c r="A112" s="498" t="s">
        <v>798</v>
      </c>
      <c r="B112" s="499">
        <v>65.0</v>
      </c>
      <c r="C112" s="500">
        <v>18.0</v>
      </c>
      <c r="D112" s="501">
        <v>38.0</v>
      </c>
      <c r="E112" s="537">
        <v>45.0</v>
      </c>
      <c r="F112" s="494">
        <f t="shared" si="5"/>
        <v>27</v>
      </c>
      <c r="G112" s="495">
        <f t="shared" si="6"/>
        <v>20</v>
      </c>
      <c r="H112" s="495">
        <f t="shared" si="7"/>
        <v>47</v>
      </c>
      <c r="I112" s="6">
        <f t="shared" si="8"/>
        <v>72</v>
      </c>
      <c r="J112" s="479"/>
      <c r="K112" s="565"/>
      <c r="L112" s="497"/>
      <c r="M112" s="497"/>
      <c r="N112" s="497"/>
      <c r="O112" s="497"/>
      <c r="P112" s="497"/>
      <c r="Q112" s="497"/>
      <c r="R112" s="497"/>
      <c r="S112" s="497"/>
      <c r="T112" s="497"/>
      <c r="U112" s="497"/>
      <c r="V112" s="497"/>
      <c r="W112" s="497"/>
      <c r="X112" s="497"/>
      <c r="Y112" s="497"/>
      <c r="Z112" s="497"/>
    </row>
    <row r="113">
      <c r="A113" s="498" t="s">
        <v>799</v>
      </c>
      <c r="B113" s="499">
        <v>40.0</v>
      </c>
      <c r="C113" s="500">
        <v>15.0</v>
      </c>
      <c r="D113" s="501">
        <v>30.0</v>
      </c>
      <c r="E113" s="537">
        <v>30.0</v>
      </c>
      <c r="F113" s="494">
        <f t="shared" si="5"/>
        <v>10</v>
      </c>
      <c r="G113" s="495">
        <f t="shared" si="6"/>
        <v>10</v>
      </c>
      <c r="H113" s="495">
        <f t="shared" si="7"/>
        <v>25</v>
      </c>
      <c r="I113" s="6">
        <f t="shared" si="8"/>
        <v>63</v>
      </c>
      <c r="J113" s="479"/>
      <c r="K113" s="565"/>
      <c r="L113" s="497"/>
      <c r="M113" s="497"/>
      <c r="N113" s="497"/>
      <c r="O113" s="497"/>
      <c r="P113" s="497"/>
      <c r="Q113" s="497"/>
      <c r="R113" s="497"/>
      <c r="S113" s="497"/>
      <c r="T113" s="497"/>
      <c r="U113" s="497"/>
      <c r="V113" s="497"/>
      <c r="W113" s="497"/>
      <c r="X113" s="497"/>
      <c r="Y113" s="497"/>
      <c r="Z113" s="497"/>
    </row>
    <row r="114">
      <c r="A114" s="506" t="s">
        <v>800</v>
      </c>
      <c r="B114" s="499">
        <v>126.5</v>
      </c>
      <c r="C114" s="500">
        <v>59.9</v>
      </c>
      <c r="D114" s="501">
        <v>89.9</v>
      </c>
      <c r="E114" s="537">
        <v>98.9</v>
      </c>
      <c r="F114" s="494">
        <f t="shared" si="5"/>
        <v>36.6</v>
      </c>
      <c r="G114" s="495">
        <f t="shared" si="6"/>
        <v>27.6</v>
      </c>
      <c r="H114" s="495">
        <f t="shared" si="7"/>
        <v>66.6</v>
      </c>
      <c r="I114" s="6">
        <f t="shared" si="8"/>
        <v>53</v>
      </c>
      <c r="J114" s="479"/>
      <c r="K114" s="565"/>
      <c r="L114" s="497"/>
      <c r="M114" s="497"/>
      <c r="N114" s="497"/>
      <c r="O114" s="497"/>
      <c r="P114" s="497"/>
      <c r="Q114" s="497"/>
      <c r="R114" s="497"/>
      <c r="S114" s="497"/>
      <c r="T114" s="497"/>
      <c r="U114" s="497"/>
      <c r="V114" s="497"/>
      <c r="W114" s="497"/>
      <c r="X114" s="497"/>
      <c r="Y114" s="497"/>
      <c r="Z114" s="497"/>
    </row>
    <row r="115">
      <c r="A115" s="506" t="s">
        <v>801</v>
      </c>
      <c r="B115" s="499">
        <v>200.0</v>
      </c>
      <c r="C115" s="500">
        <v>45.0</v>
      </c>
      <c r="D115" s="501">
        <v>78.9</v>
      </c>
      <c r="E115" s="502">
        <v>78.9</v>
      </c>
      <c r="F115" s="494">
        <f t="shared" si="5"/>
        <v>121.1</v>
      </c>
      <c r="G115" s="495">
        <f t="shared" si="6"/>
        <v>121.1</v>
      </c>
      <c r="H115" s="495">
        <f t="shared" si="7"/>
        <v>155</v>
      </c>
      <c r="I115" s="6">
        <f t="shared" si="8"/>
        <v>78</v>
      </c>
      <c r="J115" s="480"/>
      <c r="K115" s="565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  <c r="X115" s="497"/>
      <c r="Y115" s="497"/>
      <c r="Z115" s="497"/>
    </row>
    <row r="116">
      <c r="A116" s="506" t="s">
        <v>802</v>
      </c>
      <c r="B116" s="499">
        <v>15.0</v>
      </c>
      <c r="C116" s="500">
        <v>5.0</v>
      </c>
      <c r="D116" s="501">
        <v>9.0</v>
      </c>
      <c r="E116" s="502">
        <v>9.0</v>
      </c>
      <c r="F116" s="494">
        <f t="shared" si="5"/>
        <v>6</v>
      </c>
      <c r="G116" s="495">
        <f t="shared" si="6"/>
        <v>6</v>
      </c>
      <c r="H116" s="495">
        <f t="shared" si="7"/>
        <v>10</v>
      </c>
      <c r="I116" s="6">
        <f t="shared" si="8"/>
        <v>67</v>
      </c>
      <c r="J116" s="566"/>
      <c r="K116" s="566"/>
      <c r="L116" s="497"/>
      <c r="M116" s="497"/>
      <c r="N116" s="497"/>
      <c r="O116" s="497"/>
      <c r="P116" s="497"/>
      <c r="Q116" s="497"/>
      <c r="R116" s="497"/>
      <c r="S116" s="497"/>
      <c r="T116" s="497"/>
      <c r="U116" s="497"/>
      <c r="V116" s="497"/>
      <c r="W116" s="497"/>
      <c r="X116" s="497"/>
      <c r="Y116" s="497"/>
      <c r="Z116" s="497"/>
    </row>
    <row r="117">
      <c r="A117" s="506" t="s">
        <v>803</v>
      </c>
      <c r="B117" s="499">
        <v>287.0</v>
      </c>
      <c r="C117" s="500">
        <v>79.0</v>
      </c>
      <c r="D117" s="501">
        <v>100.0</v>
      </c>
      <c r="E117" s="537">
        <v>110.0</v>
      </c>
      <c r="F117" s="494">
        <f t="shared" si="5"/>
        <v>187</v>
      </c>
      <c r="G117" s="495">
        <f t="shared" si="6"/>
        <v>177</v>
      </c>
      <c r="H117" s="495">
        <f t="shared" si="7"/>
        <v>208</v>
      </c>
      <c r="I117" s="6">
        <f t="shared" si="8"/>
        <v>72</v>
      </c>
      <c r="J117" s="479"/>
      <c r="K117" s="567"/>
      <c r="L117" s="568"/>
      <c r="M117" s="497"/>
      <c r="N117" s="497"/>
      <c r="O117" s="497"/>
      <c r="P117" s="497"/>
      <c r="Q117" s="497"/>
      <c r="R117" s="497"/>
      <c r="S117" s="497"/>
      <c r="T117" s="497"/>
      <c r="U117" s="497"/>
      <c r="V117" s="497"/>
      <c r="W117" s="497"/>
      <c r="X117" s="497"/>
      <c r="Y117" s="497"/>
      <c r="Z117" s="497"/>
    </row>
    <row r="118">
      <c r="A118" s="506" t="s">
        <v>804</v>
      </c>
      <c r="B118" s="499">
        <v>287.0</v>
      </c>
      <c r="C118" s="500">
        <v>79.0</v>
      </c>
      <c r="D118" s="501">
        <v>100.0</v>
      </c>
      <c r="E118" s="537">
        <v>110.0</v>
      </c>
      <c r="F118" s="494">
        <f t="shared" si="5"/>
        <v>187</v>
      </c>
      <c r="G118" s="495">
        <f t="shared" si="6"/>
        <v>177</v>
      </c>
      <c r="H118" s="495">
        <f t="shared" si="7"/>
        <v>208</v>
      </c>
      <c r="I118" s="6">
        <f t="shared" si="8"/>
        <v>72</v>
      </c>
      <c r="J118" s="479"/>
      <c r="K118" s="567"/>
      <c r="L118" s="568"/>
      <c r="M118" s="497"/>
      <c r="N118" s="497"/>
      <c r="O118" s="497"/>
      <c r="P118" s="497"/>
      <c r="Q118" s="497"/>
      <c r="R118" s="497"/>
      <c r="S118" s="497"/>
      <c r="T118" s="497"/>
      <c r="U118" s="497"/>
      <c r="V118" s="497"/>
      <c r="W118" s="497"/>
      <c r="X118" s="497"/>
      <c r="Y118" s="497"/>
      <c r="Z118" s="497"/>
    </row>
    <row r="119">
      <c r="A119" s="506"/>
      <c r="B119" s="569"/>
      <c r="C119" s="570"/>
      <c r="D119" s="571"/>
      <c r="E119" s="572"/>
      <c r="F119" s="494">
        <f t="shared" si="5"/>
        <v>0</v>
      </c>
      <c r="G119" s="495">
        <f t="shared" si="6"/>
        <v>0</v>
      </c>
      <c r="H119" s="495">
        <f t="shared" si="7"/>
        <v>0</v>
      </c>
      <c r="I119" s="6" t="str">
        <f t="shared" si="8"/>
        <v>#DIV/0!</v>
      </c>
      <c r="J119" s="479"/>
      <c r="K119" s="567"/>
      <c r="L119" s="568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</row>
    <row r="120">
      <c r="A120" s="526" t="s">
        <v>805</v>
      </c>
      <c r="B120" s="573">
        <v>23.0</v>
      </c>
      <c r="C120" s="574">
        <v>10.0</v>
      </c>
      <c r="D120" s="575">
        <v>30.0</v>
      </c>
      <c r="E120" s="576">
        <v>35.0</v>
      </c>
      <c r="F120" s="494">
        <f t="shared" si="5"/>
        <v>-7</v>
      </c>
      <c r="G120" s="495">
        <f t="shared" si="6"/>
        <v>-12</v>
      </c>
      <c r="H120" s="495">
        <f t="shared" si="7"/>
        <v>13</v>
      </c>
      <c r="I120" s="6">
        <f t="shared" si="8"/>
        <v>57</v>
      </c>
      <c r="J120" s="479"/>
      <c r="K120" s="567"/>
      <c r="L120" s="577" t="s">
        <v>806</v>
      </c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</row>
    <row r="121">
      <c r="A121" s="578" t="s">
        <v>807</v>
      </c>
      <c r="B121" s="530">
        <v>35.0</v>
      </c>
      <c r="C121" s="549">
        <v>8.8</v>
      </c>
      <c r="D121" s="532">
        <v>22.8</v>
      </c>
      <c r="E121" s="576">
        <v>22.8</v>
      </c>
      <c r="F121" s="533">
        <f t="shared" si="5"/>
        <v>12.2</v>
      </c>
      <c r="G121" s="534">
        <f t="shared" si="6"/>
        <v>12.2</v>
      </c>
      <c r="H121" s="534">
        <f t="shared" si="7"/>
        <v>26.2</v>
      </c>
      <c r="I121" s="6">
        <f t="shared" si="8"/>
        <v>75</v>
      </c>
      <c r="J121" s="479"/>
      <c r="K121" s="567"/>
      <c r="L121" s="568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</row>
    <row r="122">
      <c r="A122" s="579" t="s">
        <v>808</v>
      </c>
      <c r="B122" s="580">
        <v>9.5</v>
      </c>
      <c r="C122" s="581">
        <v>3.5</v>
      </c>
      <c r="D122" s="575">
        <v>6.9</v>
      </c>
      <c r="E122" s="576">
        <v>7.0</v>
      </c>
      <c r="F122" s="494">
        <f t="shared" si="5"/>
        <v>2.6</v>
      </c>
      <c r="G122" s="495">
        <f t="shared" si="6"/>
        <v>2.5</v>
      </c>
      <c r="H122" s="495">
        <f t="shared" si="7"/>
        <v>6</v>
      </c>
      <c r="I122" s="6">
        <f t="shared" si="8"/>
        <v>63</v>
      </c>
      <c r="J122" s="479"/>
      <c r="K122" s="567"/>
      <c r="L122" s="568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</row>
    <row r="123">
      <c r="A123" s="526" t="s">
        <v>809</v>
      </c>
      <c r="B123" s="573">
        <v>18.0</v>
      </c>
      <c r="C123" s="574">
        <v>2.5</v>
      </c>
      <c r="D123" s="575">
        <v>6.9</v>
      </c>
      <c r="E123" s="576">
        <v>7.5</v>
      </c>
      <c r="F123" s="494">
        <f t="shared" si="5"/>
        <v>11.1</v>
      </c>
      <c r="G123" s="495">
        <f t="shared" si="6"/>
        <v>10.5</v>
      </c>
      <c r="H123" s="495">
        <f t="shared" si="7"/>
        <v>15.5</v>
      </c>
      <c r="I123" s="6">
        <f t="shared" si="8"/>
        <v>86</v>
      </c>
      <c r="J123" s="566"/>
      <c r="K123" s="565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</row>
    <row r="124">
      <c r="A124" s="582" t="s">
        <v>810</v>
      </c>
      <c r="B124" s="576">
        <v>18.0</v>
      </c>
      <c r="C124" s="574">
        <v>2.5</v>
      </c>
      <c r="D124" s="575">
        <v>6.9</v>
      </c>
      <c r="E124" s="576">
        <v>7.5</v>
      </c>
      <c r="F124" s="494">
        <f t="shared" si="5"/>
        <v>11.1</v>
      </c>
      <c r="G124" s="495">
        <f t="shared" si="6"/>
        <v>10.5</v>
      </c>
      <c r="H124" s="495">
        <f t="shared" si="7"/>
        <v>15.5</v>
      </c>
      <c r="I124" s="6">
        <f t="shared" si="8"/>
        <v>86</v>
      </c>
      <c r="J124" s="479"/>
      <c r="K124" s="565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</row>
    <row r="125">
      <c r="A125" s="582" t="s">
        <v>811</v>
      </c>
      <c r="B125" s="576">
        <v>18.0</v>
      </c>
      <c r="C125" s="574">
        <v>2.5</v>
      </c>
      <c r="D125" s="575">
        <v>4.9</v>
      </c>
      <c r="E125" s="576">
        <v>7.5</v>
      </c>
      <c r="F125" s="494">
        <f t="shared" si="5"/>
        <v>13.1</v>
      </c>
      <c r="G125" s="495">
        <f t="shared" si="6"/>
        <v>10.5</v>
      </c>
      <c r="H125" s="495">
        <f t="shared" si="7"/>
        <v>15.5</v>
      </c>
      <c r="I125" s="6">
        <f t="shared" si="8"/>
        <v>86</v>
      </c>
      <c r="J125" s="479"/>
      <c r="K125" s="565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</row>
    <row r="126">
      <c r="A126" s="526" t="s">
        <v>812</v>
      </c>
      <c r="B126" s="583">
        <v>9.5</v>
      </c>
      <c r="C126" s="584"/>
      <c r="D126" s="585"/>
      <c r="E126" s="586"/>
      <c r="F126" s="494">
        <f t="shared" si="5"/>
        <v>9.5</v>
      </c>
      <c r="G126" s="495">
        <f t="shared" si="6"/>
        <v>9.5</v>
      </c>
      <c r="H126" s="495">
        <f t="shared" si="7"/>
        <v>9.5</v>
      </c>
      <c r="I126" s="6">
        <f t="shared" si="8"/>
        <v>100</v>
      </c>
      <c r="J126" s="479"/>
      <c r="K126" s="565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</row>
    <row r="127">
      <c r="A127" s="523" t="s">
        <v>813</v>
      </c>
      <c r="B127" s="573">
        <v>15.0</v>
      </c>
      <c r="C127" s="574">
        <v>3.75</v>
      </c>
      <c r="D127" s="575">
        <v>18.0</v>
      </c>
      <c r="E127" s="576">
        <v>20.0</v>
      </c>
      <c r="F127" s="494">
        <f t="shared" si="5"/>
        <v>-3</v>
      </c>
      <c r="G127" s="495">
        <f t="shared" si="6"/>
        <v>-5</v>
      </c>
      <c r="H127" s="495">
        <f t="shared" si="7"/>
        <v>11.25</v>
      </c>
      <c r="I127" s="6">
        <f t="shared" si="8"/>
        <v>75</v>
      </c>
      <c r="J127" s="479"/>
      <c r="K127" s="565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</row>
    <row r="128">
      <c r="A128" s="582" t="s">
        <v>814</v>
      </c>
      <c r="B128" s="576">
        <v>18.0</v>
      </c>
      <c r="C128" s="574">
        <v>3.0</v>
      </c>
      <c r="D128" s="575">
        <v>6.9</v>
      </c>
      <c r="E128" s="576">
        <v>8.0</v>
      </c>
      <c r="F128" s="494">
        <f t="shared" si="5"/>
        <v>11.1</v>
      </c>
      <c r="G128" s="495">
        <f t="shared" si="6"/>
        <v>10</v>
      </c>
      <c r="H128" s="495">
        <f t="shared" si="7"/>
        <v>15</v>
      </c>
      <c r="I128" s="6">
        <f t="shared" si="8"/>
        <v>83</v>
      </c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</row>
    <row r="129">
      <c r="A129" s="582" t="s">
        <v>815</v>
      </c>
      <c r="B129" s="576">
        <v>18.0</v>
      </c>
      <c r="C129" s="574">
        <v>4.0</v>
      </c>
      <c r="D129" s="575">
        <v>6.9</v>
      </c>
      <c r="E129" s="576">
        <v>8.0</v>
      </c>
      <c r="F129" s="494">
        <f t="shared" si="5"/>
        <v>11.1</v>
      </c>
      <c r="G129" s="495">
        <f t="shared" si="6"/>
        <v>10</v>
      </c>
      <c r="H129" s="495">
        <f t="shared" si="7"/>
        <v>14</v>
      </c>
      <c r="I129" s="6">
        <f t="shared" si="8"/>
        <v>78</v>
      </c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</row>
    <row r="130">
      <c r="A130" s="523" t="s">
        <v>816</v>
      </c>
      <c r="B130" s="573">
        <v>10.5</v>
      </c>
      <c r="C130" s="574">
        <v>4.0</v>
      </c>
      <c r="D130" s="575">
        <v>6.9</v>
      </c>
      <c r="E130" s="576">
        <v>8.0</v>
      </c>
      <c r="F130" s="494">
        <f t="shared" si="5"/>
        <v>3.6</v>
      </c>
      <c r="G130" s="495">
        <f t="shared" si="6"/>
        <v>2.5</v>
      </c>
      <c r="H130" s="495">
        <f t="shared" si="7"/>
        <v>6.5</v>
      </c>
      <c r="I130" s="6">
        <f t="shared" si="8"/>
        <v>62</v>
      </c>
      <c r="J130" s="497"/>
      <c r="K130" s="497"/>
      <c r="L130" s="497"/>
      <c r="M130" s="497"/>
      <c r="N130" s="497"/>
      <c r="O130" s="497"/>
      <c r="P130" s="497"/>
      <c r="Q130" s="497"/>
      <c r="R130" s="497"/>
      <c r="S130" s="497"/>
      <c r="T130" s="497"/>
      <c r="U130" s="497"/>
      <c r="V130" s="497"/>
      <c r="W130" s="497"/>
      <c r="X130" s="497"/>
      <c r="Y130" s="497"/>
      <c r="Z130" s="497"/>
    </row>
    <row r="131">
      <c r="A131" s="582" t="s">
        <v>817</v>
      </c>
      <c r="B131" s="576">
        <v>41.4</v>
      </c>
      <c r="C131" s="574">
        <v>18.0</v>
      </c>
      <c r="D131" s="575">
        <v>35.0</v>
      </c>
      <c r="E131" s="576">
        <v>35.0</v>
      </c>
      <c r="F131" s="494">
        <f t="shared" si="5"/>
        <v>6.4</v>
      </c>
      <c r="G131" s="495">
        <f t="shared" si="6"/>
        <v>6.4</v>
      </c>
      <c r="H131" s="495">
        <f t="shared" si="7"/>
        <v>23.4</v>
      </c>
      <c r="I131" s="6">
        <f t="shared" si="8"/>
        <v>57</v>
      </c>
      <c r="J131" s="497"/>
      <c r="K131" s="497"/>
      <c r="L131" s="497"/>
      <c r="M131" s="497"/>
      <c r="N131" s="497"/>
      <c r="O131" s="497"/>
      <c r="P131" s="497"/>
      <c r="Q131" s="497"/>
      <c r="R131" s="497"/>
      <c r="S131" s="497"/>
      <c r="T131" s="497"/>
      <c r="U131" s="497"/>
      <c r="V131" s="497"/>
      <c r="W131" s="497"/>
      <c r="X131" s="497"/>
      <c r="Y131" s="497"/>
      <c r="Z131" s="497"/>
    </row>
    <row r="132">
      <c r="A132" s="582" t="s">
        <v>818</v>
      </c>
      <c r="B132" s="574">
        <v>42.5</v>
      </c>
      <c r="C132" s="574">
        <v>18.0</v>
      </c>
      <c r="D132" s="575">
        <v>49.0</v>
      </c>
      <c r="E132" s="587">
        <v>49.0</v>
      </c>
      <c r="F132" s="533">
        <f t="shared" si="5"/>
        <v>-6.5</v>
      </c>
      <c r="G132" s="534">
        <f t="shared" si="6"/>
        <v>-6.5</v>
      </c>
      <c r="H132" s="534">
        <f t="shared" si="7"/>
        <v>24.5</v>
      </c>
      <c r="I132" s="6">
        <f t="shared" si="8"/>
        <v>58</v>
      </c>
      <c r="J132" s="497"/>
      <c r="K132" s="497"/>
      <c r="L132" s="497"/>
      <c r="M132" s="497"/>
      <c r="N132" s="497"/>
      <c r="O132" s="497"/>
      <c r="P132" s="497"/>
      <c r="Q132" s="497"/>
      <c r="R132" s="497"/>
      <c r="S132" s="497"/>
      <c r="T132" s="497"/>
      <c r="U132" s="497"/>
      <c r="V132" s="497"/>
      <c r="W132" s="497"/>
      <c r="X132" s="497"/>
      <c r="Y132" s="497"/>
      <c r="Z132" s="497"/>
    </row>
    <row r="133">
      <c r="A133" s="578" t="s">
        <v>819</v>
      </c>
      <c r="B133" s="530">
        <v>40.0</v>
      </c>
      <c r="C133" s="549">
        <v>15.0</v>
      </c>
      <c r="D133" s="532">
        <v>26.9</v>
      </c>
      <c r="E133" s="588">
        <v>26.9</v>
      </c>
      <c r="F133" s="533">
        <f t="shared" si="5"/>
        <v>13.1</v>
      </c>
      <c r="G133" s="534">
        <f t="shared" si="6"/>
        <v>13.1</v>
      </c>
      <c r="H133" s="534">
        <f t="shared" si="7"/>
        <v>25</v>
      </c>
      <c r="I133" s="6">
        <f t="shared" si="8"/>
        <v>63</v>
      </c>
      <c r="J133" s="497"/>
      <c r="K133" s="497"/>
      <c r="L133" s="497"/>
      <c r="M133" s="497"/>
      <c r="N133" s="497"/>
      <c r="O133" s="497"/>
      <c r="P133" s="497"/>
      <c r="Q133" s="497"/>
      <c r="R133" s="497"/>
      <c r="S133" s="497"/>
      <c r="T133" s="497"/>
      <c r="U133" s="497"/>
      <c r="V133" s="497"/>
      <c r="W133" s="497"/>
      <c r="X133" s="497"/>
      <c r="Y133" s="497"/>
      <c r="Z133" s="497"/>
    </row>
    <row r="134">
      <c r="A134" s="523" t="s">
        <v>820</v>
      </c>
      <c r="B134" s="573">
        <v>32.5</v>
      </c>
      <c r="C134" s="574">
        <v>9.0</v>
      </c>
      <c r="D134" s="575">
        <v>35.0</v>
      </c>
      <c r="E134" s="587">
        <v>35.0</v>
      </c>
      <c r="F134" s="494">
        <f t="shared" si="5"/>
        <v>-2.5</v>
      </c>
      <c r="G134" s="495">
        <f t="shared" si="6"/>
        <v>-2.5</v>
      </c>
      <c r="H134" s="495">
        <f t="shared" si="7"/>
        <v>23.5</v>
      </c>
      <c r="I134" s="6">
        <f t="shared" si="8"/>
        <v>72</v>
      </c>
      <c r="J134" s="589" t="s">
        <v>821</v>
      </c>
      <c r="K134" s="497"/>
      <c r="L134" s="497"/>
      <c r="M134" s="497"/>
      <c r="N134" s="497"/>
      <c r="O134" s="497"/>
      <c r="P134" s="497"/>
      <c r="Q134" s="497"/>
      <c r="R134" s="497"/>
      <c r="S134" s="497"/>
      <c r="T134" s="497"/>
      <c r="U134" s="497"/>
      <c r="V134" s="497"/>
      <c r="W134" s="497"/>
      <c r="X134" s="497"/>
      <c r="Y134" s="497"/>
      <c r="Z134" s="497"/>
    </row>
    <row r="135">
      <c r="A135" s="582" t="s">
        <v>822</v>
      </c>
      <c r="B135" s="586"/>
      <c r="C135" s="574">
        <v>10.0</v>
      </c>
      <c r="D135" s="575">
        <v>25.0</v>
      </c>
      <c r="E135" s="587">
        <v>30.0</v>
      </c>
      <c r="F135" s="494">
        <f t="shared" si="5"/>
        <v>-25</v>
      </c>
      <c r="G135" s="495">
        <f t="shared" si="6"/>
        <v>-30</v>
      </c>
      <c r="H135" s="495">
        <f t="shared" si="7"/>
        <v>-10</v>
      </c>
      <c r="I135" s="6" t="str">
        <f t="shared" si="8"/>
        <v>#DIV/0!</v>
      </c>
      <c r="J135" s="497"/>
      <c r="K135" s="497"/>
      <c r="L135" s="497"/>
      <c r="M135" s="497"/>
      <c r="N135" s="497"/>
      <c r="O135" s="497"/>
      <c r="P135" s="497"/>
      <c r="Q135" s="497"/>
      <c r="R135" s="497"/>
      <c r="S135" s="497"/>
      <c r="T135" s="497"/>
      <c r="U135" s="497"/>
      <c r="V135" s="497"/>
      <c r="W135" s="497"/>
      <c r="X135" s="497"/>
      <c r="Y135" s="497"/>
      <c r="Z135" s="497"/>
    </row>
    <row r="136">
      <c r="A136" s="582" t="s">
        <v>823</v>
      </c>
      <c r="B136" s="586"/>
      <c r="C136" s="574">
        <v>10.0</v>
      </c>
      <c r="D136" s="575">
        <v>25.0</v>
      </c>
      <c r="E136" s="587">
        <v>30.0</v>
      </c>
      <c r="F136" s="494">
        <f t="shared" si="5"/>
        <v>-25</v>
      </c>
      <c r="G136" s="495">
        <f t="shared" si="6"/>
        <v>-30</v>
      </c>
      <c r="H136" s="495">
        <f t="shared" si="7"/>
        <v>-10</v>
      </c>
      <c r="I136" s="6" t="str">
        <f t="shared" si="8"/>
        <v>#DIV/0!</v>
      </c>
      <c r="J136" s="497"/>
      <c r="K136" s="497"/>
      <c r="L136" s="497"/>
      <c r="M136" s="497"/>
      <c r="N136" s="497"/>
      <c r="O136" s="497"/>
      <c r="P136" s="497"/>
      <c r="Q136" s="497"/>
      <c r="R136" s="497"/>
      <c r="S136" s="497"/>
      <c r="T136" s="497"/>
      <c r="U136" s="497"/>
      <c r="V136" s="497"/>
      <c r="W136" s="497"/>
      <c r="X136" s="497"/>
      <c r="Y136" s="497"/>
      <c r="Z136" s="497"/>
    </row>
    <row r="137">
      <c r="A137" s="526" t="s">
        <v>824</v>
      </c>
      <c r="B137" s="573">
        <v>22.5</v>
      </c>
      <c r="C137" s="574">
        <v>10.0</v>
      </c>
      <c r="D137" s="575">
        <v>25.0</v>
      </c>
      <c r="E137" s="587">
        <v>30.0</v>
      </c>
      <c r="F137" s="494">
        <f t="shared" si="5"/>
        <v>-2.5</v>
      </c>
      <c r="G137" s="495">
        <f t="shared" si="6"/>
        <v>-7.5</v>
      </c>
      <c r="H137" s="495">
        <f t="shared" si="7"/>
        <v>12.5</v>
      </c>
      <c r="I137" s="6">
        <f t="shared" si="8"/>
        <v>56</v>
      </c>
      <c r="J137" s="497"/>
      <c r="K137" s="497"/>
      <c r="L137" s="497"/>
      <c r="M137" s="497"/>
      <c r="N137" s="497"/>
      <c r="O137" s="497"/>
      <c r="P137" s="497"/>
      <c r="Q137" s="497"/>
      <c r="R137" s="497"/>
      <c r="S137" s="497"/>
      <c r="T137" s="497"/>
      <c r="U137" s="497"/>
      <c r="V137" s="497"/>
      <c r="W137" s="497"/>
      <c r="X137" s="497"/>
      <c r="Y137" s="497"/>
      <c r="Z137" s="497"/>
    </row>
    <row r="138">
      <c r="A138" s="526" t="s">
        <v>825</v>
      </c>
      <c r="B138" s="586"/>
      <c r="C138" s="590">
        <v>23.91</v>
      </c>
      <c r="D138" s="532">
        <v>31.3</v>
      </c>
      <c r="E138" s="587">
        <v>35.0</v>
      </c>
      <c r="F138" s="494">
        <f t="shared" si="5"/>
        <v>-31.3</v>
      </c>
      <c r="G138" s="495">
        <f t="shared" si="6"/>
        <v>-35</v>
      </c>
      <c r="H138" s="495">
        <f t="shared" si="7"/>
        <v>-23.91</v>
      </c>
      <c r="I138" s="6" t="str">
        <f t="shared" si="8"/>
        <v>#DIV/0!</v>
      </c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97"/>
      <c r="Z138" s="497"/>
    </row>
    <row r="139">
      <c r="A139" s="582" t="s">
        <v>826</v>
      </c>
      <c r="B139" s="586"/>
      <c r="C139" s="574">
        <v>8.0</v>
      </c>
      <c r="D139" s="575">
        <v>16.0</v>
      </c>
      <c r="E139" s="587">
        <v>18.0</v>
      </c>
      <c r="F139" s="494">
        <f t="shared" si="5"/>
        <v>-16</v>
      </c>
      <c r="G139" s="495">
        <f t="shared" si="6"/>
        <v>-18</v>
      </c>
      <c r="H139" s="495">
        <f t="shared" si="7"/>
        <v>-8</v>
      </c>
      <c r="I139" s="6" t="str">
        <f t="shared" si="8"/>
        <v>#DIV/0!</v>
      </c>
      <c r="J139" s="497"/>
      <c r="K139" s="497"/>
      <c r="L139" s="497"/>
      <c r="M139" s="497"/>
      <c r="N139" s="497"/>
      <c r="O139" s="497"/>
      <c r="P139" s="497"/>
      <c r="Q139" s="497"/>
      <c r="R139" s="497"/>
      <c r="S139" s="497"/>
      <c r="T139" s="497"/>
      <c r="U139" s="497"/>
      <c r="V139" s="497"/>
      <c r="W139" s="497"/>
      <c r="X139" s="497"/>
      <c r="Y139" s="497"/>
      <c r="Z139" s="497"/>
    </row>
    <row r="140">
      <c r="A140" s="526" t="s">
        <v>827</v>
      </c>
      <c r="B140" s="573">
        <v>35.0</v>
      </c>
      <c r="C140" s="591">
        <v>12.0</v>
      </c>
      <c r="D140" s="575">
        <v>23.0</v>
      </c>
      <c r="E140" s="587">
        <v>25.0</v>
      </c>
      <c r="F140" s="494">
        <f t="shared" si="5"/>
        <v>12</v>
      </c>
      <c r="G140" s="495">
        <f t="shared" si="6"/>
        <v>10</v>
      </c>
      <c r="H140" s="495">
        <f t="shared" si="7"/>
        <v>23</v>
      </c>
      <c r="I140" s="6">
        <f t="shared" si="8"/>
        <v>66</v>
      </c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  <c r="W140" s="497"/>
      <c r="X140" s="497"/>
      <c r="Y140" s="497"/>
      <c r="Z140" s="497"/>
    </row>
    <row r="141">
      <c r="A141" s="582" t="s">
        <v>828</v>
      </c>
      <c r="B141" s="576">
        <v>40.0</v>
      </c>
      <c r="C141" s="574">
        <v>20.0</v>
      </c>
      <c r="D141" s="575">
        <v>40.0</v>
      </c>
      <c r="E141" s="587">
        <v>48.0</v>
      </c>
      <c r="F141" s="494">
        <f t="shared" si="5"/>
        <v>0</v>
      </c>
      <c r="G141" s="495">
        <f t="shared" si="6"/>
        <v>-8</v>
      </c>
      <c r="H141" s="495">
        <f t="shared" si="7"/>
        <v>20</v>
      </c>
      <c r="I141" s="6">
        <f t="shared" si="8"/>
        <v>50</v>
      </c>
      <c r="J141" s="497"/>
      <c r="K141" s="497"/>
      <c r="L141" s="497"/>
      <c r="M141" s="497"/>
      <c r="N141" s="497"/>
      <c r="O141" s="497"/>
      <c r="P141" s="497"/>
      <c r="Q141" s="497"/>
      <c r="R141" s="497"/>
      <c r="S141" s="497"/>
      <c r="T141" s="497"/>
      <c r="U141" s="497"/>
      <c r="V141" s="497"/>
      <c r="W141" s="497"/>
      <c r="X141" s="497"/>
      <c r="Y141" s="497"/>
      <c r="Z141" s="497"/>
    </row>
    <row r="142">
      <c r="A142" s="582" t="s">
        <v>829</v>
      </c>
      <c r="B142" s="576">
        <v>40.0</v>
      </c>
      <c r="C142" s="574">
        <v>20.0</v>
      </c>
      <c r="D142" s="575">
        <v>40.0</v>
      </c>
      <c r="E142" s="587">
        <v>48.0</v>
      </c>
      <c r="F142" s="494">
        <f t="shared" si="5"/>
        <v>0</v>
      </c>
      <c r="G142" s="495">
        <f t="shared" si="6"/>
        <v>-8</v>
      </c>
      <c r="H142" s="495">
        <f t="shared" si="7"/>
        <v>20</v>
      </c>
      <c r="I142" s="6">
        <f t="shared" si="8"/>
        <v>50</v>
      </c>
      <c r="J142" s="497"/>
      <c r="K142" s="497"/>
      <c r="L142" s="497"/>
      <c r="M142" s="497"/>
      <c r="N142" s="497"/>
      <c r="O142" s="497"/>
      <c r="P142" s="497"/>
      <c r="Q142" s="497"/>
      <c r="R142" s="497"/>
      <c r="S142" s="497"/>
      <c r="T142" s="497"/>
      <c r="U142" s="497"/>
      <c r="V142" s="497"/>
      <c r="W142" s="497"/>
      <c r="X142" s="497"/>
      <c r="Y142" s="497"/>
      <c r="Z142" s="497"/>
    </row>
    <row r="143">
      <c r="A143" s="592" t="s">
        <v>830</v>
      </c>
      <c r="B143" s="593">
        <v>23.5</v>
      </c>
      <c r="C143" s="594">
        <v>11.0</v>
      </c>
      <c r="D143" s="593">
        <v>18.9</v>
      </c>
      <c r="E143" s="593">
        <v>18.9</v>
      </c>
      <c r="F143" s="494">
        <f t="shared" si="5"/>
        <v>4.6</v>
      </c>
      <c r="G143" s="495">
        <f t="shared" si="6"/>
        <v>4.6</v>
      </c>
      <c r="H143" s="495">
        <f t="shared" si="7"/>
        <v>12.5</v>
      </c>
      <c r="I143" s="6">
        <f t="shared" si="8"/>
        <v>53</v>
      </c>
      <c r="J143" s="497"/>
      <c r="K143" s="497"/>
      <c r="L143" s="497"/>
      <c r="M143" s="497"/>
      <c r="N143" s="497"/>
      <c r="O143" s="497"/>
      <c r="P143" s="497"/>
      <c r="Q143" s="497"/>
      <c r="R143" s="497"/>
      <c r="S143" s="497"/>
      <c r="T143" s="497"/>
      <c r="U143" s="497"/>
      <c r="V143" s="497"/>
      <c r="W143" s="497"/>
      <c r="X143" s="497"/>
      <c r="Y143" s="497"/>
      <c r="Z143" s="497"/>
    </row>
    <row r="144">
      <c r="A144" s="582" t="s">
        <v>831</v>
      </c>
      <c r="B144" s="576">
        <v>40.0</v>
      </c>
      <c r="C144" s="574">
        <v>21.5</v>
      </c>
      <c r="D144" s="575">
        <v>33.4</v>
      </c>
      <c r="E144" s="576">
        <v>33.4</v>
      </c>
      <c r="F144" s="494">
        <f t="shared" si="5"/>
        <v>6.6</v>
      </c>
      <c r="G144" s="495">
        <f t="shared" si="6"/>
        <v>6.6</v>
      </c>
      <c r="H144" s="495">
        <f t="shared" si="7"/>
        <v>18.5</v>
      </c>
      <c r="I144" s="6">
        <f t="shared" si="8"/>
        <v>46</v>
      </c>
      <c r="J144" s="497" t="s">
        <v>832</v>
      </c>
      <c r="K144" s="497"/>
      <c r="L144" s="497"/>
      <c r="M144" s="497"/>
      <c r="N144" s="497"/>
      <c r="O144" s="497"/>
      <c r="P144" s="497"/>
      <c r="Q144" s="497"/>
      <c r="R144" s="497"/>
      <c r="S144" s="497"/>
      <c r="T144" s="497"/>
      <c r="U144" s="497"/>
      <c r="V144" s="497"/>
      <c r="W144" s="497"/>
      <c r="X144" s="497"/>
      <c r="Y144" s="497"/>
      <c r="Z144" s="497"/>
    </row>
    <row r="145">
      <c r="A145" s="582" t="s">
        <v>833</v>
      </c>
      <c r="B145" s="576">
        <v>40.0</v>
      </c>
      <c r="C145" s="574">
        <v>21.5</v>
      </c>
      <c r="D145" s="575">
        <v>33.4</v>
      </c>
      <c r="E145" s="576">
        <v>33.4</v>
      </c>
      <c r="F145" s="494">
        <f t="shared" si="5"/>
        <v>6.6</v>
      </c>
      <c r="G145" s="495">
        <f t="shared" si="6"/>
        <v>6.6</v>
      </c>
      <c r="H145" s="495">
        <f t="shared" si="7"/>
        <v>18.5</v>
      </c>
      <c r="I145" s="6">
        <f t="shared" si="8"/>
        <v>46</v>
      </c>
      <c r="J145" s="497" t="s">
        <v>832</v>
      </c>
      <c r="K145" s="497"/>
      <c r="L145" s="497"/>
      <c r="M145" s="497"/>
      <c r="N145" s="497"/>
      <c r="O145" s="497"/>
      <c r="P145" s="497"/>
      <c r="Q145" s="497"/>
      <c r="R145" s="497"/>
      <c r="S145" s="497"/>
      <c r="T145" s="497"/>
      <c r="U145" s="497"/>
      <c r="V145" s="497"/>
      <c r="W145" s="497"/>
      <c r="X145" s="497"/>
      <c r="Y145" s="497"/>
      <c r="Z145" s="497"/>
    </row>
    <row r="146">
      <c r="A146" s="582" t="s">
        <v>834</v>
      </c>
      <c r="B146" s="576">
        <v>40.0</v>
      </c>
      <c r="C146" s="574">
        <v>21.5</v>
      </c>
      <c r="D146" s="575">
        <v>33.4</v>
      </c>
      <c r="E146" s="576">
        <v>33.4</v>
      </c>
      <c r="F146" s="494">
        <f t="shared" si="5"/>
        <v>6.6</v>
      </c>
      <c r="G146" s="495">
        <f t="shared" si="6"/>
        <v>6.6</v>
      </c>
      <c r="H146" s="495">
        <f t="shared" si="7"/>
        <v>18.5</v>
      </c>
      <c r="I146" s="6">
        <f t="shared" si="8"/>
        <v>46</v>
      </c>
      <c r="J146" s="497" t="s">
        <v>832</v>
      </c>
      <c r="K146" s="497"/>
      <c r="L146" s="497"/>
      <c r="M146" s="497"/>
      <c r="N146" s="497"/>
      <c r="O146" s="497"/>
      <c r="P146" s="497"/>
      <c r="Q146" s="497"/>
      <c r="R146" s="497"/>
      <c r="S146" s="497"/>
      <c r="T146" s="497"/>
      <c r="U146" s="497"/>
      <c r="V146" s="497"/>
      <c r="W146" s="497"/>
      <c r="X146" s="497"/>
      <c r="Y146" s="497"/>
      <c r="Z146" s="497"/>
    </row>
    <row r="147">
      <c r="A147" s="582" t="s">
        <v>835</v>
      </c>
      <c r="B147" s="576">
        <v>40.0</v>
      </c>
      <c r="C147" s="574">
        <v>21.5</v>
      </c>
      <c r="D147" s="575">
        <v>33.4</v>
      </c>
      <c r="E147" s="576">
        <v>33.4</v>
      </c>
      <c r="F147" s="494">
        <f t="shared" si="5"/>
        <v>6.6</v>
      </c>
      <c r="G147" s="495">
        <f t="shared" si="6"/>
        <v>6.6</v>
      </c>
      <c r="H147" s="495">
        <f t="shared" si="7"/>
        <v>18.5</v>
      </c>
      <c r="I147" s="6">
        <f t="shared" si="8"/>
        <v>46</v>
      </c>
      <c r="J147" s="497" t="s">
        <v>832</v>
      </c>
      <c r="K147" s="497"/>
      <c r="L147" s="497"/>
      <c r="M147" s="497"/>
      <c r="N147" s="497"/>
      <c r="O147" s="497"/>
      <c r="P147" s="497"/>
      <c r="Q147" s="497"/>
      <c r="R147" s="497"/>
      <c r="S147" s="497"/>
      <c r="T147" s="497"/>
      <c r="U147" s="497"/>
      <c r="V147" s="497"/>
      <c r="W147" s="497"/>
      <c r="X147" s="497"/>
      <c r="Y147" s="497"/>
      <c r="Z147" s="497"/>
    </row>
    <row r="148">
      <c r="A148" s="595" t="s">
        <v>836</v>
      </c>
      <c r="B148" s="576">
        <v>40.0</v>
      </c>
      <c r="C148" s="574">
        <v>21.5</v>
      </c>
      <c r="D148" s="575">
        <v>33.4</v>
      </c>
      <c r="E148" s="576">
        <v>33.4</v>
      </c>
      <c r="F148" s="494">
        <f t="shared" si="5"/>
        <v>6.6</v>
      </c>
      <c r="G148" s="495">
        <f t="shared" si="6"/>
        <v>6.6</v>
      </c>
      <c r="H148" s="495">
        <f t="shared" si="7"/>
        <v>18.5</v>
      </c>
      <c r="I148" s="6">
        <f t="shared" si="8"/>
        <v>46</v>
      </c>
      <c r="J148" s="497" t="s">
        <v>832</v>
      </c>
      <c r="K148" s="497"/>
      <c r="L148" s="497"/>
      <c r="M148" s="497"/>
      <c r="N148" s="497"/>
      <c r="O148" s="497"/>
      <c r="P148" s="497"/>
      <c r="Q148" s="497"/>
      <c r="R148" s="497"/>
      <c r="S148" s="497"/>
      <c r="T148" s="497"/>
      <c r="U148" s="497"/>
      <c r="V148" s="497"/>
      <c r="W148" s="497"/>
      <c r="X148" s="497"/>
      <c r="Y148" s="497"/>
      <c r="Z148" s="497"/>
    </row>
    <row r="149">
      <c r="A149" s="595" t="s">
        <v>837</v>
      </c>
      <c r="B149" s="576">
        <v>40.0</v>
      </c>
      <c r="C149" s="574">
        <v>21.5</v>
      </c>
      <c r="D149" s="575">
        <v>33.4</v>
      </c>
      <c r="E149" s="576">
        <v>33.4</v>
      </c>
      <c r="F149" s="494">
        <f t="shared" si="5"/>
        <v>6.6</v>
      </c>
      <c r="G149" s="495">
        <f t="shared" si="6"/>
        <v>6.6</v>
      </c>
      <c r="H149" s="495">
        <f t="shared" si="7"/>
        <v>18.5</v>
      </c>
      <c r="I149" s="6">
        <f t="shared" si="8"/>
        <v>46</v>
      </c>
      <c r="J149" s="497" t="s">
        <v>832</v>
      </c>
      <c r="K149" s="497"/>
      <c r="L149" s="497"/>
      <c r="M149" s="497"/>
      <c r="N149" s="497"/>
      <c r="O149" s="497"/>
      <c r="P149" s="497"/>
      <c r="Q149" s="497"/>
      <c r="R149" s="497"/>
      <c r="S149" s="497"/>
      <c r="T149" s="497"/>
      <c r="U149" s="497"/>
      <c r="V149" s="497"/>
      <c r="W149" s="497"/>
      <c r="X149" s="497"/>
      <c r="Y149" s="497"/>
      <c r="Z149" s="497"/>
    </row>
    <row r="150">
      <c r="A150" s="582" t="s">
        <v>838</v>
      </c>
      <c r="B150" s="576">
        <v>40.0</v>
      </c>
      <c r="C150" s="574">
        <v>20.0</v>
      </c>
      <c r="D150" s="575">
        <v>33.0</v>
      </c>
      <c r="E150" s="576">
        <v>36.0</v>
      </c>
      <c r="F150" s="494">
        <f t="shared" si="5"/>
        <v>7</v>
      </c>
      <c r="G150" s="495">
        <f t="shared" si="6"/>
        <v>4</v>
      </c>
      <c r="H150" s="495">
        <f t="shared" si="7"/>
        <v>20</v>
      </c>
      <c r="I150" s="6">
        <f t="shared" si="8"/>
        <v>50</v>
      </c>
      <c r="J150" s="497"/>
      <c r="K150" s="497"/>
      <c r="L150" s="497"/>
      <c r="M150" s="497"/>
      <c r="N150" s="497"/>
      <c r="O150" s="497"/>
      <c r="P150" s="497"/>
      <c r="Q150" s="497"/>
      <c r="R150" s="497"/>
      <c r="S150" s="497"/>
      <c r="T150" s="497"/>
      <c r="U150" s="497"/>
      <c r="V150" s="497"/>
      <c r="W150" s="497"/>
      <c r="X150" s="497"/>
      <c r="Y150" s="497"/>
      <c r="Z150" s="497"/>
    </row>
    <row r="151">
      <c r="A151" s="582" t="s">
        <v>839</v>
      </c>
      <c r="B151" s="576">
        <v>40.0</v>
      </c>
      <c r="C151" s="574">
        <v>15.0</v>
      </c>
      <c r="D151" s="575">
        <v>25.0</v>
      </c>
      <c r="E151" s="576">
        <v>30.0</v>
      </c>
      <c r="F151" s="494">
        <f t="shared" si="5"/>
        <v>15</v>
      </c>
      <c r="G151" s="495">
        <f t="shared" si="6"/>
        <v>10</v>
      </c>
      <c r="H151" s="495">
        <f t="shared" si="7"/>
        <v>25</v>
      </c>
      <c r="I151" s="6">
        <f t="shared" si="8"/>
        <v>63</v>
      </c>
      <c r="J151" s="497"/>
      <c r="K151" s="497"/>
      <c r="L151" s="497"/>
      <c r="M151" s="497"/>
      <c r="N151" s="497"/>
      <c r="O151" s="497"/>
      <c r="P151" s="497"/>
      <c r="Q151" s="497"/>
      <c r="R151" s="497"/>
      <c r="S151" s="497"/>
      <c r="T151" s="497"/>
      <c r="U151" s="497"/>
      <c r="V151" s="497"/>
      <c r="W151" s="497"/>
      <c r="X151" s="497"/>
      <c r="Y151" s="497"/>
      <c r="Z151" s="497"/>
    </row>
    <row r="152">
      <c r="A152" s="562" t="s">
        <v>840</v>
      </c>
      <c r="B152" s="576">
        <v>40.0</v>
      </c>
      <c r="C152" s="574">
        <v>15.0</v>
      </c>
      <c r="D152" s="575">
        <v>25.0</v>
      </c>
      <c r="E152" s="576">
        <v>30.0</v>
      </c>
      <c r="F152" s="494">
        <f t="shared" si="5"/>
        <v>15</v>
      </c>
      <c r="G152" s="495">
        <f t="shared" si="6"/>
        <v>10</v>
      </c>
      <c r="H152" s="495">
        <f t="shared" si="7"/>
        <v>25</v>
      </c>
      <c r="I152" s="6">
        <f t="shared" si="8"/>
        <v>63</v>
      </c>
      <c r="J152" s="497"/>
      <c r="K152" s="497"/>
      <c r="L152" s="497"/>
      <c r="M152" s="497"/>
      <c r="N152" s="497"/>
      <c r="O152" s="497"/>
      <c r="P152" s="497"/>
      <c r="Q152" s="497"/>
      <c r="R152" s="497"/>
      <c r="S152" s="497"/>
      <c r="T152" s="497"/>
      <c r="U152" s="497"/>
      <c r="V152" s="497"/>
      <c r="W152" s="497"/>
      <c r="X152" s="497"/>
      <c r="Y152" s="497"/>
      <c r="Z152" s="497"/>
    </row>
    <row r="153">
      <c r="A153" s="582" t="s">
        <v>841</v>
      </c>
      <c r="B153" s="576">
        <v>40.0</v>
      </c>
      <c r="C153" s="574">
        <v>18.0</v>
      </c>
      <c r="D153" s="575">
        <v>28.0</v>
      </c>
      <c r="E153" s="576">
        <v>30.0</v>
      </c>
      <c r="F153" s="494">
        <f t="shared" si="5"/>
        <v>12</v>
      </c>
      <c r="G153" s="495">
        <f t="shared" si="6"/>
        <v>10</v>
      </c>
      <c r="H153" s="495">
        <f t="shared" si="7"/>
        <v>22</v>
      </c>
      <c r="I153" s="6">
        <f t="shared" si="8"/>
        <v>55</v>
      </c>
      <c r="J153" s="497"/>
      <c r="K153" s="497"/>
      <c r="L153" s="497"/>
      <c r="M153" s="497"/>
      <c r="N153" s="497"/>
      <c r="O153" s="497"/>
      <c r="P153" s="497"/>
      <c r="Q153" s="497"/>
      <c r="R153" s="497"/>
      <c r="S153" s="497"/>
      <c r="T153" s="497"/>
      <c r="U153" s="497"/>
      <c r="V153" s="497"/>
      <c r="W153" s="497"/>
      <c r="X153" s="497"/>
      <c r="Y153" s="497"/>
      <c r="Z153" s="497"/>
    </row>
    <row r="154">
      <c r="A154" s="582" t="s">
        <v>842</v>
      </c>
      <c r="B154" s="576">
        <v>40.0</v>
      </c>
      <c r="C154" s="574">
        <v>18.0</v>
      </c>
      <c r="D154" s="575">
        <v>30.0</v>
      </c>
      <c r="E154" s="576">
        <v>30.0</v>
      </c>
      <c r="F154" s="494">
        <f t="shared" si="5"/>
        <v>10</v>
      </c>
      <c r="G154" s="495">
        <f t="shared" si="6"/>
        <v>10</v>
      </c>
      <c r="H154" s="495">
        <f t="shared" si="7"/>
        <v>22</v>
      </c>
      <c r="I154" s="6">
        <f t="shared" si="8"/>
        <v>55</v>
      </c>
      <c r="J154" s="497"/>
      <c r="K154" s="497"/>
      <c r="L154" s="497"/>
      <c r="M154" s="497"/>
      <c r="N154" s="497"/>
      <c r="O154" s="497"/>
      <c r="P154" s="497"/>
      <c r="Q154" s="497"/>
      <c r="R154" s="497"/>
      <c r="S154" s="497"/>
      <c r="T154" s="497"/>
      <c r="U154" s="497"/>
      <c r="V154" s="497"/>
      <c r="W154" s="497"/>
      <c r="X154" s="497"/>
      <c r="Y154" s="497"/>
      <c r="Z154" s="497"/>
    </row>
    <row r="155">
      <c r="A155" s="582" t="s">
        <v>154</v>
      </c>
      <c r="B155" s="576">
        <v>50.0</v>
      </c>
      <c r="C155" s="574">
        <v>5.0</v>
      </c>
      <c r="D155" s="575">
        <v>12.0</v>
      </c>
      <c r="E155" s="576">
        <v>15.0</v>
      </c>
      <c r="F155" s="494">
        <f t="shared" si="5"/>
        <v>38</v>
      </c>
      <c r="G155" s="495">
        <f t="shared" si="6"/>
        <v>35</v>
      </c>
      <c r="H155" s="495">
        <f t="shared" si="7"/>
        <v>45</v>
      </c>
      <c r="I155" s="6">
        <f t="shared" si="8"/>
        <v>90</v>
      </c>
      <c r="J155" s="497"/>
      <c r="K155" s="497"/>
      <c r="L155" s="497"/>
      <c r="M155" s="497"/>
      <c r="N155" s="497"/>
      <c r="O155" s="497"/>
      <c r="P155" s="497"/>
      <c r="Q155" s="497"/>
      <c r="R155" s="497"/>
      <c r="S155" s="497"/>
      <c r="T155" s="497"/>
      <c r="U155" s="497"/>
      <c r="V155" s="497"/>
      <c r="W155" s="497"/>
      <c r="X155" s="497"/>
      <c r="Y155" s="497"/>
      <c r="Z155" s="497"/>
    </row>
    <row r="156">
      <c r="A156" s="582" t="s">
        <v>843</v>
      </c>
      <c r="B156" s="576">
        <v>89.0</v>
      </c>
      <c r="C156" s="574">
        <v>15.0</v>
      </c>
      <c r="D156" s="575">
        <v>30.0</v>
      </c>
      <c r="E156" s="576">
        <v>40.0</v>
      </c>
      <c r="F156" s="494">
        <f t="shared" si="5"/>
        <v>59</v>
      </c>
      <c r="G156" s="495">
        <f t="shared" si="6"/>
        <v>49</v>
      </c>
      <c r="H156" s="495">
        <f t="shared" si="7"/>
        <v>74</v>
      </c>
      <c r="I156" s="6">
        <f t="shared" si="8"/>
        <v>83</v>
      </c>
      <c r="J156" s="497"/>
      <c r="K156" s="497"/>
      <c r="L156" s="497"/>
      <c r="M156" s="497"/>
      <c r="N156" s="497"/>
      <c r="O156" s="497"/>
      <c r="P156" s="497"/>
      <c r="Q156" s="497"/>
      <c r="R156" s="497"/>
      <c r="S156" s="497"/>
      <c r="T156" s="497"/>
      <c r="U156" s="497"/>
      <c r="V156" s="497"/>
      <c r="W156" s="497"/>
      <c r="X156" s="497"/>
      <c r="Y156" s="497"/>
      <c r="Z156" s="497"/>
    </row>
    <row r="157">
      <c r="A157" s="582" t="s">
        <v>844</v>
      </c>
      <c r="B157" s="576">
        <v>100.0</v>
      </c>
      <c r="C157" s="574">
        <v>15.0</v>
      </c>
      <c r="D157" s="575">
        <v>35.0</v>
      </c>
      <c r="E157" s="576">
        <v>45.0</v>
      </c>
      <c r="F157" s="494">
        <f t="shared" si="5"/>
        <v>65</v>
      </c>
      <c r="G157" s="495">
        <f t="shared" si="6"/>
        <v>55</v>
      </c>
      <c r="H157" s="495">
        <f t="shared" si="7"/>
        <v>85</v>
      </c>
      <c r="I157" s="6">
        <f t="shared" si="8"/>
        <v>85</v>
      </c>
      <c r="J157" s="497"/>
      <c r="K157" s="497"/>
      <c r="L157" s="497"/>
      <c r="M157" s="497"/>
      <c r="N157" s="497"/>
      <c r="O157" s="497"/>
      <c r="P157" s="497"/>
      <c r="Q157" s="497"/>
      <c r="R157" s="497"/>
      <c r="S157" s="497"/>
      <c r="T157" s="497"/>
      <c r="U157" s="497"/>
      <c r="V157" s="497"/>
      <c r="W157" s="497"/>
      <c r="X157" s="497"/>
      <c r="Y157" s="497"/>
      <c r="Z157" s="497"/>
    </row>
    <row r="158">
      <c r="A158" s="582" t="s">
        <v>845</v>
      </c>
      <c r="B158" s="576">
        <v>50.0</v>
      </c>
      <c r="C158" s="574">
        <v>18.0</v>
      </c>
      <c r="D158" s="575">
        <v>30.0</v>
      </c>
      <c r="E158" s="576">
        <v>35.0</v>
      </c>
      <c r="F158" s="494">
        <f t="shared" si="5"/>
        <v>20</v>
      </c>
      <c r="G158" s="495">
        <f t="shared" si="6"/>
        <v>15</v>
      </c>
      <c r="H158" s="495">
        <f t="shared" si="7"/>
        <v>32</v>
      </c>
      <c r="I158" s="6">
        <f t="shared" si="8"/>
        <v>64</v>
      </c>
      <c r="J158" s="497"/>
      <c r="K158" s="497"/>
      <c r="L158" s="497"/>
      <c r="M158" s="497"/>
      <c r="N158" s="497"/>
      <c r="O158" s="497"/>
      <c r="P158" s="497"/>
      <c r="Q158" s="497"/>
      <c r="R158" s="497"/>
      <c r="S158" s="497"/>
      <c r="T158" s="497"/>
      <c r="U158" s="497"/>
      <c r="V158" s="497"/>
      <c r="W158" s="497"/>
      <c r="X158" s="497"/>
      <c r="Y158" s="497"/>
      <c r="Z158" s="497"/>
    </row>
    <row r="159">
      <c r="A159" s="582" t="s">
        <v>846</v>
      </c>
      <c r="B159" s="576">
        <v>50.0</v>
      </c>
      <c r="C159" s="574">
        <v>18.0</v>
      </c>
      <c r="D159" s="575">
        <v>30.0</v>
      </c>
      <c r="E159" s="576">
        <v>35.0</v>
      </c>
      <c r="F159" s="494">
        <f t="shared" si="5"/>
        <v>20</v>
      </c>
      <c r="G159" s="495">
        <f t="shared" si="6"/>
        <v>15</v>
      </c>
      <c r="H159" s="495">
        <f t="shared" si="7"/>
        <v>32</v>
      </c>
      <c r="I159" s="6">
        <f t="shared" si="8"/>
        <v>64</v>
      </c>
      <c r="J159" s="497"/>
      <c r="K159" s="497"/>
      <c r="L159" s="497"/>
      <c r="M159" s="497"/>
      <c r="N159" s="497"/>
      <c r="O159" s="497"/>
      <c r="P159" s="497"/>
      <c r="Q159" s="497"/>
      <c r="R159" s="497"/>
      <c r="S159" s="497"/>
      <c r="T159" s="497"/>
      <c r="U159" s="497"/>
      <c r="V159" s="497"/>
      <c r="W159" s="497"/>
      <c r="X159" s="497"/>
      <c r="Y159" s="497"/>
      <c r="Z159" s="497"/>
    </row>
    <row r="160">
      <c r="A160" s="582" t="s">
        <v>847</v>
      </c>
      <c r="B160" s="576">
        <v>18.0</v>
      </c>
      <c r="C160" s="574">
        <v>3.5</v>
      </c>
      <c r="D160" s="575">
        <v>6.9</v>
      </c>
      <c r="E160" s="576">
        <v>8.9</v>
      </c>
      <c r="F160" s="494">
        <f t="shared" si="5"/>
        <v>11.1</v>
      </c>
      <c r="G160" s="495">
        <f t="shared" si="6"/>
        <v>9.1</v>
      </c>
      <c r="H160" s="495">
        <f t="shared" si="7"/>
        <v>14.5</v>
      </c>
      <c r="I160" s="6">
        <f t="shared" si="8"/>
        <v>81</v>
      </c>
      <c r="J160" s="497"/>
      <c r="K160" s="497"/>
      <c r="L160" s="497"/>
      <c r="M160" s="497"/>
      <c r="N160" s="497"/>
      <c r="O160" s="497"/>
      <c r="P160" s="497"/>
      <c r="Q160" s="497"/>
      <c r="R160" s="497"/>
      <c r="S160" s="497"/>
      <c r="T160" s="497"/>
      <c r="U160" s="497"/>
      <c r="V160" s="497"/>
      <c r="W160" s="497"/>
      <c r="X160" s="497"/>
      <c r="Y160" s="497"/>
      <c r="Z160" s="497"/>
    </row>
    <row r="161">
      <c r="A161" s="582" t="s">
        <v>848</v>
      </c>
      <c r="B161" s="576">
        <v>76.0</v>
      </c>
      <c r="C161" s="574">
        <v>30.0</v>
      </c>
      <c r="D161" s="575">
        <v>48.0</v>
      </c>
      <c r="E161" s="576">
        <v>50.0</v>
      </c>
      <c r="F161" s="494">
        <f t="shared" si="5"/>
        <v>28</v>
      </c>
      <c r="G161" s="495">
        <f t="shared" si="6"/>
        <v>26</v>
      </c>
      <c r="H161" s="495">
        <f t="shared" si="7"/>
        <v>46</v>
      </c>
      <c r="I161" s="6">
        <f t="shared" si="8"/>
        <v>61</v>
      </c>
      <c r="J161" s="596" t="s">
        <v>849</v>
      </c>
      <c r="K161" s="497"/>
      <c r="L161" s="497"/>
      <c r="M161" s="497"/>
      <c r="N161" s="497"/>
      <c r="O161" s="497"/>
      <c r="P161" s="497"/>
      <c r="Q161" s="497"/>
      <c r="R161" s="497"/>
      <c r="S161" s="497"/>
      <c r="T161" s="497"/>
      <c r="U161" s="497"/>
      <c r="V161" s="497"/>
      <c r="W161" s="497"/>
      <c r="X161" s="497"/>
      <c r="Y161" s="497"/>
      <c r="Z161" s="497"/>
    </row>
    <row r="162">
      <c r="A162" s="582" t="s">
        <v>850</v>
      </c>
      <c r="B162" s="576">
        <v>100.0</v>
      </c>
      <c r="C162" s="574">
        <v>26.0</v>
      </c>
      <c r="D162" s="575">
        <v>33.9</v>
      </c>
      <c r="E162" s="576">
        <v>35.0</v>
      </c>
      <c r="F162" s="494">
        <f t="shared" si="5"/>
        <v>66.1</v>
      </c>
      <c r="G162" s="495">
        <f t="shared" si="6"/>
        <v>65</v>
      </c>
      <c r="H162" s="495">
        <f t="shared" si="7"/>
        <v>74</v>
      </c>
      <c r="I162" s="6">
        <f t="shared" si="8"/>
        <v>74</v>
      </c>
      <c r="J162" s="497"/>
      <c r="K162" s="497"/>
      <c r="L162" s="497"/>
      <c r="M162" s="497"/>
      <c r="N162" s="497"/>
      <c r="O162" s="497"/>
      <c r="P162" s="497"/>
      <c r="Q162" s="497"/>
      <c r="R162" s="497"/>
      <c r="S162" s="497"/>
      <c r="T162" s="497"/>
      <c r="U162" s="497"/>
      <c r="V162" s="497"/>
      <c r="W162" s="497"/>
      <c r="X162" s="497"/>
      <c r="Y162" s="497"/>
      <c r="Z162" s="497"/>
    </row>
    <row r="163">
      <c r="A163" s="597" t="s">
        <v>851</v>
      </c>
      <c r="B163" s="576">
        <v>100.0</v>
      </c>
      <c r="C163" s="574">
        <v>15.0</v>
      </c>
      <c r="D163" s="575">
        <v>29.8</v>
      </c>
      <c r="E163" s="576">
        <v>29.8</v>
      </c>
      <c r="F163" s="494">
        <f t="shared" si="5"/>
        <v>70.2</v>
      </c>
      <c r="G163" s="495">
        <f t="shared" si="6"/>
        <v>70.2</v>
      </c>
      <c r="H163" s="495">
        <f t="shared" si="7"/>
        <v>85</v>
      </c>
      <c r="I163" s="6">
        <f t="shared" si="8"/>
        <v>85</v>
      </c>
      <c r="J163" s="497"/>
      <c r="K163" s="497"/>
      <c r="L163" s="497"/>
      <c r="M163" s="497"/>
      <c r="N163" s="497"/>
      <c r="O163" s="497"/>
      <c r="P163" s="497"/>
      <c r="Q163" s="497"/>
      <c r="R163" s="497"/>
      <c r="S163" s="497"/>
      <c r="T163" s="497"/>
      <c r="U163" s="497"/>
      <c r="V163" s="497"/>
      <c r="W163" s="497"/>
      <c r="X163" s="497"/>
      <c r="Y163" s="497"/>
      <c r="Z163" s="497"/>
    </row>
    <row r="164">
      <c r="A164" s="598" t="s">
        <v>852</v>
      </c>
      <c r="B164" s="530">
        <v>100.0</v>
      </c>
      <c r="C164" s="549">
        <v>17.6</v>
      </c>
      <c r="D164" s="532">
        <v>28.6</v>
      </c>
      <c r="E164" s="576">
        <v>30.0</v>
      </c>
      <c r="F164" s="533">
        <f t="shared" si="5"/>
        <v>71.4</v>
      </c>
      <c r="G164" s="534">
        <f t="shared" si="6"/>
        <v>70</v>
      </c>
      <c r="H164" s="534">
        <f t="shared" si="7"/>
        <v>82.4</v>
      </c>
      <c r="I164" s="6">
        <f t="shared" si="8"/>
        <v>82</v>
      </c>
      <c r="J164" s="497" t="s">
        <v>853</v>
      </c>
      <c r="K164" s="497"/>
      <c r="L164" s="497"/>
      <c r="M164" s="497"/>
      <c r="N164" s="497"/>
      <c r="O164" s="497"/>
      <c r="P164" s="497"/>
      <c r="Q164" s="497"/>
      <c r="R164" s="497"/>
      <c r="S164" s="497"/>
      <c r="T164" s="497"/>
      <c r="U164" s="497"/>
      <c r="V164" s="497"/>
      <c r="W164" s="497"/>
      <c r="X164" s="497"/>
      <c r="Y164" s="497"/>
      <c r="Z164" s="497"/>
    </row>
    <row r="165">
      <c r="A165" s="599" t="s">
        <v>854</v>
      </c>
      <c r="B165" s="600">
        <v>100.0</v>
      </c>
      <c r="C165" s="544">
        <v>19.0</v>
      </c>
      <c r="D165" s="545">
        <v>29.9</v>
      </c>
      <c r="E165" s="576">
        <v>33.0</v>
      </c>
      <c r="F165" s="533">
        <f t="shared" si="5"/>
        <v>70.1</v>
      </c>
      <c r="G165" s="534">
        <f t="shared" si="6"/>
        <v>67</v>
      </c>
      <c r="H165" s="534">
        <f t="shared" si="7"/>
        <v>81</v>
      </c>
      <c r="I165" s="6">
        <f t="shared" si="8"/>
        <v>81</v>
      </c>
      <c r="J165" s="497" t="s">
        <v>855</v>
      </c>
      <c r="K165" s="497"/>
      <c r="L165" s="497"/>
      <c r="M165" s="497"/>
      <c r="N165" s="497"/>
      <c r="O165" s="497"/>
      <c r="P165" s="497"/>
      <c r="Q165" s="497"/>
      <c r="R165" s="497"/>
      <c r="S165" s="497"/>
      <c r="T165" s="497"/>
      <c r="U165" s="497"/>
      <c r="V165" s="497"/>
      <c r="W165" s="497"/>
      <c r="X165" s="497"/>
      <c r="Y165" s="497"/>
      <c r="Z165" s="497"/>
    </row>
    <row r="166">
      <c r="A166" s="582" t="s">
        <v>856</v>
      </c>
      <c r="B166" s="576">
        <v>16.1</v>
      </c>
      <c r="C166" s="574">
        <v>4.0</v>
      </c>
      <c r="D166" s="575">
        <v>9.9</v>
      </c>
      <c r="E166" s="576">
        <v>11.0</v>
      </c>
      <c r="F166" s="494">
        <f t="shared" si="5"/>
        <v>6.2</v>
      </c>
      <c r="G166" s="495">
        <f t="shared" si="6"/>
        <v>5.1</v>
      </c>
      <c r="H166" s="495">
        <f t="shared" si="7"/>
        <v>12.1</v>
      </c>
      <c r="I166" s="6">
        <f t="shared" si="8"/>
        <v>75</v>
      </c>
      <c r="J166" s="497"/>
      <c r="K166" s="497"/>
      <c r="L166" s="497"/>
      <c r="M166" s="497"/>
      <c r="N166" s="497"/>
      <c r="O166" s="497"/>
      <c r="P166" s="497"/>
      <c r="Q166" s="497"/>
      <c r="R166" s="497"/>
      <c r="S166" s="497"/>
      <c r="T166" s="497"/>
      <c r="U166" s="497"/>
      <c r="V166" s="497"/>
      <c r="W166" s="497"/>
      <c r="X166" s="497"/>
      <c r="Y166" s="497"/>
      <c r="Z166" s="497"/>
    </row>
    <row r="167">
      <c r="A167" s="582" t="s">
        <v>857</v>
      </c>
      <c r="B167" s="576">
        <v>40.0</v>
      </c>
      <c r="C167" s="584"/>
      <c r="D167" s="585"/>
      <c r="E167" s="586"/>
      <c r="F167" s="494">
        <f t="shared" si="5"/>
        <v>40</v>
      </c>
      <c r="G167" s="495">
        <f t="shared" si="6"/>
        <v>40</v>
      </c>
      <c r="H167" s="495">
        <f t="shared" si="7"/>
        <v>40</v>
      </c>
      <c r="I167" s="6">
        <f t="shared" si="8"/>
        <v>100</v>
      </c>
      <c r="J167" s="497"/>
      <c r="K167" s="497"/>
      <c r="L167" s="497"/>
      <c r="M167" s="497"/>
      <c r="N167" s="497"/>
      <c r="O167" s="497"/>
      <c r="P167" s="497"/>
      <c r="Q167" s="497"/>
      <c r="R167" s="497"/>
      <c r="S167" s="497"/>
      <c r="T167" s="497"/>
      <c r="U167" s="497"/>
      <c r="V167" s="497"/>
      <c r="W167" s="497"/>
      <c r="X167" s="497"/>
      <c r="Y167" s="497"/>
      <c r="Z167" s="497"/>
    </row>
    <row r="168">
      <c r="A168" s="582" t="s">
        <v>858</v>
      </c>
      <c r="B168" s="576">
        <v>42.0</v>
      </c>
      <c r="C168" s="584"/>
      <c r="D168" s="585"/>
      <c r="E168" s="586"/>
      <c r="F168" s="494">
        <f t="shared" si="5"/>
        <v>42</v>
      </c>
      <c r="G168" s="495">
        <f t="shared" si="6"/>
        <v>42</v>
      </c>
      <c r="H168" s="495">
        <f t="shared" si="7"/>
        <v>42</v>
      </c>
      <c r="I168" s="6">
        <f t="shared" si="8"/>
        <v>100</v>
      </c>
      <c r="J168" s="497"/>
      <c r="K168" s="497"/>
      <c r="L168" s="497"/>
      <c r="M168" s="497"/>
      <c r="N168" s="497"/>
      <c r="O168" s="497"/>
      <c r="P168" s="497"/>
      <c r="Q168" s="497"/>
      <c r="R168" s="497"/>
      <c r="S168" s="497"/>
      <c r="T168" s="497"/>
      <c r="U168" s="497"/>
      <c r="V168" s="497"/>
      <c r="W168" s="497"/>
      <c r="X168" s="497"/>
      <c r="Y168" s="497"/>
      <c r="Z168" s="497"/>
    </row>
    <row r="169">
      <c r="A169" s="582" t="s">
        <v>859</v>
      </c>
      <c r="B169" s="576">
        <v>40.0</v>
      </c>
      <c r="C169" s="584"/>
      <c r="D169" s="585"/>
      <c r="E169" s="586"/>
      <c r="F169" s="494">
        <f t="shared" si="5"/>
        <v>40</v>
      </c>
      <c r="G169" s="495">
        <f t="shared" si="6"/>
        <v>40</v>
      </c>
      <c r="H169" s="495">
        <f t="shared" si="7"/>
        <v>40</v>
      </c>
      <c r="I169" s="6">
        <f t="shared" si="8"/>
        <v>100</v>
      </c>
      <c r="J169" s="497"/>
      <c r="K169" s="497"/>
      <c r="L169" s="497"/>
      <c r="M169" s="497"/>
      <c r="N169" s="497"/>
      <c r="O169" s="497"/>
      <c r="P169" s="497"/>
      <c r="Q169" s="497"/>
      <c r="R169" s="497"/>
      <c r="S169" s="497"/>
      <c r="T169" s="497"/>
      <c r="U169" s="497"/>
      <c r="V169" s="497"/>
      <c r="W169" s="497"/>
      <c r="X169" s="497"/>
      <c r="Y169" s="497"/>
      <c r="Z169" s="497"/>
    </row>
    <row r="170">
      <c r="A170" s="582" t="s">
        <v>860</v>
      </c>
      <c r="B170" s="576">
        <v>44.0</v>
      </c>
      <c r="C170" s="584"/>
      <c r="D170" s="585"/>
      <c r="E170" s="586"/>
      <c r="F170" s="494">
        <f t="shared" si="5"/>
        <v>44</v>
      </c>
      <c r="G170" s="495">
        <f t="shared" si="6"/>
        <v>44</v>
      </c>
      <c r="H170" s="495">
        <f t="shared" si="7"/>
        <v>44</v>
      </c>
      <c r="I170" s="6">
        <f t="shared" si="8"/>
        <v>100</v>
      </c>
      <c r="J170" s="497"/>
      <c r="K170" s="497"/>
      <c r="L170" s="497"/>
      <c r="M170" s="497"/>
      <c r="N170" s="497"/>
      <c r="O170" s="497"/>
      <c r="P170" s="497"/>
      <c r="Q170" s="497"/>
      <c r="R170" s="497"/>
      <c r="S170" s="497"/>
      <c r="T170" s="497"/>
      <c r="U170" s="497"/>
      <c r="V170" s="497"/>
      <c r="W170" s="497"/>
      <c r="X170" s="497"/>
      <c r="Y170" s="497"/>
      <c r="Z170" s="497"/>
    </row>
    <row r="171">
      <c r="A171" s="582" t="s">
        <v>861</v>
      </c>
      <c r="B171" s="576">
        <v>15.0</v>
      </c>
      <c r="C171" s="584"/>
      <c r="D171" s="585"/>
      <c r="E171" s="586"/>
      <c r="F171" s="494">
        <f t="shared" si="5"/>
        <v>15</v>
      </c>
      <c r="G171" s="495">
        <f t="shared" si="6"/>
        <v>15</v>
      </c>
      <c r="H171" s="495">
        <f t="shared" si="7"/>
        <v>15</v>
      </c>
      <c r="I171" s="6">
        <f t="shared" si="8"/>
        <v>100</v>
      </c>
      <c r="J171" s="497"/>
      <c r="K171" s="497"/>
      <c r="L171" s="497"/>
      <c r="M171" s="497"/>
      <c r="N171" s="497"/>
      <c r="O171" s="497"/>
      <c r="P171" s="497"/>
      <c r="Q171" s="497"/>
      <c r="R171" s="497"/>
      <c r="S171" s="497"/>
      <c r="T171" s="497"/>
      <c r="U171" s="497"/>
      <c r="V171" s="497"/>
      <c r="W171" s="497"/>
      <c r="X171" s="497"/>
      <c r="Y171" s="497"/>
      <c r="Z171" s="497"/>
    </row>
    <row r="172">
      <c r="A172" s="582" t="s">
        <v>862</v>
      </c>
      <c r="B172" s="576">
        <v>15.0</v>
      </c>
      <c r="C172" s="584"/>
      <c r="D172" s="585"/>
      <c r="E172" s="586"/>
      <c r="F172" s="494">
        <f t="shared" si="5"/>
        <v>15</v>
      </c>
      <c r="G172" s="495">
        <f t="shared" si="6"/>
        <v>15</v>
      </c>
      <c r="H172" s="495">
        <f t="shared" si="7"/>
        <v>15</v>
      </c>
      <c r="I172" s="6">
        <f t="shared" si="8"/>
        <v>100</v>
      </c>
      <c r="J172" s="497"/>
      <c r="K172" s="497"/>
      <c r="L172" s="497"/>
      <c r="M172" s="497"/>
      <c r="N172" s="497"/>
      <c r="O172" s="497"/>
      <c r="P172" s="497"/>
      <c r="Q172" s="497"/>
      <c r="R172" s="497"/>
      <c r="S172" s="497"/>
      <c r="T172" s="497"/>
      <c r="U172" s="497"/>
      <c r="V172" s="497"/>
      <c r="W172" s="497"/>
      <c r="X172" s="497"/>
      <c r="Y172" s="497"/>
      <c r="Z172" s="497"/>
    </row>
    <row r="173">
      <c r="A173" s="582" t="s">
        <v>863</v>
      </c>
      <c r="B173" s="576">
        <v>45.5</v>
      </c>
      <c r="C173" s="584"/>
      <c r="D173" s="585"/>
      <c r="E173" s="586"/>
      <c r="F173" s="494">
        <f t="shared" si="5"/>
        <v>45.5</v>
      </c>
      <c r="G173" s="495">
        <f t="shared" si="6"/>
        <v>45.5</v>
      </c>
      <c r="H173" s="495">
        <f t="shared" si="7"/>
        <v>45.5</v>
      </c>
      <c r="I173" s="6">
        <f t="shared" si="8"/>
        <v>100</v>
      </c>
      <c r="J173" s="497"/>
      <c r="K173" s="497"/>
      <c r="L173" s="497"/>
      <c r="M173" s="497"/>
      <c r="N173" s="497"/>
      <c r="O173" s="497"/>
      <c r="P173" s="497"/>
      <c r="Q173" s="497"/>
      <c r="R173" s="497"/>
      <c r="S173" s="497"/>
      <c r="T173" s="497"/>
      <c r="U173" s="497"/>
      <c r="V173" s="497"/>
      <c r="W173" s="497"/>
      <c r="X173" s="497"/>
      <c r="Y173" s="497"/>
      <c r="Z173" s="497"/>
    </row>
    <row r="174">
      <c r="A174" s="578" t="s">
        <v>864</v>
      </c>
      <c r="B174" s="601"/>
      <c r="C174" s="602" t="s">
        <v>865</v>
      </c>
      <c r="D174" s="532">
        <v>30.42</v>
      </c>
      <c r="E174" s="586"/>
      <c r="F174" s="533">
        <f t="shared" si="5"/>
        <v>-30.42</v>
      </c>
      <c r="G174" s="534">
        <f t="shared" si="6"/>
        <v>0</v>
      </c>
      <c r="H174" s="534" t="str">
        <f t="shared" si="7"/>
        <v>#VALUE!</v>
      </c>
      <c r="I174" s="6" t="str">
        <f t="shared" si="8"/>
        <v>#VALUE!</v>
      </c>
      <c r="J174" s="497"/>
      <c r="K174" s="497"/>
      <c r="L174" s="497"/>
      <c r="M174" s="497"/>
      <c r="N174" s="497"/>
      <c r="O174" s="497"/>
      <c r="P174" s="497"/>
      <c r="Q174" s="497"/>
      <c r="R174" s="497"/>
      <c r="S174" s="497"/>
      <c r="T174" s="497"/>
      <c r="U174" s="497"/>
      <c r="V174" s="497"/>
      <c r="W174" s="497"/>
      <c r="X174" s="497"/>
      <c r="Y174" s="497"/>
      <c r="Z174" s="497"/>
    </row>
    <row r="175">
      <c r="A175" s="578" t="s">
        <v>864</v>
      </c>
      <c r="B175" s="601"/>
      <c r="C175" s="602" t="s">
        <v>865</v>
      </c>
      <c r="D175" s="532">
        <v>30.42</v>
      </c>
      <c r="E175" s="586"/>
      <c r="F175" s="533">
        <f t="shared" si="5"/>
        <v>-30.42</v>
      </c>
      <c r="G175" s="534">
        <f t="shared" si="6"/>
        <v>0</v>
      </c>
      <c r="H175" s="534" t="str">
        <f t="shared" si="7"/>
        <v>#VALUE!</v>
      </c>
      <c r="I175" s="6" t="str">
        <f t="shared" si="8"/>
        <v>#VALUE!</v>
      </c>
      <c r="J175" s="497"/>
      <c r="K175" s="497"/>
      <c r="L175" s="497"/>
      <c r="M175" s="497"/>
      <c r="N175" s="497"/>
      <c r="O175" s="497"/>
      <c r="P175" s="497"/>
      <c r="Q175" s="497"/>
      <c r="R175" s="497"/>
      <c r="S175" s="497"/>
      <c r="T175" s="497"/>
      <c r="U175" s="497"/>
      <c r="V175" s="497"/>
      <c r="W175" s="497"/>
      <c r="X175" s="497"/>
      <c r="Y175" s="497"/>
      <c r="Z175" s="497"/>
    </row>
    <row r="176">
      <c r="A176" s="582" t="s">
        <v>866</v>
      </c>
      <c r="B176" s="576">
        <v>35.0</v>
      </c>
      <c r="C176" s="584"/>
      <c r="D176" s="585"/>
      <c r="E176" s="586"/>
      <c r="F176" s="494">
        <f t="shared" si="5"/>
        <v>35</v>
      </c>
      <c r="G176" s="495">
        <f t="shared" si="6"/>
        <v>35</v>
      </c>
      <c r="H176" s="495">
        <f t="shared" si="7"/>
        <v>35</v>
      </c>
      <c r="I176" s="6">
        <f t="shared" si="8"/>
        <v>100</v>
      </c>
      <c r="J176" s="565"/>
      <c r="K176" s="497"/>
      <c r="L176" s="497"/>
      <c r="M176" s="497"/>
      <c r="N176" s="497"/>
      <c r="O176" s="497"/>
      <c r="P176" s="497"/>
      <c r="Q176" s="497"/>
      <c r="R176" s="497"/>
      <c r="S176" s="497"/>
      <c r="T176" s="497"/>
      <c r="U176" s="497"/>
      <c r="V176" s="497"/>
      <c r="W176" s="497"/>
      <c r="X176" s="497"/>
      <c r="Y176" s="497"/>
      <c r="Z176" s="497"/>
    </row>
    <row r="177">
      <c r="A177" s="578" t="s">
        <v>867</v>
      </c>
      <c r="B177" s="601"/>
      <c r="C177" s="602" t="s">
        <v>865</v>
      </c>
      <c r="D177" s="532">
        <v>33.3</v>
      </c>
      <c r="E177" s="586"/>
      <c r="F177" s="533">
        <f t="shared" si="5"/>
        <v>-33.3</v>
      </c>
      <c r="G177" s="534">
        <f t="shared" si="6"/>
        <v>0</v>
      </c>
      <c r="H177" s="534" t="str">
        <f t="shared" si="7"/>
        <v>#VALUE!</v>
      </c>
      <c r="I177" s="6" t="str">
        <f t="shared" si="8"/>
        <v>#VALUE!</v>
      </c>
      <c r="J177" s="565"/>
      <c r="K177" s="497"/>
      <c r="L177" s="497"/>
      <c r="M177" s="497"/>
      <c r="N177" s="497"/>
      <c r="O177" s="497"/>
      <c r="P177" s="497"/>
      <c r="Q177" s="497"/>
      <c r="R177" s="497"/>
      <c r="S177" s="497"/>
      <c r="T177" s="497"/>
      <c r="U177" s="497"/>
      <c r="V177" s="497"/>
      <c r="W177" s="497"/>
      <c r="X177" s="497"/>
      <c r="Y177" s="497"/>
      <c r="Z177" s="497"/>
    </row>
    <row r="178">
      <c r="A178" s="582" t="s">
        <v>868</v>
      </c>
      <c r="B178" s="576">
        <v>38.0</v>
      </c>
      <c r="C178" s="584"/>
      <c r="D178" s="585"/>
      <c r="E178" s="586"/>
      <c r="F178" s="494">
        <f t="shared" si="5"/>
        <v>38</v>
      </c>
      <c r="G178" s="495">
        <f t="shared" si="6"/>
        <v>38</v>
      </c>
      <c r="H178" s="495">
        <f t="shared" si="7"/>
        <v>38</v>
      </c>
      <c r="I178" s="6">
        <f t="shared" si="8"/>
        <v>100</v>
      </c>
      <c r="J178" s="497"/>
      <c r="K178" s="497"/>
      <c r="L178" s="497"/>
      <c r="M178" s="497"/>
      <c r="N178" s="497"/>
      <c r="O178" s="497"/>
      <c r="P178" s="497"/>
      <c r="Q178" s="497"/>
      <c r="R178" s="497"/>
      <c r="S178" s="497"/>
      <c r="T178" s="497"/>
      <c r="U178" s="497"/>
      <c r="V178" s="497"/>
      <c r="W178" s="497"/>
      <c r="X178" s="497"/>
      <c r="Y178" s="497"/>
      <c r="Z178" s="497"/>
    </row>
    <row r="179">
      <c r="A179" s="582" t="s">
        <v>869</v>
      </c>
      <c r="B179" s="576">
        <v>30.0</v>
      </c>
      <c r="C179" s="584"/>
      <c r="D179" s="585"/>
      <c r="E179" s="586"/>
      <c r="F179" s="494">
        <f t="shared" si="5"/>
        <v>30</v>
      </c>
      <c r="G179" s="495">
        <f t="shared" si="6"/>
        <v>30</v>
      </c>
      <c r="H179" s="495">
        <f t="shared" si="7"/>
        <v>30</v>
      </c>
      <c r="I179" s="6">
        <f t="shared" si="8"/>
        <v>100</v>
      </c>
      <c r="J179" s="497"/>
      <c r="K179" s="497"/>
      <c r="L179" s="497"/>
      <c r="M179" s="497"/>
      <c r="N179" s="497"/>
      <c r="O179" s="497"/>
      <c r="P179" s="497"/>
      <c r="Q179" s="497"/>
      <c r="R179" s="497"/>
      <c r="S179" s="497"/>
      <c r="T179" s="497"/>
      <c r="U179" s="497"/>
      <c r="V179" s="497"/>
      <c r="W179" s="497"/>
      <c r="X179" s="497"/>
      <c r="Y179" s="497"/>
      <c r="Z179" s="497"/>
    </row>
    <row r="180">
      <c r="A180" s="582" t="s">
        <v>870</v>
      </c>
      <c r="B180" s="576">
        <v>32.5</v>
      </c>
      <c r="C180" s="584"/>
      <c r="D180" s="585"/>
      <c r="E180" s="586"/>
      <c r="F180" s="494">
        <f t="shared" si="5"/>
        <v>32.5</v>
      </c>
      <c r="G180" s="495">
        <f t="shared" si="6"/>
        <v>32.5</v>
      </c>
      <c r="H180" s="495">
        <f t="shared" si="7"/>
        <v>32.5</v>
      </c>
      <c r="I180" s="6">
        <f t="shared" si="8"/>
        <v>100</v>
      </c>
      <c r="J180" s="497"/>
      <c r="K180" s="497"/>
      <c r="L180" s="497"/>
      <c r="M180" s="497"/>
      <c r="N180" s="497"/>
      <c r="O180" s="497"/>
      <c r="P180" s="497"/>
      <c r="Q180" s="497"/>
      <c r="R180" s="497"/>
      <c r="S180" s="497"/>
      <c r="T180" s="497"/>
      <c r="U180" s="497"/>
      <c r="V180" s="497"/>
      <c r="W180" s="497"/>
      <c r="X180" s="497"/>
      <c r="Y180" s="497"/>
      <c r="Z180" s="497"/>
    </row>
    <row r="181">
      <c r="A181" s="582" t="s">
        <v>871</v>
      </c>
      <c r="B181" s="576">
        <v>10.0</v>
      </c>
      <c r="C181" s="584"/>
      <c r="D181" s="585"/>
      <c r="E181" s="586"/>
      <c r="F181" s="494">
        <f t="shared" si="5"/>
        <v>10</v>
      </c>
      <c r="G181" s="495">
        <f t="shared" si="6"/>
        <v>10</v>
      </c>
      <c r="H181" s="495">
        <f t="shared" si="7"/>
        <v>10</v>
      </c>
      <c r="I181" s="6">
        <f t="shared" si="8"/>
        <v>100</v>
      </c>
      <c r="J181" s="497"/>
      <c r="K181" s="497"/>
      <c r="L181" s="497"/>
      <c r="M181" s="497"/>
      <c r="N181" s="497"/>
      <c r="O181" s="497"/>
      <c r="P181" s="497"/>
      <c r="Q181" s="497"/>
      <c r="R181" s="497"/>
      <c r="S181" s="497"/>
      <c r="T181" s="497"/>
      <c r="U181" s="497"/>
      <c r="V181" s="497"/>
      <c r="W181" s="497"/>
      <c r="X181" s="497"/>
      <c r="Y181" s="497"/>
      <c r="Z181" s="497"/>
    </row>
    <row r="182">
      <c r="A182" s="582" t="s">
        <v>872</v>
      </c>
      <c r="B182" s="576">
        <v>43.0</v>
      </c>
      <c r="C182" s="584"/>
      <c r="D182" s="585"/>
      <c r="E182" s="586"/>
      <c r="F182" s="494">
        <f t="shared" si="5"/>
        <v>43</v>
      </c>
      <c r="G182" s="495">
        <f t="shared" si="6"/>
        <v>43</v>
      </c>
      <c r="H182" s="495">
        <f t="shared" si="7"/>
        <v>43</v>
      </c>
      <c r="I182" s="6">
        <f t="shared" si="8"/>
        <v>100</v>
      </c>
      <c r="J182" s="497"/>
      <c r="K182" s="497"/>
      <c r="L182" s="497"/>
      <c r="M182" s="497"/>
      <c r="N182" s="497"/>
      <c r="O182" s="497"/>
      <c r="P182" s="497"/>
      <c r="Q182" s="497"/>
      <c r="R182" s="497"/>
      <c r="S182" s="497"/>
      <c r="T182" s="497"/>
      <c r="U182" s="497"/>
      <c r="V182" s="497"/>
      <c r="W182" s="497"/>
      <c r="X182" s="497"/>
      <c r="Y182" s="497"/>
      <c r="Z182" s="497"/>
    </row>
    <row r="183">
      <c r="A183" s="582" t="s">
        <v>873</v>
      </c>
      <c r="B183" s="576">
        <v>42.0</v>
      </c>
      <c r="C183" s="584"/>
      <c r="D183" s="585"/>
      <c r="E183" s="586"/>
      <c r="F183" s="494">
        <f t="shared" si="5"/>
        <v>42</v>
      </c>
      <c r="G183" s="495">
        <f t="shared" si="6"/>
        <v>42</v>
      </c>
      <c r="H183" s="495">
        <f t="shared" si="7"/>
        <v>42</v>
      </c>
      <c r="I183" s="6">
        <f t="shared" si="8"/>
        <v>100</v>
      </c>
      <c r="J183" s="497"/>
      <c r="K183" s="497"/>
      <c r="L183" s="497"/>
      <c r="M183" s="497"/>
      <c r="N183" s="497"/>
      <c r="O183" s="497"/>
      <c r="P183" s="497"/>
      <c r="Q183" s="497"/>
      <c r="R183" s="497"/>
      <c r="S183" s="497"/>
      <c r="T183" s="497"/>
      <c r="U183" s="497"/>
      <c r="V183" s="497"/>
      <c r="W183" s="497"/>
      <c r="X183" s="497"/>
      <c r="Y183" s="497"/>
      <c r="Z183" s="497"/>
    </row>
    <row r="184">
      <c r="A184" s="582" t="s">
        <v>874</v>
      </c>
      <c r="B184" s="576">
        <v>12.0</v>
      </c>
      <c r="C184" s="584"/>
      <c r="D184" s="585"/>
      <c r="E184" s="586"/>
      <c r="F184" s="494">
        <f t="shared" si="5"/>
        <v>12</v>
      </c>
      <c r="G184" s="495">
        <f t="shared" si="6"/>
        <v>12</v>
      </c>
      <c r="H184" s="495">
        <f t="shared" si="7"/>
        <v>12</v>
      </c>
      <c r="I184" s="6">
        <f t="shared" si="8"/>
        <v>100</v>
      </c>
      <c r="J184" s="497"/>
      <c r="K184" s="497"/>
      <c r="L184" s="497"/>
      <c r="M184" s="497"/>
      <c r="N184" s="497"/>
      <c r="O184" s="497"/>
      <c r="P184" s="497"/>
      <c r="Q184" s="497"/>
      <c r="R184" s="497"/>
      <c r="S184" s="497"/>
      <c r="T184" s="497"/>
      <c r="U184" s="497"/>
      <c r="V184" s="497"/>
      <c r="W184" s="497"/>
      <c r="X184" s="497"/>
      <c r="Y184" s="497"/>
      <c r="Z184" s="497"/>
    </row>
    <row r="185">
      <c r="A185" s="578" t="s">
        <v>875</v>
      </c>
      <c r="B185" s="530">
        <v>35.0</v>
      </c>
      <c r="C185" s="549">
        <v>15.0</v>
      </c>
      <c r="D185" s="532">
        <v>24.8</v>
      </c>
      <c r="E185" s="603"/>
      <c r="F185" s="533">
        <f t="shared" si="5"/>
        <v>10.2</v>
      </c>
      <c r="G185" s="534">
        <f t="shared" si="6"/>
        <v>35</v>
      </c>
      <c r="H185" s="534">
        <f t="shared" si="7"/>
        <v>20</v>
      </c>
      <c r="I185" s="6">
        <f t="shared" si="8"/>
        <v>57</v>
      </c>
      <c r="J185" s="497"/>
      <c r="K185" s="497"/>
      <c r="L185" s="497"/>
      <c r="M185" s="497"/>
      <c r="N185" s="497"/>
      <c r="O185" s="497"/>
      <c r="P185" s="497"/>
      <c r="Q185" s="497"/>
      <c r="R185" s="497"/>
      <c r="S185" s="497"/>
      <c r="T185" s="497"/>
      <c r="U185" s="497"/>
      <c r="V185" s="497"/>
      <c r="W185" s="497"/>
      <c r="X185" s="497"/>
      <c r="Y185" s="497"/>
      <c r="Z185" s="497"/>
    </row>
    <row r="186">
      <c r="A186" s="578" t="s">
        <v>876</v>
      </c>
      <c r="B186" s="530">
        <v>35.0</v>
      </c>
      <c r="C186" s="602" t="s">
        <v>877</v>
      </c>
      <c r="D186" s="532">
        <v>30.0</v>
      </c>
      <c r="E186" s="603"/>
      <c r="F186" s="533">
        <f t="shared" si="5"/>
        <v>5</v>
      </c>
      <c r="G186" s="534">
        <f t="shared" si="6"/>
        <v>35</v>
      </c>
      <c r="H186" s="534" t="str">
        <f t="shared" si="7"/>
        <v>#VALUE!</v>
      </c>
      <c r="I186" s="6" t="str">
        <f t="shared" si="8"/>
        <v>#VALUE!</v>
      </c>
      <c r="J186" s="497"/>
      <c r="K186" s="497"/>
      <c r="L186" s="497"/>
      <c r="M186" s="497"/>
      <c r="N186" s="497"/>
      <c r="O186" s="497"/>
      <c r="P186" s="497"/>
      <c r="Q186" s="497"/>
      <c r="R186" s="497"/>
      <c r="S186" s="497"/>
      <c r="T186" s="497"/>
      <c r="U186" s="497"/>
      <c r="V186" s="497"/>
      <c r="W186" s="497"/>
      <c r="X186" s="497"/>
      <c r="Y186" s="497"/>
      <c r="Z186" s="497"/>
    </row>
    <row r="187">
      <c r="A187" s="578" t="s">
        <v>878</v>
      </c>
      <c r="B187" s="530">
        <v>35.0</v>
      </c>
      <c r="C187" s="602" t="s">
        <v>879</v>
      </c>
      <c r="D187" s="532">
        <v>25.0</v>
      </c>
      <c r="E187" s="603"/>
      <c r="F187" s="533">
        <f t="shared" si="5"/>
        <v>10</v>
      </c>
      <c r="G187" s="534">
        <f t="shared" si="6"/>
        <v>35</v>
      </c>
      <c r="H187" s="534" t="str">
        <f t="shared" si="7"/>
        <v>#VALUE!</v>
      </c>
      <c r="I187" s="6" t="str">
        <f t="shared" si="8"/>
        <v>#VALUE!</v>
      </c>
      <c r="J187" s="497"/>
      <c r="K187" s="497"/>
      <c r="L187" s="497"/>
      <c r="M187" s="497"/>
      <c r="N187" s="497"/>
      <c r="O187" s="497"/>
      <c r="P187" s="497"/>
      <c r="Q187" s="497"/>
      <c r="R187" s="497"/>
      <c r="S187" s="497"/>
      <c r="T187" s="497"/>
      <c r="U187" s="497"/>
      <c r="V187" s="497"/>
      <c r="W187" s="497"/>
      <c r="X187" s="497"/>
      <c r="Y187" s="497"/>
      <c r="Z187" s="497"/>
    </row>
    <row r="188">
      <c r="A188" s="595" t="s">
        <v>880</v>
      </c>
      <c r="B188" s="530">
        <v>40.0</v>
      </c>
      <c r="C188" s="531">
        <v>15.0</v>
      </c>
      <c r="D188" s="532">
        <v>30.0</v>
      </c>
      <c r="E188" s="603"/>
      <c r="F188" s="533">
        <f t="shared" si="5"/>
        <v>10</v>
      </c>
      <c r="G188" s="534">
        <f t="shared" si="6"/>
        <v>40</v>
      </c>
      <c r="H188" s="534">
        <f t="shared" si="7"/>
        <v>25</v>
      </c>
      <c r="I188" s="6">
        <f t="shared" si="8"/>
        <v>63</v>
      </c>
      <c r="J188" s="497"/>
      <c r="K188" s="497"/>
      <c r="L188" s="497"/>
      <c r="M188" s="497"/>
      <c r="N188" s="497"/>
      <c r="O188" s="497"/>
      <c r="P188" s="497"/>
      <c r="Q188" s="497"/>
      <c r="R188" s="497"/>
      <c r="S188" s="497"/>
      <c r="T188" s="497"/>
      <c r="U188" s="497"/>
      <c r="V188" s="497"/>
      <c r="W188" s="497"/>
      <c r="X188" s="497"/>
      <c r="Y188" s="497"/>
      <c r="Z188" s="497"/>
    </row>
    <row r="189">
      <c r="A189" s="578" t="s">
        <v>881</v>
      </c>
      <c r="B189" s="530">
        <v>35.0</v>
      </c>
      <c r="C189" s="602" t="s">
        <v>882</v>
      </c>
      <c r="D189" s="532">
        <v>16.8</v>
      </c>
      <c r="E189" s="603"/>
      <c r="F189" s="533">
        <f t="shared" si="5"/>
        <v>18.2</v>
      </c>
      <c r="G189" s="534">
        <f t="shared" si="6"/>
        <v>35</v>
      </c>
      <c r="H189" s="534" t="str">
        <f t="shared" si="7"/>
        <v>#VALUE!</v>
      </c>
      <c r="I189" s="6" t="str">
        <f t="shared" si="8"/>
        <v>#VALUE!</v>
      </c>
      <c r="J189" s="497"/>
      <c r="K189" s="497"/>
      <c r="L189" s="497"/>
      <c r="M189" s="497"/>
      <c r="N189" s="497"/>
      <c r="O189" s="497"/>
      <c r="P189" s="497"/>
      <c r="Q189" s="497"/>
      <c r="R189" s="497"/>
      <c r="S189" s="497"/>
      <c r="T189" s="497"/>
      <c r="U189" s="497"/>
      <c r="V189" s="497"/>
      <c r="W189" s="497"/>
      <c r="X189" s="497"/>
      <c r="Y189" s="497"/>
      <c r="Z189" s="497"/>
    </row>
    <row r="190">
      <c r="A190" s="598" t="s">
        <v>883</v>
      </c>
      <c r="B190" s="530">
        <v>35.0</v>
      </c>
      <c r="C190" s="602" t="s">
        <v>884</v>
      </c>
      <c r="D190" s="532">
        <v>8.9</v>
      </c>
      <c r="E190" s="603"/>
      <c r="F190" s="533">
        <f t="shared" si="5"/>
        <v>26.1</v>
      </c>
      <c r="G190" s="534">
        <f t="shared" si="6"/>
        <v>35</v>
      </c>
      <c r="H190" s="534" t="str">
        <f t="shared" si="7"/>
        <v>#VALUE!</v>
      </c>
      <c r="I190" s="6" t="str">
        <f t="shared" si="8"/>
        <v>#VALUE!</v>
      </c>
      <c r="J190" s="497"/>
      <c r="K190" s="497"/>
      <c r="L190" s="497"/>
      <c r="M190" s="497"/>
      <c r="N190" s="497"/>
      <c r="O190" s="497"/>
      <c r="P190" s="497"/>
      <c r="Q190" s="497"/>
      <c r="R190" s="497"/>
      <c r="S190" s="497"/>
      <c r="T190" s="497"/>
      <c r="U190" s="497"/>
      <c r="V190" s="497"/>
      <c r="W190" s="497"/>
      <c r="X190" s="497"/>
      <c r="Y190" s="497"/>
      <c r="Z190" s="497"/>
    </row>
    <row r="191">
      <c r="A191" s="578" t="s">
        <v>885</v>
      </c>
      <c r="B191" s="530">
        <v>35.0</v>
      </c>
      <c r="C191" s="602" t="s">
        <v>882</v>
      </c>
      <c r="D191" s="532">
        <v>14.8</v>
      </c>
      <c r="E191" s="604"/>
      <c r="F191" s="533">
        <f t="shared" si="5"/>
        <v>20.2</v>
      </c>
      <c r="G191" s="534">
        <f t="shared" si="6"/>
        <v>35</v>
      </c>
      <c r="H191" s="534" t="str">
        <f t="shared" si="7"/>
        <v>#VALUE!</v>
      </c>
      <c r="I191" s="6" t="str">
        <f t="shared" si="8"/>
        <v>#VALUE!</v>
      </c>
      <c r="J191" s="497"/>
      <c r="K191" s="497"/>
      <c r="L191" s="497"/>
      <c r="M191" s="497"/>
      <c r="N191" s="497"/>
      <c r="O191" s="497"/>
      <c r="P191" s="497"/>
      <c r="Q191" s="497"/>
      <c r="R191" s="497"/>
      <c r="S191" s="497"/>
      <c r="T191" s="497"/>
      <c r="U191" s="497"/>
      <c r="V191" s="497"/>
      <c r="W191" s="497"/>
      <c r="X191" s="497"/>
      <c r="Y191" s="497"/>
      <c r="Z191" s="497"/>
    </row>
    <row r="192">
      <c r="A192" s="605" t="s">
        <v>886</v>
      </c>
      <c r="B192" s="530">
        <v>35.0</v>
      </c>
      <c r="C192" s="602" t="s">
        <v>884</v>
      </c>
      <c r="D192" s="532">
        <v>6.9</v>
      </c>
      <c r="E192" s="586"/>
      <c r="F192" s="533">
        <f t="shared" si="5"/>
        <v>28.1</v>
      </c>
      <c r="G192" s="534">
        <f t="shared" si="6"/>
        <v>35</v>
      </c>
      <c r="H192" s="534" t="str">
        <f t="shared" si="7"/>
        <v>#VALUE!</v>
      </c>
      <c r="I192" s="6" t="str">
        <f t="shared" si="8"/>
        <v>#VALUE!</v>
      </c>
      <c r="J192" s="497"/>
      <c r="K192" s="497"/>
      <c r="L192" s="497"/>
      <c r="M192" s="497"/>
      <c r="N192" s="497"/>
      <c r="O192" s="497"/>
      <c r="P192" s="497"/>
      <c r="Q192" s="497"/>
      <c r="R192" s="497"/>
      <c r="S192" s="497"/>
      <c r="T192" s="497"/>
      <c r="U192" s="497"/>
      <c r="V192" s="497"/>
      <c r="W192" s="497"/>
      <c r="X192" s="497"/>
      <c r="Y192" s="497"/>
      <c r="Z192" s="497"/>
    </row>
    <row r="193">
      <c r="A193" s="582" t="s">
        <v>887</v>
      </c>
      <c r="B193" s="606">
        <v>150.0</v>
      </c>
      <c r="C193" s="574">
        <v>60.0</v>
      </c>
      <c r="D193" s="575">
        <v>83.0</v>
      </c>
      <c r="E193" s="586"/>
      <c r="F193" s="494">
        <f t="shared" si="5"/>
        <v>67</v>
      </c>
      <c r="G193" s="495">
        <f t="shared" si="6"/>
        <v>150</v>
      </c>
      <c r="H193" s="495">
        <f t="shared" si="7"/>
        <v>90</v>
      </c>
      <c r="I193" s="6">
        <f t="shared" si="8"/>
        <v>60</v>
      </c>
      <c r="J193" s="497"/>
      <c r="K193" s="497"/>
      <c r="L193" s="497"/>
      <c r="M193" s="497"/>
      <c r="N193" s="497"/>
      <c r="O193" s="497"/>
      <c r="P193" s="497"/>
      <c r="Q193" s="497"/>
      <c r="R193" s="497"/>
      <c r="S193" s="497"/>
      <c r="T193" s="497"/>
      <c r="U193" s="497"/>
      <c r="V193" s="497"/>
      <c r="W193" s="497"/>
      <c r="X193" s="497"/>
      <c r="Y193" s="497"/>
      <c r="Z193" s="497"/>
    </row>
    <row r="194">
      <c r="A194" s="582" t="s">
        <v>888</v>
      </c>
      <c r="B194" s="576">
        <v>41.5</v>
      </c>
      <c r="C194" s="584"/>
      <c r="D194" s="585"/>
      <c r="E194" s="586"/>
      <c r="F194" s="494">
        <f t="shared" si="5"/>
        <v>41.5</v>
      </c>
      <c r="G194" s="495">
        <f t="shared" si="6"/>
        <v>41.5</v>
      </c>
      <c r="H194" s="495">
        <f t="shared" si="7"/>
        <v>41.5</v>
      </c>
      <c r="I194" s="6">
        <f t="shared" si="8"/>
        <v>100</v>
      </c>
      <c r="J194" s="497"/>
      <c r="K194" s="497"/>
      <c r="L194" s="497"/>
      <c r="M194" s="497"/>
      <c r="N194" s="497"/>
      <c r="O194" s="497"/>
      <c r="P194" s="497"/>
      <c r="Q194" s="497"/>
      <c r="R194" s="497"/>
      <c r="S194" s="497"/>
      <c r="T194" s="497"/>
      <c r="U194" s="497"/>
      <c r="V194" s="497"/>
      <c r="W194" s="497"/>
      <c r="X194" s="497"/>
      <c r="Y194" s="497"/>
      <c r="Z194" s="497"/>
    </row>
    <row r="195">
      <c r="A195" s="582" t="s">
        <v>889</v>
      </c>
      <c r="B195" s="576">
        <v>60.0</v>
      </c>
      <c r="C195" s="584"/>
      <c r="D195" s="585"/>
      <c r="E195" s="586"/>
      <c r="F195" s="494">
        <f t="shared" si="5"/>
        <v>60</v>
      </c>
      <c r="G195" s="495">
        <f t="shared" si="6"/>
        <v>60</v>
      </c>
      <c r="H195" s="495">
        <f t="shared" si="7"/>
        <v>60</v>
      </c>
      <c r="I195" s="6">
        <f t="shared" si="8"/>
        <v>100</v>
      </c>
      <c r="J195" s="497"/>
      <c r="K195" s="497"/>
      <c r="L195" s="497"/>
      <c r="M195" s="497"/>
      <c r="N195" s="497"/>
      <c r="O195" s="497"/>
      <c r="P195" s="497"/>
      <c r="Q195" s="497"/>
      <c r="R195" s="497"/>
      <c r="S195" s="497"/>
      <c r="T195" s="497"/>
      <c r="U195" s="497"/>
      <c r="V195" s="497"/>
      <c r="W195" s="497"/>
      <c r="X195" s="497"/>
      <c r="Y195" s="497"/>
      <c r="Z195" s="497"/>
    </row>
    <row r="196">
      <c r="A196" s="582" t="s">
        <v>890</v>
      </c>
      <c r="B196" s="576">
        <v>62.0</v>
      </c>
      <c r="C196" s="584"/>
      <c r="D196" s="585"/>
      <c r="E196" s="586"/>
      <c r="F196" s="494">
        <f t="shared" si="5"/>
        <v>62</v>
      </c>
      <c r="G196" s="495">
        <f t="shared" si="6"/>
        <v>62</v>
      </c>
      <c r="H196" s="495">
        <f t="shared" si="7"/>
        <v>62</v>
      </c>
      <c r="I196" s="6">
        <f t="shared" si="8"/>
        <v>100</v>
      </c>
      <c r="J196" s="497"/>
      <c r="K196" s="497"/>
      <c r="L196" s="497"/>
      <c r="M196" s="497"/>
      <c r="N196" s="497"/>
      <c r="O196" s="497"/>
      <c r="P196" s="497"/>
      <c r="Q196" s="497"/>
      <c r="R196" s="497"/>
      <c r="S196" s="497"/>
      <c r="T196" s="497"/>
      <c r="U196" s="497"/>
      <c r="V196" s="497"/>
      <c r="W196" s="497"/>
      <c r="X196" s="497"/>
      <c r="Y196" s="497"/>
      <c r="Z196" s="497"/>
    </row>
    <row r="197">
      <c r="A197" s="582" t="s">
        <v>891</v>
      </c>
      <c r="B197" s="576">
        <v>38.0</v>
      </c>
      <c r="C197" s="584"/>
      <c r="D197" s="585"/>
      <c r="E197" s="586"/>
      <c r="F197" s="494">
        <f t="shared" si="5"/>
        <v>38</v>
      </c>
      <c r="G197" s="495">
        <f t="shared" si="6"/>
        <v>38</v>
      </c>
      <c r="H197" s="495">
        <f t="shared" si="7"/>
        <v>38</v>
      </c>
      <c r="I197" s="6">
        <f t="shared" si="8"/>
        <v>100</v>
      </c>
      <c r="J197" s="497"/>
      <c r="K197" s="497"/>
      <c r="L197" s="497"/>
      <c r="M197" s="497"/>
      <c r="N197" s="497"/>
      <c r="O197" s="497"/>
      <c r="P197" s="497"/>
      <c r="Q197" s="497"/>
      <c r="R197" s="497"/>
      <c r="S197" s="497"/>
      <c r="T197" s="497"/>
      <c r="U197" s="497"/>
      <c r="V197" s="497"/>
      <c r="W197" s="497"/>
      <c r="X197" s="497"/>
      <c r="Y197" s="497"/>
      <c r="Z197" s="497"/>
    </row>
    <row r="198">
      <c r="A198" s="582" t="s">
        <v>892</v>
      </c>
      <c r="B198" s="576">
        <v>120.0</v>
      </c>
      <c r="C198" s="584"/>
      <c r="D198" s="585"/>
      <c r="E198" s="586"/>
      <c r="F198" s="494">
        <f t="shared" si="5"/>
        <v>120</v>
      </c>
      <c r="G198" s="495">
        <f t="shared" si="6"/>
        <v>120</v>
      </c>
      <c r="H198" s="495">
        <f t="shared" si="7"/>
        <v>120</v>
      </c>
      <c r="I198" s="6">
        <f t="shared" si="8"/>
        <v>100</v>
      </c>
      <c r="J198" s="497"/>
      <c r="K198" s="497"/>
      <c r="L198" s="497"/>
      <c r="M198" s="497"/>
      <c r="N198" s="497"/>
      <c r="O198" s="497"/>
      <c r="P198" s="497"/>
      <c r="Q198" s="497"/>
      <c r="R198" s="497"/>
      <c r="S198" s="497"/>
      <c r="T198" s="497"/>
      <c r="U198" s="497"/>
      <c r="V198" s="497"/>
      <c r="W198" s="497"/>
      <c r="X198" s="497"/>
      <c r="Y198" s="497"/>
      <c r="Z198" s="497"/>
    </row>
    <row r="199">
      <c r="A199" s="582" t="s">
        <v>893</v>
      </c>
      <c r="B199" s="576">
        <v>20.0</v>
      </c>
      <c r="C199" s="584"/>
      <c r="D199" s="585"/>
      <c r="E199" s="586"/>
      <c r="F199" s="494">
        <f t="shared" si="5"/>
        <v>20</v>
      </c>
      <c r="G199" s="495">
        <f t="shared" si="6"/>
        <v>20</v>
      </c>
      <c r="H199" s="495">
        <f t="shared" si="7"/>
        <v>20</v>
      </c>
      <c r="I199" s="6">
        <f t="shared" si="8"/>
        <v>100</v>
      </c>
      <c r="J199" s="497"/>
      <c r="K199" s="497"/>
      <c r="L199" s="497"/>
      <c r="M199" s="497"/>
      <c r="N199" s="497"/>
      <c r="O199" s="497"/>
      <c r="P199" s="497"/>
      <c r="Q199" s="497"/>
      <c r="R199" s="497"/>
      <c r="S199" s="497"/>
      <c r="T199" s="497"/>
      <c r="U199" s="497"/>
      <c r="V199" s="497"/>
      <c r="W199" s="497"/>
      <c r="X199" s="497"/>
      <c r="Y199" s="497"/>
      <c r="Z199" s="497"/>
    </row>
    <row r="200">
      <c r="A200" s="582" t="s">
        <v>894</v>
      </c>
      <c r="B200" s="576">
        <v>38.0</v>
      </c>
      <c r="C200" s="584"/>
      <c r="D200" s="585"/>
      <c r="E200" s="586"/>
      <c r="F200" s="494">
        <f t="shared" si="5"/>
        <v>38</v>
      </c>
      <c r="G200" s="495">
        <f t="shared" si="6"/>
        <v>38</v>
      </c>
      <c r="H200" s="495">
        <f t="shared" si="7"/>
        <v>38</v>
      </c>
      <c r="I200" s="6">
        <f t="shared" si="8"/>
        <v>100</v>
      </c>
      <c r="J200" s="497"/>
      <c r="K200" s="497"/>
      <c r="L200" s="497"/>
      <c r="M200" s="497"/>
      <c r="N200" s="497"/>
      <c r="O200" s="497"/>
      <c r="P200" s="497"/>
      <c r="Q200" s="497"/>
      <c r="R200" s="497"/>
      <c r="S200" s="497"/>
      <c r="T200" s="497"/>
      <c r="U200" s="497"/>
      <c r="V200" s="497"/>
      <c r="W200" s="497"/>
      <c r="X200" s="497"/>
      <c r="Y200" s="497"/>
      <c r="Z200" s="497"/>
    </row>
    <row r="201">
      <c r="A201" s="582" t="s">
        <v>895</v>
      </c>
      <c r="B201" s="576">
        <v>25.5</v>
      </c>
      <c r="C201" s="574">
        <v>5.0</v>
      </c>
      <c r="D201" s="575">
        <v>14.9</v>
      </c>
      <c r="E201" s="586"/>
      <c r="F201" s="494">
        <f t="shared" si="5"/>
        <v>10.6</v>
      </c>
      <c r="G201" s="495">
        <f t="shared" si="6"/>
        <v>25.5</v>
      </c>
      <c r="H201" s="495">
        <f t="shared" si="7"/>
        <v>20.5</v>
      </c>
      <c r="I201" s="6">
        <f t="shared" si="8"/>
        <v>80</v>
      </c>
      <c r="J201" s="497"/>
      <c r="K201" s="497"/>
      <c r="L201" s="497"/>
      <c r="M201" s="497"/>
      <c r="N201" s="497"/>
      <c r="O201" s="497"/>
      <c r="P201" s="497"/>
      <c r="Q201" s="497"/>
      <c r="R201" s="497"/>
      <c r="S201" s="497"/>
      <c r="T201" s="497"/>
      <c r="U201" s="497"/>
      <c r="V201" s="497"/>
      <c r="W201" s="497"/>
      <c r="X201" s="497"/>
      <c r="Y201" s="497"/>
      <c r="Z201" s="497"/>
    </row>
    <row r="202">
      <c r="A202" s="582" t="s">
        <v>896</v>
      </c>
      <c r="B202" s="576">
        <v>40.5</v>
      </c>
      <c r="C202" s="574">
        <v>15.0</v>
      </c>
      <c r="D202" s="575">
        <v>33.0</v>
      </c>
      <c r="E202" s="576">
        <v>33.0</v>
      </c>
      <c r="F202" s="494">
        <f t="shared" si="5"/>
        <v>7.5</v>
      </c>
      <c r="G202" s="495">
        <f t="shared" si="6"/>
        <v>7.5</v>
      </c>
      <c r="H202" s="495">
        <f t="shared" si="7"/>
        <v>25.5</v>
      </c>
      <c r="I202" s="6">
        <f t="shared" si="8"/>
        <v>63</v>
      </c>
      <c r="J202" s="497"/>
      <c r="K202" s="497"/>
      <c r="L202" s="497"/>
      <c r="M202" s="497"/>
      <c r="N202" s="497"/>
      <c r="O202" s="497"/>
      <c r="P202" s="497"/>
      <c r="Q202" s="497"/>
      <c r="R202" s="497"/>
      <c r="S202" s="497"/>
      <c r="T202" s="497"/>
      <c r="U202" s="497"/>
      <c r="V202" s="497"/>
      <c r="W202" s="497"/>
      <c r="X202" s="497"/>
      <c r="Y202" s="497"/>
      <c r="Z202" s="497"/>
    </row>
    <row r="203">
      <c r="A203" s="582" t="s">
        <v>897</v>
      </c>
      <c r="B203" s="576">
        <v>40.5</v>
      </c>
      <c r="C203" s="574">
        <v>13.8</v>
      </c>
      <c r="D203" s="575">
        <v>29.9</v>
      </c>
      <c r="E203" s="576">
        <v>29.9</v>
      </c>
      <c r="F203" s="494">
        <f t="shared" si="5"/>
        <v>10.6</v>
      </c>
      <c r="G203" s="495">
        <f t="shared" si="6"/>
        <v>10.6</v>
      </c>
      <c r="H203" s="495">
        <f t="shared" si="7"/>
        <v>26.7</v>
      </c>
      <c r="I203" s="6">
        <f t="shared" si="8"/>
        <v>66</v>
      </c>
      <c r="J203" s="497"/>
      <c r="K203" s="497"/>
      <c r="L203" s="497"/>
      <c r="M203" s="497"/>
      <c r="N203" s="497"/>
      <c r="O203" s="497"/>
      <c r="P203" s="497"/>
      <c r="Q203" s="497"/>
      <c r="R203" s="497"/>
      <c r="S203" s="497"/>
      <c r="T203" s="497"/>
      <c r="U203" s="497"/>
      <c r="V203" s="497"/>
      <c r="W203" s="497"/>
      <c r="X203" s="497"/>
      <c r="Y203" s="497"/>
      <c r="Z203" s="497"/>
    </row>
    <row r="204">
      <c r="A204" s="582" t="s">
        <v>898</v>
      </c>
      <c r="B204" s="576">
        <v>75.9</v>
      </c>
      <c r="C204" s="574">
        <v>12.0</v>
      </c>
      <c r="D204" s="575">
        <v>32.94</v>
      </c>
      <c r="E204" s="576">
        <v>32.94</v>
      </c>
      <c r="F204" s="494">
        <f t="shared" si="5"/>
        <v>42.96</v>
      </c>
      <c r="G204" s="495">
        <f t="shared" si="6"/>
        <v>42.96</v>
      </c>
      <c r="H204" s="495">
        <f t="shared" si="7"/>
        <v>63.9</v>
      </c>
      <c r="I204" s="6">
        <f t="shared" si="8"/>
        <v>84</v>
      </c>
      <c r="J204" s="497"/>
      <c r="K204" s="497"/>
      <c r="L204" s="497"/>
      <c r="M204" s="497"/>
      <c r="N204" s="497"/>
      <c r="O204" s="497"/>
      <c r="P204" s="497"/>
      <c r="Q204" s="497"/>
      <c r="R204" s="497"/>
      <c r="S204" s="497"/>
      <c r="T204" s="497"/>
      <c r="U204" s="497"/>
      <c r="V204" s="497"/>
      <c r="W204" s="497"/>
      <c r="X204" s="497"/>
      <c r="Y204" s="497"/>
      <c r="Z204" s="497"/>
    </row>
    <row r="205">
      <c r="A205" s="582" t="s">
        <v>899</v>
      </c>
      <c r="B205" s="586"/>
      <c r="C205" s="574">
        <v>34.0</v>
      </c>
      <c r="D205" s="575">
        <v>60.0</v>
      </c>
      <c r="E205" s="576">
        <v>60.0</v>
      </c>
      <c r="F205" s="494">
        <f t="shared" si="5"/>
        <v>-60</v>
      </c>
      <c r="G205" s="495">
        <f t="shared" si="6"/>
        <v>-60</v>
      </c>
      <c r="H205" s="495">
        <f t="shared" si="7"/>
        <v>-34</v>
      </c>
      <c r="I205" s="6" t="str">
        <f t="shared" si="8"/>
        <v>#DIV/0!</v>
      </c>
      <c r="J205" s="497"/>
      <c r="K205" s="497"/>
      <c r="L205" s="497"/>
      <c r="M205" s="497"/>
      <c r="N205" s="497"/>
      <c r="O205" s="497"/>
      <c r="P205" s="497"/>
      <c r="Q205" s="497"/>
      <c r="R205" s="497"/>
      <c r="S205" s="497"/>
      <c r="T205" s="497"/>
      <c r="U205" s="497"/>
      <c r="V205" s="497"/>
      <c r="W205" s="497"/>
      <c r="X205" s="497"/>
      <c r="Y205" s="497"/>
      <c r="Z205" s="497"/>
    </row>
    <row r="206">
      <c r="A206" s="607" t="s">
        <v>900</v>
      </c>
      <c r="B206" s="587">
        <v>160.0</v>
      </c>
      <c r="C206" s="608">
        <v>25.0</v>
      </c>
      <c r="D206" s="609">
        <v>62.3</v>
      </c>
      <c r="E206" s="603"/>
      <c r="F206" s="494">
        <f t="shared" si="5"/>
        <v>97.7</v>
      </c>
      <c r="G206" s="495">
        <f t="shared" si="6"/>
        <v>160</v>
      </c>
      <c r="H206" s="495">
        <f t="shared" si="7"/>
        <v>135</v>
      </c>
      <c r="I206" s="6">
        <f t="shared" si="8"/>
        <v>84</v>
      </c>
      <c r="J206" s="497"/>
      <c r="K206" s="497"/>
      <c r="L206" s="497"/>
      <c r="M206" s="497"/>
      <c r="N206" s="497"/>
      <c r="O206" s="497"/>
      <c r="P206" s="497"/>
      <c r="Q206" s="497"/>
      <c r="R206" s="497"/>
      <c r="S206" s="497"/>
      <c r="T206" s="497"/>
      <c r="U206" s="497"/>
      <c r="V206" s="497"/>
      <c r="W206" s="497"/>
      <c r="X206" s="497"/>
      <c r="Y206" s="497"/>
      <c r="Z206" s="497"/>
    </row>
    <row r="207">
      <c r="A207" s="610" t="s">
        <v>901</v>
      </c>
      <c r="B207" s="603"/>
      <c r="C207" s="608">
        <v>60.0</v>
      </c>
      <c r="D207" s="609">
        <v>108.0</v>
      </c>
      <c r="E207" s="603"/>
      <c r="J207" s="497"/>
      <c r="K207" s="497"/>
      <c r="L207" s="497"/>
      <c r="M207" s="497"/>
      <c r="N207" s="497"/>
      <c r="O207" s="497"/>
      <c r="P207" s="497"/>
      <c r="Q207" s="497"/>
      <c r="R207" s="497"/>
      <c r="S207" s="497"/>
      <c r="T207" s="497"/>
      <c r="U207" s="497"/>
      <c r="V207" s="497"/>
      <c r="W207" s="497"/>
      <c r="X207" s="497"/>
      <c r="Y207" s="497"/>
      <c r="Z207" s="497"/>
    </row>
    <row r="211">
      <c r="A211" s="488"/>
      <c r="F211" s="488"/>
    </row>
    <row r="212">
      <c r="A212" s="611" t="s">
        <v>57</v>
      </c>
      <c r="B212" s="612" t="s">
        <v>902</v>
      </c>
      <c r="C212" s="613" t="s">
        <v>5</v>
      </c>
      <c r="D212" s="613" t="s">
        <v>6</v>
      </c>
      <c r="E212" s="614" t="s">
        <v>903</v>
      </c>
    </row>
    <row r="213">
      <c r="A213" s="615" t="s">
        <v>904</v>
      </c>
      <c r="B213" s="616"/>
      <c r="C213" s="600" t="s">
        <v>905</v>
      </c>
      <c r="D213" s="545">
        <v>63.36</v>
      </c>
      <c r="E213" s="617">
        <v>88.7</v>
      </c>
      <c r="F213" s="494">
        <f t="shared" ref="F213:F669" si="9">B207 - D207</f>
        <v>-108</v>
      </c>
      <c r="G213" s="495">
        <f t="shared" ref="G213:G669" si="10">B207 - E207</f>
        <v>0</v>
      </c>
      <c r="H213" s="495">
        <f t="shared" ref="H213:H669" si="11">B207 - C207</f>
        <v>-60</v>
      </c>
      <c r="I213" s="6" t="str">
        <f t="shared" ref="I213:I669" si="12">ROUND(H213 * 100 / B207,0)</f>
        <v>#DIV/0!</v>
      </c>
    </row>
    <row r="214">
      <c r="A214" s="615" t="s">
        <v>906</v>
      </c>
      <c r="B214" s="616"/>
      <c r="C214" s="600" t="s">
        <v>907</v>
      </c>
      <c r="D214" s="545">
        <v>49.9</v>
      </c>
      <c r="E214" s="608">
        <v>69.86</v>
      </c>
      <c r="F214" s="4">
        <f t="shared" si="9"/>
        <v>0</v>
      </c>
      <c r="G214" s="5">
        <f t="shared" si="10"/>
        <v>0</v>
      </c>
      <c r="H214" s="5">
        <f t="shared" si="11"/>
        <v>0</v>
      </c>
      <c r="I214" s="6" t="str">
        <f t="shared" si="12"/>
        <v>#DIV/0!</v>
      </c>
    </row>
    <row r="215">
      <c r="A215" s="615" t="s">
        <v>908</v>
      </c>
      <c r="B215" s="616"/>
      <c r="C215" s="600" t="s">
        <v>909</v>
      </c>
      <c r="D215" s="545">
        <v>22.0</v>
      </c>
      <c r="E215" s="608">
        <v>30.8</v>
      </c>
      <c r="F215" s="4">
        <f t="shared" si="9"/>
        <v>0</v>
      </c>
      <c r="G215" s="5">
        <f t="shared" si="10"/>
        <v>0</v>
      </c>
      <c r="H215" s="5">
        <f t="shared" si="11"/>
        <v>0</v>
      </c>
      <c r="I215" s="6" t="str">
        <f t="shared" si="12"/>
        <v>#DIV/0!</v>
      </c>
    </row>
    <row r="216">
      <c r="A216" s="615" t="s">
        <v>910</v>
      </c>
      <c r="B216" s="616"/>
      <c r="C216" s="600" t="s">
        <v>911</v>
      </c>
      <c r="D216" s="545">
        <v>17.0</v>
      </c>
      <c r="E216" s="608">
        <v>23.8</v>
      </c>
      <c r="F216" s="4">
        <f t="shared" si="9"/>
        <v>0</v>
      </c>
      <c r="G216" s="5">
        <f t="shared" si="10"/>
        <v>0</v>
      </c>
      <c r="H216" s="5">
        <f t="shared" si="11"/>
        <v>0</v>
      </c>
      <c r="I216" s="6" t="str">
        <f t="shared" si="12"/>
        <v>#DIV/0!</v>
      </c>
    </row>
    <row r="217">
      <c r="A217" s="615" t="s">
        <v>912</v>
      </c>
      <c r="B217" s="616"/>
      <c r="C217" s="600" t="s">
        <v>913</v>
      </c>
      <c r="D217" s="545">
        <v>135.0</v>
      </c>
      <c r="E217" s="608">
        <v>189.0</v>
      </c>
      <c r="F217" s="4">
        <f t="shared" si="9"/>
        <v>0</v>
      </c>
      <c r="G217" s="5">
        <f t="shared" si="10"/>
        <v>0</v>
      </c>
      <c r="H217" s="5">
        <f t="shared" si="11"/>
        <v>0</v>
      </c>
      <c r="I217" s="6" t="str">
        <f t="shared" si="12"/>
        <v>#DIV/0!</v>
      </c>
    </row>
    <row r="218">
      <c r="A218" s="615" t="s">
        <v>914</v>
      </c>
      <c r="B218" s="616"/>
      <c r="C218" s="600" t="s">
        <v>915</v>
      </c>
      <c r="D218" s="545">
        <v>33.0</v>
      </c>
      <c r="E218" s="608">
        <v>46.2</v>
      </c>
      <c r="F218" s="494" t="str">
        <f t="shared" si="9"/>
        <v>#VALUE!</v>
      </c>
      <c r="G218" s="495" t="str">
        <f t="shared" si="10"/>
        <v>#VALUE!</v>
      </c>
      <c r="H218" s="495" t="str">
        <f t="shared" si="11"/>
        <v>#VALUE!</v>
      </c>
      <c r="I218" s="6" t="str">
        <f t="shared" si="12"/>
        <v>#VALUE!</v>
      </c>
    </row>
    <row r="219">
      <c r="A219" s="615" t="s">
        <v>916</v>
      </c>
      <c r="B219" s="616"/>
      <c r="C219" s="600" t="s">
        <v>909</v>
      </c>
      <c r="D219" s="545">
        <v>27.0</v>
      </c>
      <c r="E219" s="608">
        <v>37.8</v>
      </c>
      <c r="F219" s="494">
        <f t="shared" si="9"/>
        <v>-63.36</v>
      </c>
      <c r="G219" s="495">
        <f t="shared" si="10"/>
        <v>-88.7</v>
      </c>
      <c r="H219" s="495" t="str">
        <f t="shared" si="11"/>
        <v>#VALUE!</v>
      </c>
      <c r="I219" s="6" t="str">
        <f t="shared" si="12"/>
        <v>#VALUE!</v>
      </c>
    </row>
    <row r="220">
      <c r="A220" s="615" t="s">
        <v>917</v>
      </c>
      <c r="B220" s="616"/>
      <c r="C220" s="600" t="s">
        <v>918</v>
      </c>
      <c r="D220" s="545">
        <v>25.0</v>
      </c>
      <c r="E220" s="608">
        <v>35.0</v>
      </c>
      <c r="F220" s="494">
        <f t="shared" si="9"/>
        <v>-49.9</v>
      </c>
      <c r="G220" s="495">
        <f t="shared" si="10"/>
        <v>-69.86</v>
      </c>
      <c r="H220" s="495" t="str">
        <f t="shared" si="11"/>
        <v>#VALUE!</v>
      </c>
      <c r="I220" s="6" t="str">
        <f t="shared" si="12"/>
        <v>#VALUE!</v>
      </c>
    </row>
    <row r="221">
      <c r="A221" s="615" t="s">
        <v>919</v>
      </c>
      <c r="B221" s="616"/>
      <c r="C221" s="600" t="s">
        <v>920</v>
      </c>
      <c r="D221" s="545">
        <v>9.6</v>
      </c>
      <c r="E221" s="608">
        <v>13.5</v>
      </c>
      <c r="F221" s="494">
        <f t="shared" si="9"/>
        <v>-22</v>
      </c>
      <c r="G221" s="495">
        <f t="shared" si="10"/>
        <v>-30.8</v>
      </c>
      <c r="H221" s="495" t="str">
        <f t="shared" si="11"/>
        <v>#VALUE!</v>
      </c>
      <c r="I221" s="6" t="str">
        <f t="shared" si="12"/>
        <v>#VALUE!</v>
      </c>
    </row>
    <row r="222">
      <c r="A222" s="615" t="s">
        <v>921</v>
      </c>
      <c r="B222" s="616"/>
      <c r="C222" s="600" t="s">
        <v>922</v>
      </c>
      <c r="D222" s="545">
        <v>30.0</v>
      </c>
      <c r="E222" s="608">
        <v>42.0</v>
      </c>
      <c r="F222" s="494">
        <f t="shared" si="9"/>
        <v>-17</v>
      </c>
      <c r="G222" s="495">
        <f t="shared" si="10"/>
        <v>-23.8</v>
      </c>
      <c r="H222" s="495" t="str">
        <f t="shared" si="11"/>
        <v>#VALUE!</v>
      </c>
      <c r="I222" s="6" t="str">
        <f t="shared" si="12"/>
        <v>#VALUE!</v>
      </c>
    </row>
    <row r="223">
      <c r="A223" s="615" t="s">
        <v>923</v>
      </c>
      <c r="B223" s="616"/>
      <c r="C223" s="600" t="s">
        <v>924</v>
      </c>
      <c r="D223" s="545">
        <v>7.9</v>
      </c>
      <c r="E223" s="608">
        <v>12.0</v>
      </c>
      <c r="F223" s="494">
        <f t="shared" si="9"/>
        <v>-135</v>
      </c>
      <c r="G223" s="495">
        <f t="shared" si="10"/>
        <v>-189</v>
      </c>
      <c r="H223" s="495" t="str">
        <f t="shared" si="11"/>
        <v>#VALUE!</v>
      </c>
      <c r="I223" s="6" t="str">
        <f t="shared" si="12"/>
        <v>#VALUE!</v>
      </c>
    </row>
    <row r="224">
      <c r="A224" s="615" t="s">
        <v>925</v>
      </c>
      <c r="B224" s="618">
        <v>40.8</v>
      </c>
      <c r="C224" s="600">
        <v>20.0</v>
      </c>
      <c r="D224" s="545">
        <v>28.9</v>
      </c>
      <c r="E224" s="608">
        <v>33.4</v>
      </c>
      <c r="F224" s="494">
        <f t="shared" si="9"/>
        <v>-33</v>
      </c>
      <c r="G224" s="495">
        <f t="shared" si="10"/>
        <v>-46.2</v>
      </c>
      <c r="H224" s="495" t="str">
        <f t="shared" si="11"/>
        <v>#VALUE!</v>
      </c>
      <c r="I224" s="6" t="str">
        <f t="shared" si="12"/>
        <v>#VALUE!</v>
      </c>
    </row>
    <row r="225">
      <c r="A225" s="615" t="s">
        <v>926</v>
      </c>
      <c r="B225" s="616"/>
      <c r="C225" s="600" t="s">
        <v>911</v>
      </c>
      <c r="D225" s="545">
        <v>16.0</v>
      </c>
      <c r="E225" s="608">
        <v>22.5</v>
      </c>
      <c r="F225" s="494">
        <f t="shared" si="9"/>
        <v>-27</v>
      </c>
      <c r="G225" s="495">
        <f t="shared" si="10"/>
        <v>-37.8</v>
      </c>
      <c r="H225" s="495" t="str">
        <f t="shared" si="11"/>
        <v>#VALUE!</v>
      </c>
      <c r="I225" s="6" t="str">
        <f t="shared" si="12"/>
        <v>#VALUE!</v>
      </c>
    </row>
    <row r="226">
      <c r="A226" s="615" t="s">
        <v>927</v>
      </c>
      <c r="B226" s="616"/>
      <c r="C226" s="600" t="s">
        <v>928</v>
      </c>
      <c r="D226" s="545">
        <v>69.9</v>
      </c>
      <c r="E226" s="608">
        <v>89.9</v>
      </c>
      <c r="F226" s="494">
        <f t="shared" si="9"/>
        <v>-25</v>
      </c>
      <c r="G226" s="495">
        <f t="shared" si="10"/>
        <v>-35</v>
      </c>
      <c r="H226" s="495" t="str">
        <f t="shared" si="11"/>
        <v>#VALUE!</v>
      </c>
      <c r="I226" s="6" t="str">
        <f t="shared" si="12"/>
        <v>#VALUE!</v>
      </c>
    </row>
    <row r="227">
      <c r="A227" s="615" t="s">
        <v>929</v>
      </c>
      <c r="B227" s="618">
        <v>60.0</v>
      </c>
      <c r="C227" s="600" t="s">
        <v>930</v>
      </c>
      <c r="D227" s="545">
        <v>42.4</v>
      </c>
      <c r="E227" s="608">
        <v>44.9</v>
      </c>
      <c r="F227" s="494">
        <f t="shared" si="9"/>
        <v>-9.6</v>
      </c>
      <c r="G227" s="495">
        <f t="shared" si="10"/>
        <v>-13.5</v>
      </c>
      <c r="H227" s="495" t="str">
        <f t="shared" si="11"/>
        <v>#VALUE!</v>
      </c>
      <c r="I227" s="6" t="str">
        <f t="shared" si="12"/>
        <v>#VALUE!</v>
      </c>
    </row>
    <row r="228">
      <c r="A228" s="615" t="s">
        <v>931</v>
      </c>
      <c r="B228" s="616"/>
      <c r="C228" s="600">
        <v>24.0</v>
      </c>
      <c r="D228" s="545" t="s">
        <v>932</v>
      </c>
      <c r="E228" s="608">
        <v>40.6</v>
      </c>
      <c r="F228" s="494">
        <f t="shared" si="9"/>
        <v>-30</v>
      </c>
      <c r="G228" s="495">
        <f t="shared" si="10"/>
        <v>-42</v>
      </c>
      <c r="H228" s="495" t="str">
        <f t="shared" si="11"/>
        <v>#VALUE!</v>
      </c>
      <c r="I228" s="6" t="str">
        <f t="shared" si="12"/>
        <v>#VALUE!</v>
      </c>
    </row>
    <row r="229">
      <c r="A229" s="615" t="s">
        <v>933</v>
      </c>
      <c r="B229" s="616"/>
      <c r="C229" s="600">
        <v>31.0</v>
      </c>
      <c r="D229" s="545" t="s">
        <v>934</v>
      </c>
      <c r="E229" s="608">
        <v>57.0</v>
      </c>
      <c r="F229" s="494">
        <f t="shared" si="9"/>
        <v>-7.9</v>
      </c>
      <c r="G229" s="495">
        <f t="shared" si="10"/>
        <v>-12</v>
      </c>
      <c r="H229" s="495" t="str">
        <f t="shared" si="11"/>
        <v>#VALUE!</v>
      </c>
      <c r="I229" s="6" t="str">
        <f t="shared" si="12"/>
        <v>#VALUE!</v>
      </c>
    </row>
    <row r="230">
      <c r="A230" s="615" t="s">
        <v>935</v>
      </c>
      <c r="B230" s="616"/>
      <c r="C230" s="600" t="s">
        <v>936</v>
      </c>
      <c r="D230" s="545">
        <v>26.0</v>
      </c>
      <c r="E230" s="608">
        <v>38.0</v>
      </c>
      <c r="F230" s="494">
        <f t="shared" si="9"/>
        <v>11.9</v>
      </c>
      <c r="G230" s="495">
        <f t="shared" si="10"/>
        <v>7.4</v>
      </c>
      <c r="H230" s="495">
        <f t="shared" si="11"/>
        <v>20.8</v>
      </c>
      <c r="I230" s="6">
        <f t="shared" si="12"/>
        <v>51</v>
      </c>
    </row>
    <row r="231">
      <c r="A231" s="615" t="s">
        <v>937</v>
      </c>
      <c r="B231" s="616"/>
      <c r="C231" s="600" t="s">
        <v>938</v>
      </c>
      <c r="D231" s="545">
        <v>6.9</v>
      </c>
      <c r="E231" s="608">
        <v>9.8</v>
      </c>
      <c r="F231" s="494">
        <f t="shared" si="9"/>
        <v>-16</v>
      </c>
      <c r="G231" s="495">
        <f t="shared" si="10"/>
        <v>-22.5</v>
      </c>
      <c r="H231" s="495" t="str">
        <f t="shared" si="11"/>
        <v>#VALUE!</v>
      </c>
      <c r="I231" s="6" t="str">
        <f t="shared" si="12"/>
        <v>#VALUE!</v>
      </c>
    </row>
    <row r="232">
      <c r="A232" s="615" t="s">
        <v>939</v>
      </c>
      <c r="B232" s="616"/>
      <c r="C232" s="600" t="s">
        <v>940</v>
      </c>
      <c r="D232" s="545">
        <v>20.0</v>
      </c>
      <c r="E232" s="608">
        <v>33.0</v>
      </c>
      <c r="F232" s="494">
        <f t="shared" si="9"/>
        <v>-69.9</v>
      </c>
      <c r="G232" s="495">
        <f t="shared" si="10"/>
        <v>-89.9</v>
      </c>
      <c r="H232" s="495" t="str">
        <f t="shared" si="11"/>
        <v>#VALUE!</v>
      </c>
      <c r="I232" s="6" t="str">
        <f t="shared" si="12"/>
        <v>#VALUE!</v>
      </c>
    </row>
    <row r="233">
      <c r="A233" s="615" t="s">
        <v>941</v>
      </c>
      <c r="B233" s="616"/>
      <c r="C233" s="600" t="s">
        <v>930</v>
      </c>
      <c r="D233" s="545">
        <v>34.0</v>
      </c>
      <c r="E233" s="608">
        <v>53.0</v>
      </c>
      <c r="F233" s="494">
        <f t="shared" si="9"/>
        <v>17.6</v>
      </c>
      <c r="G233" s="495">
        <f t="shared" si="10"/>
        <v>15.1</v>
      </c>
      <c r="H233" s="495" t="str">
        <f t="shared" si="11"/>
        <v>#VALUE!</v>
      </c>
      <c r="I233" s="6" t="str">
        <f t="shared" si="12"/>
        <v>#VALUE!</v>
      </c>
    </row>
    <row r="234">
      <c r="A234" s="615" t="s">
        <v>942</v>
      </c>
      <c r="B234" s="618">
        <v>10.8</v>
      </c>
      <c r="C234" s="600" t="s">
        <v>938</v>
      </c>
      <c r="D234" s="545">
        <v>6.9</v>
      </c>
      <c r="E234" s="608">
        <v>6.9</v>
      </c>
      <c r="F234" s="494" t="str">
        <f t="shared" si="9"/>
        <v>#VALUE!</v>
      </c>
      <c r="G234" s="495">
        <f t="shared" si="10"/>
        <v>-40.6</v>
      </c>
      <c r="H234" s="495">
        <f t="shared" si="11"/>
        <v>-24</v>
      </c>
      <c r="I234" s="6" t="str">
        <f t="shared" si="12"/>
        <v>#DIV/0!</v>
      </c>
    </row>
    <row r="235">
      <c r="A235" s="615" t="s">
        <v>943</v>
      </c>
      <c r="B235" s="616"/>
      <c r="C235" s="600" t="s">
        <v>909</v>
      </c>
      <c r="D235" s="545">
        <v>22.0</v>
      </c>
      <c r="E235" s="608">
        <v>34.0</v>
      </c>
      <c r="F235" s="494" t="str">
        <f t="shared" si="9"/>
        <v>#VALUE!</v>
      </c>
      <c r="G235" s="495">
        <f t="shared" si="10"/>
        <v>-57</v>
      </c>
      <c r="H235" s="495">
        <f t="shared" si="11"/>
        <v>-31</v>
      </c>
      <c r="I235" s="6" t="str">
        <f t="shared" si="12"/>
        <v>#DIV/0!</v>
      </c>
    </row>
    <row r="236">
      <c r="A236" s="615" t="s">
        <v>944</v>
      </c>
      <c r="B236" s="616"/>
      <c r="C236" s="600" t="s">
        <v>945</v>
      </c>
      <c r="D236" s="545">
        <v>11.0</v>
      </c>
      <c r="E236" s="608">
        <v>20.0</v>
      </c>
      <c r="F236" s="494">
        <f t="shared" si="9"/>
        <v>-26</v>
      </c>
      <c r="G236" s="495">
        <f t="shared" si="10"/>
        <v>-38</v>
      </c>
      <c r="H236" s="495" t="str">
        <f t="shared" si="11"/>
        <v>#VALUE!</v>
      </c>
      <c r="I236" s="6" t="str">
        <f t="shared" si="12"/>
        <v>#VALUE!</v>
      </c>
    </row>
    <row r="237">
      <c r="A237" s="615" t="s">
        <v>946</v>
      </c>
      <c r="B237" s="616"/>
      <c r="C237" s="600" t="s">
        <v>932</v>
      </c>
      <c r="D237" s="545">
        <v>31.0</v>
      </c>
      <c r="E237" s="608">
        <v>51.0</v>
      </c>
      <c r="F237" s="494">
        <f t="shared" si="9"/>
        <v>-6.9</v>
      </c>
      <c r="G237" s="495">
        <f t="shared" si="10"/>
        <v>-9.8</v>
      </c>
      <c r="H237" s="495" t="str">
        <f t="shared" si="11"/>
        <v>#VALUE!</v>
      </c>
      <c r="I237" s="6" t="str">
        <f t="shared" si="12"/>
        <v>#VALUE!</v>
      </c>
    </row>
    <row r="238">
      <c r="A238" s="615" t="s">
        <v>947</v>
      </c>
      <c r="B238" s="616"/>
      <c r="C238" s="600" t="s">
        <v>932</v>
      </c>
      <c r="D238" s="545">
        <v>35.0</v>
      </c>
      <c r="E238" s="608">
        <v>54.0</v>
      </c>
      <c r="F238" s="494">
        <f t="shared" si="9"/>
        <v>-20</v>
      </c>
      <c r="G238" s="495">
        <f t="shared" si="10"/>
        <v>-33</v>
      </c>
      <c r="H238" s="495" t="str">
        <f t="shared" si="11"/>
        <v>#VALUE!</v>
      </c>
      <c r="I238" s="6" t="str">
        <f t="shared" si="12"/>
        <v>#VALUE!</v>
      </c>
    </row>
    <row r="239">
      <c r="A239" s="615" t="s">
        <v>948</v>
      </c>
      <c r="B239" s="616"/>
      <c r="C239" s="600" t="s">
        <v>909</v>
      </c>
      <c r="D239" s="545">
        <v>27.0</v>
      </c>
      <c r="E239" s="608">
        <v>39.0</v>
      </c>
      <c r="F239" s="494">
        <f t="shared" si="9"/>
        <v>-34</v>
      </c>
      <c r="G239" s="495">
        <f t="shared" si="10"/>
        <v>-53</v>
      </c>
      <c r="H239" s="495" t="str">
        <f t="shared" si="11"/>
        <v>#VALUE!</v>
      </c>
      <c r="I239" s="6" t="str">
        <f t="shared" si="12"/>
        <v>#VALUE!</v>
      </c>
    </row>
    <row r="240">
      <c r="A240" s="615" t="s">
        <v>949</v>
      </c>
      <c r="B240" s="616"/>
      <c r="C240" s="600" t="s">
        <v>909</v>
      </c>
      <c r="D240" s="545">
        <v>27.0</v>
      </c>
      <c r="E240" s="608">
        <v>39.0</v>
      </c>
      <c r="F240" s="494">
        <f t="shared" si="9"/>
        <v>3.9</v>
      </c>
      <c r="G240" s="495">
        <f t="shared" si="10"/>
        <v>3.9</v>
      </c>
      <c r="H240" s="495" t="str">
        <f t="shared" si="11"/>
        <v>#VALUE!</v>
      </c>
      <c r="I240" s="6" t="str">
        <f t="shared" si="12"/>
        <v>#VALUE!</v>
      </c>
    </row>
    <row r="241">
      <c r="A241" s="615" t="s">
        <v>950</v>
      </c>
      <c r="B241" s="616"/>
      <c r="C241" s="600" t="s">
        <v>922</v>
      </c>
      <c r="D241" s="545">
        <v>29.0</v>
      </c>
      <c r="E241" s="608">
        <v>39.9</v>
      </c>
      <c r="F241" s="494">
        <f t="shared" si="9"/>
        <v>-22</v>
      </c>
      <c r="G241" s="495">
        <f t="shared" si="10"/>
        <v>-34</v>
      </c>
      <c r="H241" s="495" t="str">
        <f t="shared" si="11"/>
        <v>#VALUE!</v>
      </c>
      <c r="I241" s="6" t="str">
        <f t="shared" si="12"/>
        <v>#VALUE!</v>
      </c>
    </row>
    <row r="242">
      <c r="A242" s="615" t="s">
        <v>951</v>
      </c>
      <c r="B242" s="616"/>
      <c r="C242" s="600" t="s">
        <v>952</v>
      </c>
      <c r="D242" s="545">
        <v>29.0</v>
      </c>
      <c r="E242" s="608">
        <v>39.9</v>
      </c>
      <c r="F242" s="494">
        <f t="shared" si="9"/>
        <v>-11</v>
      </c>
      <c r="G242" s="495">
        <f t="shared" si="10"/>
        <v>-20</v>
      </c>
      <c r="H242" s="495" t="str">
        <f t="shared" si="11"/>
        <v>#VALUE!</v>
      </c>
      <c r="I242" s="6" t="str">
        <f t="shared" si="12"/>
        <v>#VALUE!</v>
      </c>
    </row>
    <row r="243">
      <c r="A243" s="615" t="s">
        <v>953</v>
      </c>
      <c r="B243" s="616"/>
      <c r="C243" s="600" t="s">
        <v>909</v>
      </c>
      <c r="D243" s="545">
        <v>22.0</v>
      </c>
      <c r="E243" s="608">
        <v>34.0</v>
      </c>
      <c r="F243" s="494">
        <f t="shared" si="9"/>
        <v>-31</v>
      </c>
      <c r="G243" s="495">
        <f t="shared" si="10"/>
        <v>-51</v>
      </c>
      <c r="H243" s="495" t="str">
        <f t="shared" si="11"/>
        <v>#VALUE!</v>
      </c>
      <c r="I243" s="6" t="str">
        <f t="shared" si="12"/>
        <v>#VALUE!</v>
      </c>
    </row>
    <row r="244">
      <c r="A244" s="615" t="s">
        <v>954</v>
      </c>
      <c r="B244" s="616"/>
      <c r="C244" s="600" t="s">
        <v>955</v>
      </c>
      <c r="D244" s="545">
        <v>25.0</v>
      </c>
      <c r="E244" s="608">
        <v>38.0</v>
      </c>
      <c r="F244" s="494">
        <f t="shared" si="9"/>
        <v>-35</v>
      </c>
      <c r="G244" s="495">
        <f t="shared" si="10"/>
        <v>-54</v>
      </c>
      <c r="H244" s="495" t="str">
        <f t="shared" si="11"/>
        <v>#VALUE!</v>
      </c>
      <c r="I244" s="6" t="str">
        <f t="shared" si="12"/>
        <v>#VALUE!</v>
      </c>
    </row>
    <row r="245">
      <c r="A245" s="615" t="s">
        <v>956</v>
      </c>
      <c r="B245" s="616"/>
      <c r="C245" s="600" t="s">
        <v>957</v>
      </c>
      <c r="D245" s="545">
        <v>37.0</v>
      </c>
      <c r="E245" s="608">
        <v>56.0</v>
      </c>
      <c r="F245" s="494">
        <f t="shared" si="9"/>
        <v>-27</v>
      </c>
      <c r="G245" s="495">
        <f t="shared" si="10"/>
        <v>-39</v>
      </c>
      <c r="H245" s="495" t="str">
        <f t="shared" si="11"/>
        <v>#VALUE!</v>
      </c>
      <c r="I245" s="6" t="str">
        <f t="shared" si="12"/>
        <v>#VALUE!</v>
      </c>
    </row>
    <row r="246">
      <c r="A246" s="615" t="s">
        <v>958</v>
      </c>
      <c r="B246" s="618">
        <v>16.0</v>
      </c>
      <c r="C246" s="600" t="s">
        <v>938</v>
      </c>
      <c r="D246" s="545">
        <v>7.9</v>
      </c>
      <c r="E246" s="608">
        <v>10.3</v>
      </c>
      <c r="F246" s="494">
        <f t="shared" si="9"/>
        <v>-27</v>
      </c>
      <c r="G246" s="495">
        <f t="shared" si="10"/>
        <v>-39</v>
      </c>
      <c r="H246" s="495" t="str">
        <f t="shared" si="11"/>
        <v>#VALUE!</v>
      </c>
      <c r="I246" s="6" t="str">
        <f t="shared" si="12"/>
        <v>#VALUE!</v>
      </c>
    </row>
    <row r="247">
      <c r="A247" s="615" t="s">
        <v>959</v>
      </c>
      <c r="B247" s="616"/>
      <c r="C247" s="600" t="s">
        <v>922</v>
      </c>
      <c r="D247" s="545">
        <v>30.0</v>
      </c>
      <c r="E247" s="608">
        <v>41.0</v>
      </c>
      <c r="F247" s="494">
        <f t="shared" si="9"/>
        <v>-29</v>
      </c>
      <c r="G247" s="495">
        <f t="shared" si="10"/>
        <v>-39.9</v>
      </c>
      <c r="H247" s="495" t="str">
        <f t="shared" si="11"/>
        <v>#VALUE!</v>
      </c>
      <c r="I247" s="6" t="str">
        <f t="shared" si="12"/>
        <v>#VALUE!</v>
      </c>
    </row>
    <row r="248">
      <c r="A248" s="615" t="s">
        <v>960</v>
      </c>
      <c r="B248" s="616"/>
      <c r="C248" s="600" t="s">
        <v>961</v>
      </c>
      <c r="D248" s="545">
        <v>30.0</v>
      </c>
      <c r="E248" s="608">
        <v>41.0</v>
      </c>
      <c r="F248" s="494">
        <f t="shared" si="9"/>
        <v>-29</v>
      </c>
      <c r="G248" s="495">
        <f t="shared" si="10"/>
        <v>-39.9</v>
      </c>
      <c r="H248" s="495" t="str">
        <f t="shared" si="11"/>
        <v>#VALUE!</v>
      </c>
      <c r="I248" s="6" t="str">
        <f t="shared" si="12"/>
        <v>#VALUE!</v>
      </c>
    </row>
    <row r="249">
      <c r="A249" s="615" t="s">
        <v>962</v>
      </c>
      <c r="B249" s="616"/>
      <c r="C249" s="600" t="s">
        <v>938</v>
      </c>
      <c r="D249" s="545">
        <v>6.9</v>
      </c>
      <c r="E249" s="608">
        <v>11.0</v>
      </c>
      <c r="F249" s="494">
        <f t="shared" si="9"/>
        <v>-22</v>
      </c>
      <c r="G249" s="495">
        <f t="shared" si="10"/>
        <v>-34</v>
      </c>
      <c r="H249" s="495" t="str">
        <f t="shared" si="11"/>
        <v>#VALUE!</v>
      </c>
      <c r="I249" s="6" t="str">
        <f t="shared" si="12"/>
        <v>#VALUE!</v>
      </c>
    </row>
    <row r="250">
      <c r="A250" s="615" t="s">
        <v>963</v>
      </c>
      <c r="B250" s="616"/>
      <c r="C250" s="600" t="s">
        <v>940</v>
      </c>
      <c r="D250" s="545">
        <v>20.0</v>
      </c>
      <c r="E250" s="608">
        <v>33.0</v>
      </c>
      <c r="F250" s="494">
        <f t="shared" si="9"/>
        <v>-25</v>
      </c>
      <c r="G250" s="495">
        <f t="shared" si="10"/>
        <v>-38</v>
      </c>
      <c r="H250" s="495" t="str">
        <f t="shared" si="11"/>
        <v>#VALUE!</v>
      </c>
      <c r="I250" s="6" t="str">
        <f t="shared" si="12"/>
        <v>#VALUE!</v>
      </c>
    </row>
    <row r="251">
      <c r="A251" s="615" t="s">
        <v>872</v>
      </c>
      <c r="B251" s="616"/>
      <c r="C251" s="600" t="s">
        <v>964</v>
      </c>
      <c r="D251" s="545">
        <v>39.0</v>
      </c>
      <c r="E251" s="608">
        <v>57.0</v>
      </c>
      <c r="F251" s="494">
        <f t="shared" si="9"/>
        <v>-37</v>
      </c>
      <c r="G251" s="495">
        <f t="shared" si="10"/>
        <v>-56</v>
      </c>
      <c r="H251" s="495" t="str">
        <f t="shared" si="11"/>
        <v>#VALUE!</v>
      </c>
      <c r="I251" s="6" t="str">
        <f t="shared" si="12"/>
        <v>#VALUE!</v>
      </c>
    </row>
    <row r="252">
      <c r="A252" s="615" t="s">
        <v>965</v>
      </c>
      <c r="B252" s="616"/>
      <c r="C252" s="600" t="s">
        <v>922</v>
      </c>
      <c r="D252" s="545">
        <v>30.0</v>
      </c>
      <c r="E252" s="608">
        <v>41.0</v>
      </c>
      <c r="F252" s="494">
        <f t="shared" si="9"/>
        <v>8.1</v>
      </c>
      <c r="G252" s="495">
        <f t="shared" si="10"/>
        <v>5.7</v>
      </c>
      <c r="H252" s="495" t="str">
        <f t="shared" si="11"/>
        <v>#VALUE!</v>
      </c>
      <c r="I252" s="6" t="str">
        <f t="shared" si="12"/>
        <v>#VALUE!</v>
      </c>
    </row>
    <row r="253">
      <c r="A253" s="615" t="s">
        <v>966</v>
      </c>
      <c r="B253" s="616"/>
      <c r="C253" s="600" t="s">
        <v>967</v>
      </c>
      <c r="D253" s="545">
        <v>56.8</v>
      </c>
      <c r="E253" s="608">
        <v>79.52</v>
      </c>
      <c r="F253" s="494">
        <f t="shared" si="9"/>
        <v>-30</v>
      </c>
      <c r="G253" s="495">
        <f t="shared" si="10"/>
        <v>-41</v>
      </c>
      <c r="H253" s="495" t="str">
        <f t="shared" si="11"/>
        <v>#VALUE!</v>
      </c>
      <c r="I253" s="6" t="str">
        <f t="shared" si="12"/>
        <v>#VALUE!</v>
      </c>
    </row>
    <row r="254">
      <c r="A254" s="615" t="s">
        <v>968</v>
      </c>
      <c r="B254" s="616"/>
      <c r="C254" s="600" t="s">
        <v>964</v>
      </c>
      <c r="D254" s="545">
        <v>39.7</v>
      </c>
      <c r="E254" s="608">
        <v>58.0</v>
      </c>
      <c r="F254" s="494">
        <f t="shared" si="9"/>
        <v>-30</v>
      </c>
      <c r="G254" s="495">
        <f t="shared" si="10"/>
        <v>-41</v>
      </c>
      <c r="H254" s="495" t="str">
        <f t="shared" si="11"/>
        <v>#VALUE!</v>
      </c>
      <c r="I254" s="6" t="str">
        <f t="shared" si="12"/>
        <v>#VALUE!</v>
      </c>
    </row>
    <row r="255">
      <c r="A255" s="615" t="s">
        <v>969</v>
      </c>
      <c r="B255" s="616"/>
      <c r="C255" s="600" t="s">
        <v>970</v>
      </c>
      <c r="D255" s="545">
        <v>39.9</v>
      </c>
      <c r="E255" s="608">
        <v>58.0</v>
      </c>
      <c r="F255" s="494">
        <f t="shared" si="9"/>
        <v>-6.9</v>
      </c>
      <c r="G255" s="495">
        <f t="shared" si="10"/>
        <v>-11</v>
      </c>
      <c r="H255" s="495" t="str">
        <f t="shared" si="11"/>
        <v>#VALUE!</v>
      </c>
      <c r="I255" s="6" t="str">
        <f t="shared" si="12"/>
        <v>#VALUE!</v>
      </c>
    </row>
    <row r="256">
      <c r="A256" s="615" t="s">
        <v>971</v>
      </c>
      <c r="B256" s="616"/>
      <c r="C256" s="600" t="s">
        <v>972</v>
      </c>
      <c r="D256" s="545">
        <v>59.9</v>
      </c>
      <c r="E256" s="608">
        <v>81.0</v>
      </c>
      <c r="F256" s="494">
        <f t="shared" si="9"/>
        <v>-20</v>
      </c>
      <c r="G256" s="495">
        <f t="shared" si="10"/>
        <v>-33</v>
      </c>
      <c r="H256" s="495" t="str">
        <f t="shared" si="11"/>
        <v>#VALUE!</v>
      </c>
      <c r="I256" s="6" t="str">
        <f t="shared" si="12"/>
        <v>#VALUE!</v>
      </c>
    </row>
    <row r="257">
      <c r="A257" s="615" t="s">
        <v>973</v>
      </c>
      <c r="B257" s="616"/>
      <c r="C257" s="600" t="s">
        <v>974</v>
      </c>
      <c r="D257" s="545">
        <v>95.0</v>
      </c>
      <c r="E257" s="608">
        <v>115.0</v>
      </c>
      <c r="F257" s="494">
        <f t="shared" si="9"/>
        <v>-39</v>
      </c>
      <c r="G257" s="495">
        <f t="shared" si="10"/>
        <v>-57</v>
      </c>
      <c r="H257" s="495" t="str">
        <f t="shared" si="11"/>
        <v>#VALUE!</v>
      </c>
      <c r="I257" s="6" t="str">
        <f t="shared" si="12"/>
        <v>#VALUE!</v>
      </c>
    </row>
    <row r="258">
      <c r="A258" s="615" t="s">
        <v>975</v>
      </c>
      <c r="B258" s="616"/>
      <c r="C258" s="600" t="s">
        <v>976</v>
      </c>
      <c r="D258" s="545">
        <v>85.0</v>
      </c>
      <c r="E258" s="608">
        <v>115.0</v>
      </c>
      <c r="F258" s="494">
        <f t="shared" si="9"/>
        <v>-30</v>
      </c>
      <c r="G258" s="495">
        <f t="shared" si="10"/>
        <v>-41</v>
      </c>
      <c r="H258" s="495" t="str">
        <f t="shared" si="11"/>
        <v>#VALUE!</v>
      </c>
      <c r="I258" s="6" t="str">
        <f t="shared" si="12"/>
        <v>#VALUE!</v>
      </c>
    </row>
    <row r="259">
      <c r="A259" s="615" t="s">
        <v>977</v>
      </c>
      <c r="B259" s="616"/>
      <c r="C259" s="600" t="s">
        <v>978</v>
      </c>
      <c r="D259" s="545">
        <v>93.0</v>
      </c>
      <c r="E259" s="608">
        <v>115.0</v>
      </c>
      <c r="F259" s="494">
        <f t="shared" si="9"/>
        <v>-56.8</v>
      </c>
      <c r="G259" s="495">
        <f t="shared" si="10"/>
        <v>-79.52</v>
      </c>
      <c r="H259" s="495" t="str">
        <f t="shared" si="11"/>
        <v>#VALUE!</v>
      </c>
      <c r="I259" s="6" t="str">
        <f t="shared" si="12"/>
        <v>#VALUE!</v>
      </c>
    </row>
    <row r="260">
      <c r="A260" s="615" t="s">
        <v>979</v>
      </c>
      <c r="B260" s="616"/>
      <c r="C260" s="600" t="s">
        <v>940</v>
      </c>
      <c r="D260" s="545">
        <v>20.0</v>
      </c>
      <c r="E260" s="608">
        <v>29.9</v>
      </c>
      <c r="F260" s="494">
        <f t="shared" si="9"/>
        <v>-39.7</v>
      </c>
      <c r="G260" s="495">
        <f t="shared" si="10"/>
        <v>-58</v>
      </c>
      <c r="H260" s="495" t="str">
        <f t="shared" si="11"/>
        <v>#VALUE!</v>
      </c>
      <c r="I260" s="6" t="str">
        <f t="shared" si="12"/>
        <v>#VALUE!</v>
      </c>
    </row>
    <row r="261">
      <c r="A261" s="615" t="s">
        <v>980</v>
      </c>
      <c r="B261" s="616"/>
      <c r="C261" s="600" t="s">
        <v>909</v>
      </c>
      <c r="D261" s="545">
        <v>22.0</v>
      </c>
      <c r="E261" s="608">
        <v>34.0</v>
      </c>
      <c r="F261" s="494">
        <f t="shared" si="9"/>
        <v>-39.9</v>
      </c>
      <c r="G261" s="495">
        <f t="shared" si="10"/>
        <v>-58</v>
      </c>
      <c r="H261" s="495" t="str">
        <f t="shared" si="11"/>
        <v>#VALUE!</v>
      </c>
      <c r="I261" s="6" t="str">
        <f t="shared" si="12"/>
        <v>#VALUE!</v>
      </c>
    </row>
    <row r="262">
      <c r="A262" s="615" t="s">
        <v>981</v>
      </c>
      <c r="B262" s="616"/>
      <c r="C262" s="600" t="s">
        <v>955</v>
      </c>
      <c r="D262" s="545">
        <v>22.0</v>
      </c>
      <c r="E262" s="608">
        <v>34.0</v>
      </c>
      <c r="F262" s="494">
        <f t="shared" si="9"/>
        <v>-59.9</v>
      </c>
      <c r="G262" s="495">
        <f t="shared" si="10"/>
        <v>-81</v>
      </c>
      <c r="H262" s="495" t="str">
        <f t="shared" si="11"/>
        <v>#VALUE!</v>
      </c>
      <c r="I262" s="6" t="str">
        <f t="shared" si="12"/>
        <v>#VALUE!</v>
      </c>
    </row>
    <row r="263">
      <c r="A263" s="615" t="s">
        <v>982</v>
      </c>
      <c r="B263" s="616"/>
      <c r="C263" s="600" t="s">
        <v>957</v>
      </c>
      <c r="D263" s="545">
        <v>40.0</v>
      </c>
      <c r="E263" s="608">
        <v>59.0</v>
      </c>
      <c r="F263" s="494">
        <f t="shared" si="9"/>
        <v>-95</v>
      </c>
      <c r="G263" s="495">
        <f t="shared" si="10"/>
        <v>-115</v>
      </c>
      <c r="H263" s="495" t="str">
        <f t="shared" si="11"/>
        <v>#VALUE!</v>
      </c>
      <c r="I263" s="6" t="str">
        <f t="shared" si="12"/>
        <v>#VALUE!</v>
      </c>
    </row>
    <row r="264">
      <c r="A264" s="615" t="s">
        <v>983</v>
      </c>
      <c r="B264" s="616"/>
      <c r="C264" s="600" t="s">
        <v>928</v>
      </c>
      <c r="D264" s="545">
        <v>35.0</v>
      </c>
      <c r="E264" s="608">
        <v>55.0</v>
      </c>
      <c r="F264" s="494">
        <f t="shared" si="9"/>
        <v>-85</v>
      </c>
      <c r="G264" s="495">
        <f t="shared" si="10"/>
        <v>-115</v>
      </c>
      <c r="H264" s="495" t="str">
        <f t="shared" si="11"/>
        <v>#VALUE!</v>
      </c>
      <c r="I264" s="6" t="str">
        <f t="shared" si="12"/>
        <v>#VALUE!</v>
      </c>
    </row>
    <row r="265">
      <c r="A265" s="615" t="s">
        <v>984</v>
      </c>
      <c r="B265" s="616"/>
      <c r="C265" s="600" t="s">
        <v>961</v>
      </c>
      <c r="D265" s="545">
        <v>29.9</v>
      </c>
      <c r="E265" s="608">
        <v>41.0</v>
      </c>
      <c r="F265" s="494">
        <f t="shared" si="9"/>
        <v>-93</v>
      </c>
      <c r="G265" s="495">
        <f t="shared" si="10"/>
        <v>-115</v>
      </c>
      <c r="H265" s="495" t="str">
        <f t="shared" si="11"/>
        <v>#VALUE!</v>
      </c>
      <c r="I265" s="6" t="str">
        <f t="shared" si="12"/>
        <v>#VALUE!</v>
      </c>
    </row>
    <row r="266">
      <c r="A266" s="615" t="s">
        <v>985</v>
      </c>
      <c r="B266" s="616"/>
      <c r="C266" s="600" t="s">
        <v>986</v>
      </c>
      <c r="D266" s="545">
        <v>55.0</v>
      </c>
      <c r="E266" s="608">
        <v>77.0</v>
      </c>
      <c r="F266" s="494">
        <f t="shared" si="9"/>
        <v>-20</v>
      </c>
      <c r="G266" s="495">
        <f t="shared" si="10"/>
        <v>-29.9</v>
      </c>
      <c r="H266" s="495" t="str">
        <f t="shared" si="11"/>
        <v>#VALUE!</v>
      </c>
      <c r="I266" s="6" t="str">
        <f t="shared" si="12"/>
        <v>#VALUE!</v>
      </c>
    </row>
    <row r="267">
      <c r="A267" s="615" t="s">
        <v>987</v>
      </c>
      <c r="B267" s="616"/>
      <c r="C267" s="600" t="s">
        <v>964</v>
      </c>
      <c r="D267" s="545">
        <v>55.0</v>
      </c>
      <c r="E267" s="608">
        <v>77.0</v>
      </c>
      <c r="F267" s="494">
        <f t="shared" si="9"/>
        <v>-22</v>
      </c>
      <c r="G267" s="495">
        <f t="shared" si="10"/>
        <v>-34</v>
      </c>
      <c r="H267" s="495" t="str">
        <f t="shared" si="11"/>
        <v>#VALUE!</v>
      </c>
      <c r="I267" s="6" t="str">
        <f t="shared" si="12"/>
        <v>#VALUE!</v>
      </c>
    </row>
    <row r="268">
      <c r="A268" s="615" t="s">
        <v>988</v>
      </c>
      <c r="B268" s="616"/>
      <c r="C268" s="600" t="s">
        <v>922</v>
      </c>
      <c r="D268" s="545">
        <v>29.9</v>
      </c>
      <c r="E268" s="608">
        <v>34.0</v>
      </c>
      <c r="F268" s="494">
        <f t="shared" si="9"/>
        <v>-22</v>
      </c>
      <c r="G268" s="495">
        <f t="shared" si="10"/>
        <v>-34</v>
      </c>
      <c r="H268" s="495" t="str">
        <f t="shared" si="11"/>
        <v>#VALUE!</v>
      </c>
      <c r="I268" s="6" t="str">
        <f t="shared" si="12"/>
        <v>#VALUE!</v>
      </c>
    </row>
    <row r="269">
      <c r="A269" s="615" t="s">
        <v>989</v>
      </c>
      <c r="B269" s="616"/>
      <c r="C269" s="600" t="s">
        <v>990</v>
      </c>
      <c r="D269" s="619" t="s">
        <v>928</v>
      </c>
      <c r="E269" s="608">
        <v>54.0</v>
      </c>
      <c r="F269" s="494">
        <f t="shared" si="9"/>
        <v>-40</v>
      </c>
      <c r="G269" s="495">
        <f t="shared" si="10"/>
        <v>-59</v>
      </c>
      <c r="H269" s="495" t="str">
        <f t="shared" si="11"/>
        <v>#VALUE!</v>
      </c>
      <c r="I269" s="6" t="str">
        <f t="shared" si="12"/>
        <v>#VALUE!</v>
      </c>
    </row>
    <row r="270">
      <c r="A270" s="615" t="s">
        <v>991</v>
      </c>
      <c r="B270" s="616"/>
      <c r="C270" s="600" t="s">
        <v>967</v>
      </c>
      <c r="D270" s="545">
        <v>36.0</v>
      </c>
      <c r="E270" s="608">
        <v>55.0</v>
      </c>
      <c r="F270" s="494">
        <f t="shared" si="9"/>
        <v>-35</v>
      </c>
      <c r="G270" s="495">
        <f t="shared" si="10"/>
        <v>-55</v>
      </c>
      <c r="H270" s="495" t="str">
        <f t="shared" si="11"/>
        <v>#VALUE!</v>
      </c>
      <c r="I270" s="6" t="str">
        <f t="shared" si="12"/>
        <v>#VALUE!</v>
      </c>
    </row>
    <row r="271">
      <c r="A271" s="615" t="s">
        <v>992</v>
      </c>
      <c r="B271" s="618">
        <v>78.0</v>
      </c>
      <c r="C271" s="600">
        <v>68.0</v>
      </c>
      <c r="D271" s="545">
        <v>70.0</v>
      </c>
      <c r="E271" s="608">
        <v>70.0</v>
      </c>
      <c r="F271" s="494">
        <f t="shared" si="9"/>
        <v>-29.9</v>
      </c>
      <c r="G271" s="495">
        <f t="shared" si="10"/>
        <v>-41</v>
      </c>
      <c r="H271" s="495" t="str">
        <f t="shared" si="11"/>
        <v>#VALUE!</v>
      </c>
      <c r="I271" s="6" t="str">
        <f t="shared" si="12"/>
        <v>#VALUE!</v>
      </c>
    </row>
    <row r="272">
      <c r="A272" s="615" t="s">
        <v>993</v>
      </c>
      <c r="B272" s="616"/>
      <c r="C272" s="600" t="s">
        <v>865</v>
      </c>
      <c r="D272" s="545">
        <v>12.0</v>
      </c>
      <c r="E272" s="608">
        <v>16.8</v>
      </c>
      <c r="F272" s="494">
        <f t="shared" si="9"/>
        <v>-55</v>
      </c>
      <c r="G272" s="495">
        <f t="shared" si="10"/>
        <v>-77</v>
      </c>
      <c r="H272" s="495" t="str">
        <f t="shared" si="11"/>
        <v>#VALUE!</v>
      </c>
      <c r="I272" s="6" t="str">
        <f t="shared" si="12"/>
        <v>#VALUE!</v>
      </c>
    </row>
    <row r="273">
      <c r="A273" s="615" t="s">
        <v>994</v>
      </c>
      <c r="B273" s="616"/>
      <c r="C273" s="600">
        <v>5.0</v>
      </c>
      <c r="D273" s="545" t="s">
        <v>995</v>
      </c>
      <c r="E273" s="608">
        <v>13.3</v>
      </c>
      <c r="F273" s="494">
        <f t="shared" si="9"/>
        <v>-55</v>
      </c>
      <c r="G273" s="495">
        <f t="shared" si="10"/>
        <v>-77</v>
      </c>
      <c r="H273" s="495" t="str">
        <f t="shared" si="11"/>
        <v>#VALUE!</v>
      </c>
      <c r="I273" s="6" t="str">
        <f t="shared" si="12"/>
        <v>#VALUE!</v>
      </c>
    </row>
    <row r="274">
      <c r="A274" s="615" t="s">
        <v>996</v>
      </c>
      <c r="B274" s="616"/>
      <c r="C274" s="600" t="s">
        <v>909</v>
      </c>
      <c r="D274" s="545">
        <v>25.0</v>
      </c>
      <c r="E274" s="608">
        <v>35.0</v>
      </c>
      <c r="F274" s="494">
        <f t="shared" si="9"/>
        <v>-29.9</v>
      </c>
      <c r="G274" s="495">
        <f t="shared" si="10"/>
        <v>-34</v>
      </c>
      <c r="H274" s="495" t="str">
        <f t="shared" si="11"/>
        <v>#VALUE!</v>
      </c>
      <c r="I274" s="6" t="str">
        <f t="shared" si="12"/>
        <v>#VALUE!</v>
      </c>
    </row>
    <row r="275">
      <c r="A275" s="615" t="s">
        <v>997</v>
      </c>
      <c r="B275" s="616"/>
      <c r="C275" s="600" t="s">
        <v>909</v>
      </c>
      <c r="D275" s="545">
        <v>25.0</v>
      </c>
      <c r="E275" s="608">
        <v>35.0</v>
      </c>
      <c r="F275" s="494" t="str">
        <f t="shared" si="9"/>
        <v>#VALUE!</v>
      </c>
      <c r="G275" s="495">
        <f t="shared" si="10"/>
        <v>-54</v>
      </c>
      <c r="H275" s="495" t="str">
        <f t="shared" si="11"/>
        <v>#VALUE!</v>
      </c>
      <c r="I275" s="6" t="str">
        <f t="shared" si="12"/>
        <v>#VALUE!</v>
      </c>
    </row>
    <row r="276">
      <c r="A276" s="615" t="s">
        <v>997</v>
      </c>
      <c r="B276" s="616"/>
      <c r="C276" s="600" t="s">
        <v>909</v>
      </c>
      <c r="D276" s="545">
        <v>25.0</v>
      </c>
      <c r="E276" s="608">
        <v>35.0</v>
      </c>
      <c r="F276" s="494">
        <f t="shared" si="9"/>
        <v>-36</v>
      </c>
      <c r="G276" s="495">
        <f t="shared" si="10"/>
        <v>-55</v>
      </c>
      <c r="H276" s="495" t="str">
        <f t="shared" si="11"/>
        <v>#VALUE!</v>
      </c>
      <c r="I276" s="6" t="str">
        <f t="shared" si="12"/>
        <v>#VALUE!</v>
      </c>
    </row>
    <row r="277">
      <c r="A277" s="615" t="s">
        <v>998</v>
      </c>
      <c r="B277" s="616"/>
      <c r="C277" s="600">
        <v>20.0</v>
      </c>
      <c r="D277" s="545" t="s">
        <v>999</v>
      </c>
      <c r="E277" s="608">
        <v>35.0</v>
      </c>
      <c r="F277" s="494">
        <f t="shared" si="9"/>
        <v>8</v>
      </c>
      <c r="G277" s="495">
        <f t="shared" si="10"/>
        <v>8</v>
      </c>
      <c r="H277" s="495">
        <f t="shared" si="11"/>
        <v>10</v>
      </c>
      <c r="I277" s="6">
        <f t="shared" si="12"/>
        <v>13</v>
      </c>
    </row>
    <row r="278">
      <c r="A278" s="615" t="s">
        <v>1000</v>
      </c>
      <c r="B278" s="616"/>
      <c r="C278" s="600" t="s">
        <v>1001</v>
      </c>
      <c r="D278" s="545">
        <v>43.0</v>
      </c>
      <c r="E278" s="608">
        <v>60.2</v>
      </c>
      <c r="F278" s="494">
        <f t="shared" si="9"/>
        <v>-12</v>
      </c>
      <c r="G278" s="495">
        <f t="shared" si="10"/>
        <v>-16.8</v>
      </c>
      <c r="H278" s="495" t="str">
        <f t="shared" si="11"/>
        <v>#VALUE!</v>
      </c>
      <c r="I278" s="6" t="str">
        <f t="shared" si="12"/>
        <v>#VALUE!</v>
      </c>
    </row>
    <row r="279">
      <c r="A279" s="615" t="s">
        <v>1002</v>
      </c>
      <c r="B279" s="616"/>
      <c r="C279" s="600" t="s">
        <v>911</v>
      </c>
      <c r="D279" s="545">
        <v>16.0</v>
      </c>
      <c r="E279" s="608">
        <v>22.4</v>
      </c>
      <c r="F279" s="494" t="str">
        <f t="shared" si="9"/>
        <v>#VALUE!</v>
      </c>
      <c r="G279" s="495">
        <f t="shared" si="10"/>
        <v>-13.3</v>
      </c>
      <c r="H279" s="495">
        <f t="shared" si="11"/>
        <v>-5</v>
      </c>
      <c r="I279" s="6" t="str">
        <f t="shared" si="12"/>
        <v>#DIV/0!</v>
      </c>
    </row>
    <row r="280">
      <c r="A280" s="615" t="s">
        <v>1003</v>
      </c>
      <c r="B280" s="616"/>
      <c r="C280" s="600" t="s">
        <v>909</v>
      </c>
      <c r="D280" s="545">
        <v>26.7</v>
      </c>
      <c r="E280" s="608">
        <v>32.5</v>
      </c>
      <c r="F280" s="494">
        <f t="shared" si="9"/>
        <v>-25</v>
      </c>
      <c r="G280" s="495">
        <f t="shared" si="10"/>
        <v>-35</v>
      </c>
      <c r="H280" s="495" t="str">
        <f t="shared" si="11"/>
        <v>#VALUE!</v>
      </c>
      <c r="I280" s="6" t="str">
        <f t="shared" si="12"/>
        <v>#VALUE!</v>
      </c>
    </row>
    <row r="281">
      <c r="A281" s="615" t="s">
        <v>1004</v>
      </c>
      <c r="B281" s="618">
        <v>16.0</v>
      </c>
      <c r="C281" s="600" t="s">
        <v>938</v>
      </c>
      <c r="D281" s="545">
        <v>7.9</v>
      </c>
      <c r="E281" s="608">
        <v>10.4</v>
      </c>
      <c r="F281" s="494">
        <f t="shared" si="9"/>
        <v>-25</v>
      </c>
      <c r="G281" s="495">
        <f t="shared" si="10"/>
        <v>-35</v>
      </c>
      <c r="H281" s="495" t="str">
        <f t="shared" si="11"/>
        <v>#VALUE!</v>
      </c>
      <c r="I281" s="6" t="str">
        <f t="shared" si="12"/>
        <v>#VALUE!</v>
      </c>
    </row>
    <row r="282">
      <c r="A282" s="615" t="s">
        <v>1005</v>
      </c>
      <c r="B282" s="616"/>
      <c r="C282" s="600" t="s">
        <v>920</v>
      </c>
      <c r="D282" s="545">
        <v>25.0</v>
      </c>
      <c r="E282" s="608">
        <v>35.0</v>
      </c>
      <c r="F282" s="494">
        <f t="shared" si="9"/>
        <v>-25</v>
      </c>
      <c r="G282" s="495">
        <f t="shared" si="10"/>
        <v>-35</v>
      </c>
      <c r="H282" s="495" t="str">
        <f t="shared" si="11"/>
        <v>#VALUE!</v>
      </c>
      <c r="I282" s="6" t="str">
        <f t="shared" si="12"/>
        <v>#VALUE!</v>
      </c>
    </row>
    <row r="283">
      <c r="A283" s="615" t="s">
        <v>1006</v>
      </c>
      <c r="B283" s="616"/>
      <c r="C283" s="600" t="s">
        <v>920</v>
      </c>
      <c r="D283" s="545">
        <v>23.0</v>
      </c>
      <c r="E283" s="608">
        <v>32.0</v>
      </c>
      <c r="F283" s="494" t="str">
        <f t="shared" si="9"/>
        <v>#VALUE!</v>
      </c>
      <c r="G283" s="495">
        <f t="shared" si="10"/>
        <v>-35</v>
      </c>
      <c r="H283" s="495">
        <f t="shared" si="11"/>
        <v>-20</v>
      </c>
      <c r="I283" s="6" t="str">
        <f t="shared" si="12"/>
        <v>#DIV/0!</v>
      </c>
    </row>
    <row r="284">
      <c r="A284" s="615" t="s">
        <v>1007</v>
      </c>
      <c r="B284" s="616"/>
      <c r="C284" s="600" t="s">
        <v>920</v>
      </c>
      <c r="D284" s="545">
        <v>23.0</v>
      </c>
      <c r="E284" s="608">
        <v>32.0</v>
      </c>
      <c r="F284" s="494">
        <f t="shared" si="9"/>
        <v>-43</v>
      </c>
      <c r="G284" s="495">
        <f t="shared" si="10"/>
        <v>-60.2</v>
      </c>
      <c r="H284" s="495" t="str">
        <f t="shared" si="11"/>
        <v>#VALUE!</v>
      </c>
      <c r="I284" s="6" t="str">
        <f t="shared" si="12"/>
        <v>#VALUE!</v>
      </c>
    </row>
    <row r="285">
      <c r="A285" s="615" t="s">
        <v>1008</v>
      </c>
      <c r="B285" s="616"/>
      <c r="C285" s="600" t="s">
        <v>920</v>
      </c>
      <c r="D285" s="545">
        <v>23.0</v>
      </c>
      <c r="E285" s="608">
        <v>32.0</v>
      </c>
      <c r="F285" s="494">
        <f t="shared" si="9"/>
        <v>-16</v>
      </c>
      <c r="G285" s="495">
        <f t="shared" si="10"/>
        <v>-22.4</v>
      </c>
      <c r="H285" s="495" t="str">
        <f t="shared" si="11"/>
        <v>#VALUE!</v>
      </c>
      <c r="I285" s="6" t="str">
        <f t="shared" si="12"/>
        <v>#VALUE!</v>
      </c>
    </row>
    <row r="286">
      <c r="A286" s="615" t="s">
        <v>1009</v>
      </c>
      <c r="B286" s="616"/>
      <c r="C286" s="600" t="s">
        <v>920</v>
      </c>
      <c r="D286" s="545">
        <v>23.0</v>
      </c>
      <c r="E286" s="608">
        <v>32.0</v>
      </c>
      <c r="F286" s="494">
        <f t="shared" si="9"/>
        <v>-26.7</v>
      </c>
      <c r="G286" s="495">
        <f t="shared" si="10"/>
        <v>-32.5</v>
      </c>
      <c r="H286" s="495" t="str">
        <f t="shared" si="11"/>
        <v>#VALUE!</v>
      </c>
      <c r="I286" s="6" t="str">
        <f t="shared" si="12"/>
        <v>#VALUE!</v>
      </c>
    </row>
    <row r="287">
      <c r="A287" s="615" t="s">
        <v>1010</v>
      </c>
      <c r="B287" s="616"/>
      <c r="C287" s="600" t="s">
        <v>924</v>
      </c>
      <c r="D287" s="545">
        <v>20.0</v>
      </c>
      <c r="E287" s="608">
        <v>30.0</v>
      </c>
      <c r="F287" s="494">
        <f t="shared" si="9"/>
        <v>8.1</v>
      </c>
      <c r="G287" s="495">
        <f t="shared" si="10"/>
        <v>5.6</v>
      </c>
      <c r="H287" s="495" t="str">
        <f t="shared" si="11"/>
        <v>#VALUE!</v>
      </c>
      <c r="I287" s="6" t="str">
        <f t="shared" si="12"/>
        <v>#VALUE!</v>
      </c>
    </row>
    <row r="288">
      <c r="A288" s="615" t="s">
        <v>1011</v>
      </c>
      <c r="B288" s="616"/>
      <c r="C288" s="600" t="s">
        <v>924</v>
      </c>
      <c r="D288" s="545">
        <v>10.0</v>
      </c>
      <c r="E288" s="608">
        <v>14.0</v>
      </c>
      <c r="F288" s="494">
        <f t="shared" si="9"/>
        <v>-25</v>
      </c>
      <c r="G288" s="495">
        <f t="shared" si="10"/>
        <v>-35</v>
      </c>
      <c r="H288" s="495" t="str">
        <f t="shared" si="11"/>
        <v>#VALUE!</v>
      </c>
      <c r="I288" s="6" t="str">
        <f t="shared" si="12"/>
        <v>#VALUE!</v>
      </c>
    </row>
    <row r="289">
      <c r="A289" s="615" t="s">
        <v>1012</v>
      </c>
      <c r="B289" s="615"/>
      <c r="C289" s="600" t="s">
        <v>924</v>
      </c>
      <c r="D289" s="545">
        <v>10.0</v>
      </c>
      <c r="E289" s="608">
        <v>14.0</v>
      </c>
      <c r="F289" s="494">
        <f t="shared" si="9"/>
        <v>-23</v>
      </c>
      <c r="G289" s="495">
        <f t="shared" si="10"/>
        <v>-32</v>
      </c>
      <c r="H289" s="495" t="str">
        <f t="shared" si="11"/>
        <v>#VALUE!</v>
      </c>
      <c r="I289" s="6" t="str">
        <f t="shared" si="12"/>
        <v>#VALUE!</v>
      </c>
    </row>
    <row r="290">
      <c r="A290" s="615" t="s">
        <v>1013</v>
      </c>
      <c r="B290" s="615"/>
      <c r="C290" s="600" t="s">
        <v>924</v>
      </c>
      <c r="D290" s="545">
        <v>10.0</v>
      </c>
      <c r="E290" s="608">
        <v>14.0</v>
      </c>
      <c r="F290" s="494">
        <f t="shared" si="9"/>
        <v>-23</v>
      </c>
      <c r="G290" s="495">
        <f t="shared" si="10"/>
        <v>-32</v>
      </c>
      <c r="H290" s="495" t="str">
        <f t="shared" si="11"/>
        <v>#VALUE!</v>
      </c>
      <c r="I290" s="6" t="str">
        <f t="shared" si="12"/>
        <v>#VALUE!</v>
      </c>
    </row>
    <row r="291">
      <c r="A291" s="615" t="s">
        <v>1014</v>
      </c>
      <c r="B291" s="615"/>
      <c r="C291" s="600" t="s">
        <v>940</v>
      </c>
      <c r="D291" s="545">
        <v>20.0</v>
      </c>
      <c r="E291" s="608">
        <v>30.0</v>
      </c>
      <c r="F291" s="494">
        <f t="shared" si="9"/>
        <v>-23</v>
      </c>
      <c r="G291" s="495">
        <f t="shared" si="10"/>
        <v>-32</v>
      </c>
      <c r="H291" s="495" t="str">
        <f t="shared" si="11"/>
        <v>#VALUE!</v>
      </c>
      <c r="I291" s="6" t="str">
        <f t="shared" si="12"/>
        <v>#VALUE!</v>
      </c>
    </row>
    <row r="292">
      <c r="A292" s="615" t="s">
        <v>1015</v>
      </c>
      <c r="B292" s="615"/>
      <c r="C292" s="600" t="s">
        <v>940</v>
      </c>
      <c r="D292" s="545">
        <v>20.0</v>
      </c>
      <c r="E292" s="608">
        <v>30.0</v>
      </c>
      <c r="F292" s="494">
        <f t="shared" si="9"/>
        <v>-23</v>
      </c>
      <c r="G292" s="495">
        <f t="shared" si="10"/>
        <v>-32</v>
      </c>
      <c r="H292" s="495" t="str">
        <f t="shared" si="11"/>
        <v>#VALUE!</v>
      </c>
      <c r="I292" s="6" t="str">
        <f t="shared" si="12"/>
        <v>#VALUE!</v>
      </c>
    </row>
    <row r="293">
      <c r="A293" s="615" t="s">
        <v>1016</v>
      </c>
      <c r="B293" s="615"/>
      <c r="C293" s="600" t="s">
        <v>928</v>
      </c>
      <c r="D293" s="545">
        <v>34.9</v>
      </c>
      <c r="E293" s="608">
        <v>48.9</v>
      </c>
      <c r="F293" s="494">
        <f t="shared" si="9"/>
        <v>-20</v>
      </c>
      <c r="G293" s="495">
        <f t="shared" si="10"/>
        <v>-30</v>
      </c>
      <c r="H293" s="495" t="str">
        <f t="shared" si="11"/>
        <v>#VALUE!</v>
      </c>
      <c r="I293" s="6" t="str">
        <f t="shared" si="12"/>
        <v>#VALUE!</v>
      </c>
    </row>
    <row r="294">
      <c r="A294" s="615" t="s">
        <v>1017</v>
      </c>
      <c r="B294" s="615"/>
      <c r="C294" s="600" t="s">
        <v>920</v>
      </c>
      <c r="D294" s="545">
        <v>10.0</v>
      </c>
      <c r="E294" s="608">
        <v>14.0</v>
      </c>
      <c r="F294" s="494">
        <f t="shared" si="9"/>
        <v>-10</v>
      </c>
      <c r="G294" s="495">
        <f t="shared" si="10"/>
        <v>-14</v>
      </c>
      <c r="H294" s="495" t="str">
        <f t="shared" si="11"/>
        <v>#VALUE!</v>
      </c>
      <c r="I294" s="6" t="str">
        <f t="shared" si="12"/>
        <v>#VALUE!</v>
      </c>
    </row>
    <row r="295">
      <c r="A295" s="615" t="s">
        <v>817</v>
      </c>
      <c r="B295" s="615"/>
      <c r="C295" s="600" t="s">
        <v>1018</v>
      </c>
      <c r="D295" s="545">
        <v>51.0</v>
      </c>
      <c r="E295" s="608">
        <v>71.4</v>
      </c>
      <c r="F295" s="533">
        <f t="shared" si="9"/>
        <v>-10</v>
      </c>
      <c r="G295" s="534">
        <f t="shared" si="10"/>
        <v>-14</v>
      </c>
      <c r="H295" s="534" t="str">
        <f t="shared" si="11"/>
        <v>#VALUE!</v>
      </c>
      <c r="I295" s="6" t="str">
        <f t="shared" si="12"/>
        <v>#VALUE!</v>
      </c>
    </row>
    <row r="296">
      <c r="A296" s="615" t="s">
        <v>1019</v>
      </c>
      <c r="B296" s="615"/>
      <c r="C296" s="600" t="s">
        <v>1020</v>
      </c>
      <c r="D296" s="545">
        <v>52.0</v>
      </c>
      <c r="E296" s="608">
        <v>71.0</v>
      </c>
      <c r="F296" s="533">
        <f t="shared" si="9"/>
        <v>-10</v>
      </c>
      <c r="G296" s="534">
        <f t="shared" si="10"/>
        <v>-14</v>
      </c>
      <c r="H296" s="534" t="str">
        <f t="shared" si="11"/>
        <v>#VALUE!</v>
      </c>
      <c r="I296" s="6" t="str">
        <f t="shared" si="12"/>
        <v>#VALUE!</v>
      </c>
    </row>
    <row r="297">
      <c r="A297" s="615" t="s">
        <v>1021</v>
      </c>
      <c r="B297" s="615"/>
      <c r="C297" s="600" t="s">
        <v>905</v>
      </c>
      <c r="D297" s="545">
        <v>57.0</v>
      </c>
      <c r="E297" s="608">
        <v>74.0</v>
      </c>
      <c r="F297" s="533">
        <f t="shared" si="9"/>
        <v>-20</v>
      </c>
      <c r="G297" s="534">
        <f t="shared" si="10"/>
        <v>-30</v>
      </c>
      <c r="H297" s="534" t="str">
        <f t="shared" si="11"/>
        <v>#VALUE!</v>
      </c>
      <c r="I297" s="6" t="str">
        <f t="shared" si="12"/>
        <v>#VALUE!</v>
      </c>
    </row>
    <row r="298">
      <c r="A298" s="615" t="s">
        <v>1022</v>
      </c>
      <c r="B298" s="615"/>
      <c r="C298" s="600" t="s">
        <v>911</v>
      </c>
      <c r="D298" s="545">
        <v>16.0</v>
      </c>
      <c r="E298" s="608">
        <v>25.0</v>
      </c>
      <c r="F298" s="533">
        <f t="shared" si="9"/>
        <v>-20</v>
      </c>
      <c r="G298" s="534">
        <f t="shared" si="10"/>
        <v>-30</v>
      </c>
      <c r="H298" s="534" t="str">
        <f t="shared" si="11"/>
        <v>#VALUE!</v>
      </c>
      <c r="I298" s="6" t="str">
        <f t="shared" si="12"/>
        <v>#VALUE!</v>
      </c>
    </row>
    <row r="299">
      <c r="A299" s="615" t="s">
        <v>1023</v>
      </c>
      <c r="B299" s="615"/>
      <c r="C299" s="600" t="s">
        <v>909</v>
      </c>
      <c r="D299" s="545">
        <v>22.0</v>
      </c>
      <c r="E299" s="608">
        <v>31.0</v>
      </c>
      <c r="F299" s="533">
        <f t="shared" si="9"/>
        <v>-34.9</v>
      </c>
      <c r="G299" s="534">
        <f t="shared" si="10"/>
        <v>-48.9</v>
      </c>
      <c r="H299" s="534" t="str">
        <f t="shared" si="11"/>
        <v>#VALUE!</v>
      </c>
      <c r="I299" s="6" t="str">
        <f t="shared" si="12"/>
        <v>#VALUE!</v>
      </c>
    </row>
    <row r="300">
      <c r="A300" s="615" t="s">
        <v>1024</v>
      </c>
      <c r="B300" s="620">
        <v>15.0</v>
      </c>
      <c r="C300" s="600" t="s">
        <v>938</v>
      </c>
      <c r="D300" s="545">
        <v>7.9</v>
      </c>
      <c r="E300" s="608">
        <v>10.4</v>
      </c>
      <c r="F300" s="533">
        <f t="shared" si="9"/>
        <v>-10</v>
      </c>
      <c r="G300" s="534">
        <f t="shared" si="10"/>
        <v>-14</v>
      </c>
      <c r="H300" s="534" t="str">
        <f t="shared" si="11"/>
        <v>#VALUE!</v>
      </c>
      <c r="I300" s="6" t="str">
        <f t="shared" si="12"/>
        <v>#VALUE!</v>
      </c>
    </row>
    <row r="301">
      <c r="A301" s="615" t="s">
        <v>1025</v>
      </c>
      <c r="B301" s="615"/>
      <c r="C301" s="600" t="s">
        <v>920</v>
      </c>
      <c r="D301" s="545">
        <v>10.3</v>
      </c>
      <c r="E301" s="608">
        <v>14.0</v>
      </c>
      <c r="F301" s="533">
        <f t="shared" si="9"/>
        <v>-51</v>
      </c>
      <c r="G301" s="534">
        <f t="shared" si="10"/>
        <v>-71.4</v>
      </c>
      <c r="H301" s="534" t="str">
        <f t="shared" si="11"/>
        <v>#VALUE!</v>
      </c>
      <c r="I301" s="6" t="str">
        <f t="shared" si="12"/>
        <v>#VALUE!</v>
      </c>
    </row>
    <row r="302">
      <c r="A302" s="615" t="s">
        <v>1026</v>
      </c>
      <c r="B302" s="615"/>
      <c r="C302" s="600" t="s">
        <v>865</v>
      </c>
      <c r="D302" s="545">
        <v>11.9</v>
      </c>
      <c r="E302" s="608">
        <v>15.0</v>
      </c>
      <c r="F302" s="533">
        <f t="shared" si="9"/>
        <v>-52</v>
      </c>
      <c r="G302" s="534">
        <f t="shared" si="10"/>
        <v>-71</v>
      </c>
      <c r="H302" s="534" t="str">
        <f t="shared" si="11"/>
        <v>#VALUE!</v>
      </c>
      <c r="I302" s="6" t="str">
        <f t="shared" si="12"/>
        <v>#VALUE!</v>
      </c>
    </row>
    <row r="303">
      <c r="A303" s="615" t="s">
        <v>1027</v>
      </c>
      <c r="B303" s="615"/>
      <c r="C303" s="600" t="s">
        <v>970</v>
      </c>
      <c r="D303" s="545">
        <v>48.9</v>
      </c>
      <c r="E303" s="608">
        <v>70.0</v>
      </c>
      <c r="F303" s="533">
        <f t="shared" si="9"/>
        <v>-57</v>
      </c>
      <c r="G303" s="534">
        <f t="shared" si="10"/>
        <v>-74</v>
      </c>
      <c r="H303" s="534" t="str">
        <f t="shared" si="11"/>
        <v>#VALUE!</v>
      </c>
      <c r="I303" s="6" t="str">
        <f t="shared" si="12"/>
        <v>#VALUE!</v>
      </c>
    </row>
    <row r="304">
      <c r="A304" s="615" t="s">
        <v>1028</v>
      </c>
      <c r="B304" s="615"/>
      <c r="C304" s="600" t="s">
        <v>865</v>
      </c>
      <c r="D304" s="545">
        <v>22.77</v>
      </c>
      <c r="E304" s="608">
        <v>31.8</v>
      </c>
      <c r="F304" s="533">
        <f t="shared" si="9"/>
        <v>-16</v>
      </c>
      <c r="G304" s="534">
        <f t="shared" si="10"/>
        <v>-25</v>
      </c>
      <c r="H304" s="534" t="str">
        <f t="shared" si="11"/>
        <v>#VALUE!</v>
      </c>
      <c r="I304" s="6" t="str">
        <f t="shared" si="12"/>
        <v>#VALUE!</v>
      </c>
    </row>
    <row r="305">
      <c r="A305" s="615" t="s">
        <v>1029</v>
      </c>
      <c r="B305" s="615"/>
      <c r="C305" s="600" t="s">
        <v>932</v>
      </c>
      <c r="D305" s="545">
        <v>51.0</v>
      </c>
      <c r="E305" s="608">
        <v>70.0</v>
      </c>
      <c r="F305" s="533">
        <f t="shared" si="9"/>
        <v>-22</v>
      </c>
      <c r="G305" s="534">
        <f t="shared" si="10"/>
        <v>-31</v>
      </c>
      <c r="H305" s="534" t="str">
        <f t="shared" si="11"/>
        <v>#VALUE!</v>
      </c>
      <c r="I305" s="6" t="str">
        <f t="shared" si="12"/>
        <v>#VALUE!</v>
      </c>
    </row>
    <row r="306">
      <c r="A306" s="615" t="s">
        <v>1030</v>
      </c>
      <c r="B306" s="615"/>
      <c r="C306" s="600" t="s">
        <v>961</v>
      </c>
      <c r="D306" s="545">
        <v>40.09</v>
      </c>
      <c r="E306" s="608">
        <v>56.0</v>
      </c>
      <c r="F306" s="533">
        <f t="shared" si="9"/>
        <v>7.1</v>
      </c>
      <c r="G306" s="534">
        <f t="shared" si="10"/>
        <v>4.6</v>
      </c>
      <c r="H306" s="534" t="str">
        <f t="shared" si="11"/>
        <v>#VALUE!</v>
      </c>
      <c r="I306" s="6" t="str">
        <f t="shared" si="12"/>
        <v>#VALUE!</v>
      </c>
    </row>
    <row r="307">
      <c r="A307" s="615" t="s">
        <v>1031</v>
      </c>
      <c r="B307" s="615"/>
      <c r="C307" s="600" t="s">
        <v>961</v>
      </c>
      <c r="D307" s="545">
        <v>39.0</v>
      </c>
      <c r="E307" s="608">
        <v>53.0</v>
      </c>
      <c r="F307" s="533">
        <f t="shared" si="9"/>
        <v>-10.3</v>
      </c>
      <c r="G307" s="534">
        <f t="shared" si="10"/>
        <v>-14</v>
      </c>
      <c r="H307" s="534" t="str">
        <f t="shared" si="11"/>
        <v>#VALUE!</v>
      </c>
      <c r="I307" s="6" t="str">
        <f t="shared" si="12"/>
        <v>#VALUE!</v>
      </c>
    </row>
    <row r="308">
      <c r="A308" s="615" t="s">
        <v>1032</v>
      </c>
      <c r="B308" s="615"/>
      <c r="C308" s="600" t="s">
        <v>907</v>
      </c>
      <c r="D308" s="545">
        <v>46.0</v>
      </c>
      <c r="E308" s="608">
        <v>56.0</v>
      </c>
      <c r="F308" s="533">
        <f t="shared" si="9"/>
        <v>-11.9</v>
      </c>
      <c r="G308" s="534">
        <f t="shared" si="10"/>
        <v>-15</v>
      </c>
      <c r="H308" s="534" t="str">
        <f t="shared" si="11"/>
        <v>#VALUE!</v>
      </c>
      <c r="I308" s="6" t="str">
        <f t="shared" si="12"/>
        <v>#VALUE!</v>
      </c>
    </row>
    <row r="309">
      <c r="A309" s="615" t="s">
        <v>1033</v>
      </c>
      <c r="B309" s="615"/>
      <c r="C309" s="600" t="s">
        <v>865</v>
      </c>
      <c r="D309" s="545">
        <v>12.0</v>
      </c>
      <c r="E309" s="608">
        <v>16.8</v>
      </c>
      <c r="F309" s="533">
        <f t="shared" si="9"/>
        <v>-48.9</v>
      </c>
      <c r="G309" s="534">
        <f t="shared" si="10"/>
        <v>-70</v>
      </c>
      <c r="H309" s="534" t="str">
        <f t="shared" si="11"/>
        <v>#VALUE!</v>
      </c>
      <c r="I309" s="6" t="str">
        <f t="shared" si="12"/>
        <v>#VALUE!</v>
      </c>
    </row>
    <row r="310">
      <c r="A310" s="615" t="s">
        <v>1034</v>
      </c>
      <c r="B310" s="615"/>
      <c r="C310" s="600" t="s">
        <v>879</v>
      </c>
      <c r="D310" s="545">
        <v>35.3</v>
      </c>
      <c r="E310" s="608">
        <v>49.5</v>
      </c>
      <c r="F310" s="533">
        <f t="shared" si="9"/>
        <v>-22.77</v>
      </c>
      <c r="G310" s="534">
        <f t="shared" si="10"/>
        <v>-31.8</v>
      </c>
      <c r="H310" s="534" t="str">
        <f t="shared" si="11"/>
        <v>#VALUE!</v>
      </c>
      <c r="I310" s="6" t="str">
        <f t="shared" si="12"/>
        <v>#VALUE!</v>
      </c>
    </row>
    <row r="311">
      <c r="A311" s="615" t="s">
        <v>910</v>
      </c>
      <c r="B311" s="615"/>
      <c r="C311" s="600" t="s">
        <v>879</v>
      </c>
      <c r="D311" s="545">
        <v>15.0</v>
      </c>
      <c r="E311" s="608">
        <v>21.0</v>
      </c>
      <c r="F311" s="533">
        <f t="shared" si="9"/>
        <v>-51</v>
      </c>
      <c r="G311" s="534">
        <f t="shared" si="10"/>
        <v>-70</v>
      </c>
      <c r="H311" s="534" t="str">
        <f t="shared" si="11"/>
        <v>#VALUE!</v>
      </c>
      <c r="I311" s="6" t="str">
        <f t="shared" si="12"/>
        <v>#VALUE!</v>
      </c>
    </row>
    <row r="312">
      <c r="A312" s="615" t="s">
        <v>1035</v>
      </c>
      <c r="B312" s="615"/>
      <c r="C312" s="600" t="s">
        <v>952</v>
      </c>
      <c r="D312" s="545">
        <v>30.0</v>
      </c>
      <c r="E312" s="608">
        <v>42.0</v>
      </c>
      <c r="F312" s="533">
        <f t="shared" si="9"/>
        <v>-40.09</v>
      </c>
      <c r="G312" s="534">
        <f t="shared" si="10"/>
        <v>-56</v>
      </c>
      <c r="H312" s="534" t="str">
        <f t="shared" si="11"/>
        <v>#VALUE!</v>
      </c>
      <c r="I312" s="6" t="str">
        <f t="shared" si="12"/>
        <v>#VALUE!</v>
      </c>
    </row>
    <row r="313">
      <c r="A313" s="615" t="s">
        <v>1035</v>
      </c>
      <c r="B313" s="615"/>
      <c r="C313" s="600" t="s">
        <v>952</v>
      </c>
      <c r="D313" s="545">
        <v>30.0</v>
      </c>
      <c r="E313" s="608">
        <v>42.0</v>
      </c>
      <c r="F313" s="533">
        <f t="shared" si="9"/>
        <v>-39</v>
      </c>
      <c r="G313" s="534">
        <f t="shared" si="10"/>
        <v>-53</v>
      </c>
      <c r="H313" s="534" t="str">
        <f t="shared" si="11"/>
        <v>#VALUE!</v>
      </c>
      <c r="I313" s="6" t="str">
        <f t="shared" si="12"/>
        <v>#VALUE!</v>
      </c>
    </row>
    <row r="314">
      <c r="A314" s="615" t="s">
        <v>1036</v>
      </c>
      <c r="B314" s="615"/>
      <c r="C314" s="600" t="s">
        <v>913</v>
      </c>
      <c r="D314" s="545">
        <v>135.0</v>
      </c>
      <c r="E314" s="608">
        <v>189.0</v>
      </c>
      <c r="F314" s="533">
        <f t="shared" si="9"/>
        <v>-46</v>
      </c>
      <c r="G314" s="534">
        <f t="shared" si="10"/>
        <v>-56</v>
      </c>
      <c r="H314" s="534" t="str">
        <f t="shared" si="11"/>
        <v>#VALUE!</v>
      </c>
      <c r="I314" s="6" t="str">
        <f t="shared" si="12"/>
        <v>#VALUE!</v>
      </c>
    </row>
    <row r="315">
      <c r="A315" s="615" t="s">
        <v>1037</v>
      </c>
      <c r="B315" s="615"/>
      <c r="C315" s="600" t="s">
        <v>955</v>
      </c>
      <c r="D315" s="545">
        <v>29.3</v>
      </c>
      <c r="E315" s="608">
        <v>33.0</v>
      </c>
      <c r="F315" s="533">
        <f t="shared" si="9"/>
        <v>-12</v>
      </c>
      <c r="G315" s="534">
        <f t="shared" si="10"/>
        <v>-16.8</v>
      </c>
      <c r="H315" s="534" t="str">
        <f t="shared" si="11"/>
        <v>#VALUE!</v>
      </c>
      <c r="I315" s="6" t="str">
        <f t="shared" si="12"/>
        <v>#VALUE!</v>
      </c>
    </row>
    <row r="316">
      <c r="A316" s="615" t="s">
        <v>1038</v>
      </c>
      <c r="B316" s="615"/>
      <c r="C316" s="600" t="s">
        <v>930</v>
      </c>
      <c r="D316" s="619" t="s">
        <v>1001</v>
      </c>
      <c r="E316" s="608">
        <v>51.0</v>
      </c>
      <c r="F316" s="533">
        <f t="shared" si="9"/>
        <v>-35.3</v>
      </c>
      <c r="G316" s="534">
        <f t="shared" si="10"/>
        <v>-49.5</v>
      </c>
      <c r="H316" s="534" t="str">
        <f t="shared" si="11"/>
        <v>#VALUE!</v>
      </c>
      <c r="I316" s="6" t="str">
        <f t="shared" si="12"/>
        <v>#VALUE!</v>
      </c>
    </row>
    <row r="317">
      <c r="A317" s="615" t="s">
        <v>1039</v>
      </c>
      <c r="B317" s="615"/>
      <c r="C317" s="600" t="s">
        <v>961</v>
      </c>
      <c r="D317" s="545">
        <v>35.0</v>
      </c>
      <c r="E317" s="608">
        <v>45.0</v>
      </c>
      <c r="F317" s="533">
        <f t="shared" si="9"/>
        <v>-15</v>
      </c>
      <c r="G317" s="534">
        <f t="shared" si="10"/>
        <v>-21</v>
      </c>
      <c r="H317" s="534" t="str">
        <f t="shared" si="11"/>
        <v>#VALUE!</v>
      </c>
      <c r="I317" s="6" t="str">
        <f t="shared" si="12"/>
        <v>#VALUE!</v>
      </c>
    </row>
    <row r="318">
      <c r="A318" s="615" t="s">
        <v>49</v>
      </c>
      <c r="B318" s="620">
        <v>55.0</v>
      </c>
      <c r="C318" s="600" t="s">
        <v>952</v>
      </c>
      <c r="D318" s="545">
        <v>43.7</v>
      </c>
      <c r="E318" s="608">
        <v>49.5</v>
      </c>
      <c r="F318" s="533">
        <f t="shared" si="9"/>
        <v>-30</v>
      </c>
      <c r="G318" s="534">
        <f t="shared" si="10"/>
        <v>-42</v>
      </c>
      <c r="H318" s="534" t="str">
        <f t="shared" si="11"/>
        <v>#VALUE!</v>
      </c>
      <c r="I318" s="6" t="str">
        <f t="shared" si="12"/>
        <v>#VALUE!</v>
      </c>
    </row>
    <row r="319">
      <c r="A319" s="615" t="s">
        <v>1040</v>
      </c>
      <c r="B319" s="615"/>
      <c r="C319" s="600" t="s">
        <v>1041</v>
      </c>
      <c r="D319" s="545">
        <v>23.8</v>
      </c>
      <c r="E319" s="608">
        <v>33.5</v>
      </c>
      <c r="F319" s="533">
        <f t="shared" si="9"/>
        <v>-30</v>
      </c>
      <c r="G319" s="534">
        <f t="shared" si="10"/>
        <v>-42</v>
      </c>
      <c r="H319" s="534" t="str">
        <f t="shared" si="11"/>
        <v>#VALUE!</v>
      </c>
      <c r="I319" s="6" t="str">
        <f t="shared" si="12"/>
        <v>#VALUE!</v>
      </c>
    </row>
    <row r="320">
      <c r="A320" s="615" t="s">
        <v>1042</v>
      </c>
      <c r="B320" s="615"/>
      <c r="C320" s="600" t="s">
        <v>936</v>
      </c>
      <c r="D320" s="545">
        <v>29.6</v>
      </c>
      <c r="E320" s="608">
        <v>37.0</v>
      </c>
      <c r="F320" s="533">
        <f t="shared" si="9"/>
        <v>-135</v>
      </c>
      <c r="G320" s="534">
        <f t="shared" si="10"/>
        <v>-189</v>
      </c>
      <c r="H320" s="534" t="str">
        <f t="shared" si="11"/>
        <v>#VALUE!</v>
      </c>
      <c r="I320" s="6" t="str">
        <f t="shared" si="12"/>
        <v>#VALUE!</v>
      </c>
    </row>
    <row r="321">
      <c r="A321" s="615" t="s">
        <v>1043</v>
      </c>
      <c r="B321" s="615"/>
      <c r="C321" s="600" t="s">
        <v>945</v>
      </c>
      <c r="D321" s="545">
        <v>16.9</v>
      </c>
      <c r="E321" s="608">
        <v>22.0</v>
      </c>
      <c r="F321" s="533">
        <f t="shared" si="9"/>
        <v>-29.3</v>
      </c>
      <c r="G321" s="534">
        <f t="shared" si="10"/>
        <v>-33</v>
      </c>
      <c r="H321" s="534" t="str">
        <f t="shared" si="11"/>
        <v>#VALUE!</v>
      </c>
      <c r="I321" s="6" t="str">
        <f t="shared" si="12"/>
        <v>#VALUE!</v>
      </c>
    </row>
    <row r="322">
      <c r="A322" s="615" t="s">
        <v>1044</v>
      </c>
      <c r="B322" s="615"/>
      <c r="C322" s="600" t="s">
        <v>940</v>
      </c>
      <c r="D322" s="619" t="s">
        <v>922</v>
      </c>
      <c r="E322" s="608">
        <v>35.0</v>
      </c>
      <c r="F322" s="533" t="str">
        <f t="shared" si="9"/>
        <v>#VALUE!</v>
      </c>
      <c r="G322" s="534">
        <f t="shared" si="10"/>
        <v>-51</v>
      </c>
      <c r="H322" s="534" t="str">
        <f t="shared" si="11"/>
        <v>#VALUE!</v>
      </c>
      <c r="I322" s="6" t="str">
        <f t="shared" si="12"/>
        <v>#VALUE!</v>
      </c>
    </row>
    <row r="323">
      <c r="A323" s="615" t="s">
        <v>661</v>
      </c>
      <c r="B323" s="620">
        <v>28.8</v>
      </c>
      <c r="C323" s="600" t="s">
        <v>920</v>
      </c>
      <c r="D323" s="545">
        <v>15.6</v>
      </c>
      <c r="E323" s="608">
        <v>19.8</v>
      </c>
      <c r="F323" s="533">
        <f t="shared" si="9"/>
        <v>-35</v>
      </c>
      <c r="G323" s="534">
        <f t="shared" si="10"/>
        <v>-45</v>
      </c>
      <c r="H323" s="534" t="str">
        <f t="shared" si="11"/>
        <v>#VALUE!</v>
      </c>
      <c r="I323" s="6" t="str">
        <f t="shared" si="12"/>
        <v>#VALUE!</v>
      </c>
    </row>
    <row r="324">
      <c r="A324" s="615" t="s">
        <v>1045</v>
      </c>
      <c r="B324" s="615"/>
      <c r="C324" s="600" t="s">
        <v>920</v>
      </c>
      <c r="D324" s="545">
        <v>9.9</v>
      </c>
      <c r="E324" s="608">
        <v>15.0</v>
      </c>
      <c r="F324" s="533">
        <f t="shared" si="9"/>
        <v>11.3</v>
      </c>
      <c r="G324" s="534">
        <f t="shared" si="10"/>
        <v>5.5</v>
      </c>
      <c r="H324" s="534" t="str">
        <f t="shared" si="11"/>
        <v>#VALUE!</v>
      </c>
      <c r="I324" s="6" t="str">
        <f t="shared" si="12"/>
        <v>#VALUE!</v>
      </c>
    </row>
    <row r="325">
      <c r="A325" s="615" t="s">
        <v>1046</v>
      </c>
      <c r="B325" s="615"/>
      <c r="C325" s="600" t="s">
        <v>957</v>
      </c>
      <c r="D325" s="545">
        <v>40.0</v>
      </c>
      <c r="E325" s="608">
        <v>49.9</v>
      </c>
      <c r="F325" s="533">
        <f t="shared" si="9"/>
        <v>-23.8</v>
      </c>
      <c r="G325" s="534">
        <f t="shared" si="10"/>
        <v>-33.5</v>
      </c>
      <c r="H325" s="534" t="str">
        <f t="shared" si="11"/>
        <v>#VALUE!</v>
      </c>
      <c r="I325" s="6" t="str">
        <f t="shared" si="12"/>
        <v>#VALUE!</v>
      </c>
    </row>
    <row r="326">
      <c r="A326" s="615" t="s">
        <v>1047</v>
      </c>
      <c r="B326" s="615"/>
      <c r="C326" s="600" t="s">
        <v>928</v>
      </c>
      <c r="D326" s="545">
        <v>40.0</v>
      </c>
      <c r="E326" s="608">
        <v>49.9</v>
      </c>
      <c r="F326" s="533">
        <f t="shared" si="9"/>
        <v>-29.6</v>
      </c>
      <c r="G326" s="534">
        <f t="shared" si="10"/>
        <v>-37</v>
      </c>
      <c r="H326" s="534" t="str">
        <f t="shared" si="11"/>
        <v>#VALUE!</v>
      </c>
      <c r="I326" s="6" t="str">
        <f t="shared" si="12"/>
        <v>#VALUE!</v>
      </c>
    </row>
    <row r="327">
      <c r="A327" s="615" t="s">
        <v>1048</v>
      </c>
      <c r="B327" s="620">
        <v>15.0</v>
      </c>
      <c r="C327" s="600" t="s">
        <v>938</v>
      </c>
      <c r="D327" s="545">
        <v>8.0</v>
      </c>
      <c r="E327" s="608">
        <v>10.4</v>
      </c>
      <c r="F327" s="533">
        <f t="shared" si="9"/>
        <v>-16.9</v>
      </c>
      <c r="G327" s="534">
        <f t="shared" si="10"/>
        <v>-22</v>
      </c>
      <c r="H327" s="534" t="str">
        <f t="shared" si="11"/>
        <v>#VALUE!</v>
      </c>
      <c r="I327" s="6" t="str">
        <f t="shared" si="12"/>
        <v>#VALUE!</v>
      </c>
    </row>
    <row r="328">
      <c r="A328" s="615" t="s">
        <v>1049</v>
      </c>
      <c r="B328" s="620">
        <v>15.0</v>
      </c>
      <c r="C328" s="600" t="s">
        <v>1050</v>
      </c>
      <c r="D328" s="545">
        <v>8.0</v>
      </c>
      <c r="E328" s="608">
        <v>10.4</v>
      </c>
      <c r="F328" s="533" t="str">
        <f t="shared" si="9"/>
        <v>#VALUE!</v>
      </c>
      <c r="G328" s="534">
        <f t="shared" si="10"/>
        <v>-35</v>
      </c>
      <c r="H328" s="534" t="str">
        <f t="shared" si="11"/>
        <v>#VALUE!</v>
      </c>
      <c r="I328" s="6" t="str">
        <f t="shared" si="12"/>
        <v>#VALUE!</v>
      </c>
    </row>
    <row r="329">
      <c r="A329" s="615" t="s">
        <v>1051</v>
      </c>
      <c r="B329" s="615"/>
      <c r="C329" s="600" t="s">
        <v>938</v>
      </c>
      <c r="D329" s="545">
        <v>8.9</v>
      </c>
      <c r="E329" s="608">
        <v>13.0</v>
      </c>
      <c r="F329" s="533">
        <f t="shared" si="9"/>
        <v>13.2</v>
      </c>
      <c r="G329" s="534">
        <f t="shared" si="10"/>
        <v>9</v>
      </c>
      <c r="H329" s="534" t="str">
        <f t="shared" si="11"/>
        <v>#VALUE!</v>
      </c>
      <c r="I329" s="6" t="str">
        <f t="shared" si="12"/>
        <v>#VALUE!</v>
      </c>
    </row>
    <row r="330">
      <c r="A330" s="615" t="s">
        <v>1052</v>
      </c>
      <c r="B330" s="620">
        <v>15.0</v>
      </c>
      <c r="C330" s="600" t="s">
        <v>938</v>
      </c>
      <c r="D330" s="545">
        <v>8.0</v>
      </c>
      <c r="E330" s="608">
        <v>10.4</v>
      </c>
      <c r="F330" s="533">
        <f t="shared" si="9"/>
        <v>-9.9</v>
      </c>
      <c r="G330" s="534">
        <f t="shared" si="10"/>
        <v>-15</v>
      </c>
      <c r="H330" s="534" t="str">
        <f t="shared" si="11"/>
        <v>#VALUE!</v>
      </c>
      <c r="I330" s="6" t="str">
        <f t="shared" si="12"/>
        <v>#VALUE!</v>
      </c>
    </row>
    <row r="331">
      <c r="A331" s="615" t="s">
        <v>1053</v>
      </c>
      <c r="B331" s="615"/>
      <c r="C331" s="600" t="s">
        <v>955</v>
      </c>
      <c r="D331" s="545">
        <v>49.0</v>
      </c>
      <c r="E331" s="608">
        <v>56.0</v>
      </c>
      <c r="F331" s="533">
        <f t="shared" si="9"/>
        <v>-40</v>
      </c>
      <c r="G331" s="534">
        <f t="shared" si="10"/>
        <v>-49.9</v>
      </c>
      <c r="H331" s="534" t="str">
        <f t="shared" si="11"/>
        <v>#VALUE!</v>
      </c>
      <c r="I331" s="6" t="str">
        <f t="shared" si="12"/>
        <v>#VALUE!</v>
      </c>
    </row>
    <row r="332">
      <c r="A332" s="615" t="s">
        <v>1054</v>
      </c>
      <c r="B332" s="615"/>
      <c r="C332" s="600" t="s">
        <v>1055</v>
      </c>
      <c r="D332" s="545">
        <v>76.9</v>
      </c>
      <c r="E332" s="608">
        <v>92.0</v>
      </c>
      <c r="F332" s="533">
        <f t="shared" si="9"/>
        <v>-40</v>
      </c>
      <c r="G332" s="534">
        <f t="shared" si="10"/>
        <v>-49.9</v>
      </c>
      <c r="H332" s="534" t="str">
        <f t="shared" si="11"/>
        <v>#VALUE!</v>
      </c>
      <c r="I332" s="6" t="str">
        <f t="shared" si="12"/>
        <v>#VALUE!</v>
      </c>
    </row>
    <row r="333">
      <c r="A333" s="615" t="s">
        <v>1056</v>
      </c>
      <c r="B333" s="615"/>
      <c r="C333" s="600" t="s">
        <v>1057</v>
      </c>
      <c r="D333" s="545">
        <v>22.8</v>
      </c>
      <c r="E333" s="608">
        <v>32.0</v>
      </c>
      <c r="F333" s="533">
        <f t="shared" si="9"/>
        <v>7</v>
      </c>
      <c r="G333" s="534">
        <f t="shared" si="10"/>
        <v>4.6</v>
      </c>
      <c r="H333" s="534" t="str">
        <f t="shared" si="11"/>
        <v>#VALUE!</v>
      </c>
      <c r="I333" s="6" t="str">
        <f t="shared" si="12"/>
        <v>#VALUE!</v>
      </c>
    </row>
    <row r="334">
      <c r="A334" s="615" t="s">
        <v>1058</v>
      </c>
      <c r="B334" s="615"/>
      <c r="C334" s="600" t="s">
        <v>1059</v>
      </c>
      <c r="D334" s="545">
        <v>22.8</v>
      </c>
      <c r="E334" s="608">
        <v>32.0</v>
      </c>
      <c r="F334" s="533">
        <f t="shared" si="9"/>
        <v>7</v>
      </c>
      <c r="G334" s="534">
        <f t="shared" si="10"/>
        <v>4.6</v>
      </c>
      <c r="H334" s="534" t="str">
        <f t="shared" si="11"/>
        <v>#VALUE!</v>
      </c>
      <c r="I334" s="6" t="str">
        <f t="shared" si="12"/>
        <v>#VALUE!</v>
      </c>
    </row>
    <row r="335">
      <c r="A335" s="615" t="s">
        <v>1060</v>
      </c>
      <c r="B335" s="615"/>
      <c r="C335" s="600" t="s">
        <v>1061</v>
      </c>
      <c r="D335" s="545">
        <v>74.7</v>
      </c>
      <c r="E335" s="608">
        <v>90.0</v>
      </c>
      <c r="F335" s="533">
        <f t="shared" si="9"/>
        <v>-8.9</v>
      </c>
      <c r="G335" s="534">
        <f t="shared" si="10"/>
        <v>-13</v>
      </c>
      <c r="H335" s="534" t="str">
        <f t="shared" si="11"/>
        <v>#VALUE!</v>
      </c>
      <c r="I335" s="6" t="str">
        <f t="shared" si="12"/>
        <v>#VALUE!</v>
      </c>
    </row>
    <row r="336">
      <c r="A336" s="615" t="s">
        <v>1062</v>
      </c>
      <c r="B336" s="615"/>
      <c r="C336" s="600" t="s">
        <v>1063</v>
      </c>
      <c r="D336" s="545">
        <v>70.0</v>
      </c>
      <c r="E336" s="608">
        <v>90.0</v>
      </c>
      <c r="F336" s="533">
        <f t="shared" si="9"/>
        <v>7</v>
      </c>
      <c r="G336" s="534">
        <f t="shared" si="10"/>
        <v>4.6</v>
      </c>
      <c r="H336" s="534" t="str">
        <f t="shared" si="11"/>
        <v>#VALUE!</v>
      </c>
      <c r="I336" s="6" t="str">
        <f t="shared" si="12"/>
        <v>#VALUE!</v>
      </c>
    </row>
    <row r="337">
      <c r="A337" s="615" t="s">
        <v>1064</v>
      </c>
      <c r="B337" s="615"/>
      <c r="C337" s="600" t="s">
        <v>1061</v>
      </c>
      <c r="D337" s="545">
        <v>74.6</v>
      </c>
      <c r="E337" s="608">
        <v>90.0</v>
      </c>
      <c r="F337" s="533">
        <f t="shared" si="9"/>
        <v>-49</v>
      </c>
      <c r="G337" s="534">
        <f t="shared" si="10"/>
        <v>-56</v>
      </c>
      <c r="H337" s="534" t="str">
        <f t="shared" si="11"/>
        <v>#VALUE!</v>
      </c>
      <c r="I337" s="6" t="str">
        <f t="shared" si="12"/>
        <v>#VALUE!</v>
      </c>
    </row>
    <row r="338">
      <c r="A338" s="615" t="s">
        <v>1065</v>
      </c>
      <c r="B338" s="615"/>
      <c r="C338" s="600" t="s">
        <v>1066</v>
      </c>
      <c r="D338" s="545">
        <v>58.9</v>
      </c>
      <c r="E338" s="608">
        <v>82.5</v>
      </c>
      <c r="F338" s="533">
        <f t="shared" si="9"/>
        <v>-76.9</v>
      </c>
      <c r="G338" s="534">
        <f t="shared" si="10"/>
        <v>-92</v>
      </c>
      <c r="H338" s="534" t="str">
        <f t="shared" si="11"/>
        <v>#VALUE!</v>
      </c>
      <c r="I338" s="6" t="str">
        <f t="shared" si="12"/>
        <v>#VALUE!</v>
      </c>
    </row>
    <row r="339">
      <c r="A339" s="615" t="s">
        <v>1067</v>
      </c>
      <c r="B339" s="615"/>
      <c r="C339" s="600" t="s">
        <v>938</v>
      </c>
      <c r="D339" s="545">
        <v>13.4</v>
      </c>
      <c r="E339" s="608">
        <v>18.9</v>
      </c>
      <c r="F339" s="533">
        <f t="shared" si="9"/>
        <v>-22.8</v>
      </c>
      <c r="G339" s="534">
        <f t="shared" si="10"/>
        <v>-32</v>
      </c>
      <c r="H339" s="534" t="str">
        <f t="shared" si="11"/>
        <v>#VALUE!</v>
      </c>
      <c r="I339" s="6" t="str">
        <f t="shared" si="12"/>
        <v>#VALUE!</v>
      </c>
    </row>
    <row r="340">
      <c r="A340" s="615" t="s">
        <v>1068</v>
      </c>
      <c r="B340" s="615"/>
      <c r="C340" s="600" t="s">
        <v>865</v>
      </c>
      <c r="D340" s="545">
        <v>15.9</v>
      </c>
      <c r="E340" s="608">
        <v>18.9</v>
      </c>
      <c r="F340" s="533">
        <f t="shared" si="9"/>
        <v>-22.8</v>
      </c>
      <c r="G340" s="534">
        <f t="shared" si="10"/>
        <v>-32</v>
      </c>
      <c r="H340" s="534" t="str">
        <f t="shared" si="11"/>
        <v>#VALUE!</v>
      </c>
      <c r="I340" s="6" t="str">
        <f t="shared" si="12"/>
        <v>#VALUE!</v>
      </c>
    </row>
    <row r="341">
      <c r="A341" s="615" t="s">
        <v>1069</v>
      </c>
      <c r="B341" s="615"/>
      <c r="C341" s="600" t="s">
        <v>865</v>
      </c>
      <c r="D341" s="545">
        <v>22.5</v>
      </c>
      <c r="E341" s="608">
        <v>33.0</v>
      </c>
      <c r="F341" s="533">
        <f t="shared" si="9"/>
        <v>-74.7</v>
      </c>
      <c r="G341" s="534">
        <f t="shared" si="10"/>
        <v>-90</v>
      </c>
      <c r="H341" s="534" t="str">
        <f t="shared" si="11"/>
        <v>#VALUE!</v>
      </c>
      <c r="I341" s="6" t="str">
        <f t="shared" si="12"/>
        <v>#VALUE!</v>
      </c>
    </row>
    <row r="342">
      <c r="A342" s="615" t="s">
        <v>1070</v>
      </c>
      <c r="B342" s="615"/>
      <c r="C342" s="600" t="s">
        <v>877</v>
      </c>
      <c r="D342" s="545">
        <v>25.9</v>
      </c>
      <c r="E342" s="608">
        <v>33.0</v>
      </c>
      <c r="F342" s="533">
        <f t="shared" si="9"/>
        <v>-70</v>
      </c>
      <c r="G342" s="534">
        <f t="shared" si="10"/>
        <v>-90</v>
      </c>
      <c r="H342" s="534" t="str">
        <f t="shared" si="11"/>
        <v>#VALUE!</v>
      </c>
      <c r="I342" s="6" t="str">
        <f t="shared" si="12"/>
        <v>#VALUE!</v>
      </c>
    </row>
    <row r="343">
      <c r="A343" s="615" t="s">
        <v>1071</v>
      </c>
      <c r="B343" s="615"/>
      <c r="C343" s="600" t="s">
        <v>865</v>
      </c>
      <c r="D343" s="545">
        <v>57.9</v>
      </c>
      <c r="E343" s="608">
        <v>82.0</v>
      </c>
      <c r="F343" s="533">
        <f t="shared" si="9"/>
        <v>-74.6</v>
      </c>
      <c r="G343" s="534">
        <f t="shared" si="10"/>
        <v>-90</v>
      </c>
      <c r="H343" s="534" t="str">
        <f t="shared" si="11"/>
        <v>#VALUE!</v>
      </c>
      <c r="I343" s="6" t="str">
        <f t="shared" si="12"/>
        <v>#VALUE!</v>
      </c>
    </row>
    <row r="344">
      <c r="A344" s="615" t="s">
        <v>1072</v>
      </c>
      <c r="B344" s="615"/>
      <c r="C344" s="600" t="s">
        <v>928</v>
      </c>
      <c r="D344" s="545">
        <v>42.4</v>
      </c>
      <c r="E344" s="608">
        <v>55.0</v>
      </c>
      <c r="F344" s="533">
        <f t="shared" si="9"/>
        <v>-58.9</v>
      </c>
      <c r="G344" s="534">
        <f t="shared" si="10"/>
        <v>-82.5</v>
      </c>
      <c r="H344" s="534" t="str">
        <f t="shared" si="11"/>
        <v>#VALUE!</v>
      </c>
      <c r="I344" s="6" t="str">
        <f t="shared" si="12"/>
        <v>#VALUE!</v>
      </c>
    </row>
    <row r="345">
      <c r="A345" s="615" t="s">
        <v>1073</v>
      </c>
      <c r="B345" s="615"/>
      <c r="C345" s="600" t="s">
        <v>928</v>
      </c>
      <c r="D345" s="545">
        <v>42.4</v>
      </c>
      <c r="E345" s="608">
        <v>55.0</v>
      </c>
      <c r="F345" s="533">
        <f t="shared" si="9"/>
        <v>-13.4</v>
      </c>
      <c r="G345" s="534">
        <f t="shared" si="10"/>
        <v>-18.9</v>
      </c>
      <c r="H345" s="534" t="str">
        <f t="shared" si="11"/>
        <v>#VALUE!</v>
      </c>
      <c r="I345" s="6" t="str">
        <f t="shared" si="12"/>
        <v>#VALUE!</v>
      </c>
    </row>
    <row r="346">
      <c r="A346" s="615" t="s">
        <v>1074</v>
      </c>
      <c r="B346" s="620">
        <v>24.0</v>
      </c>
      <c r="C346" s="600" t="s">
        <v>938</v>
      </c>
      <c r="D346" s="545">
        <v>11.9</v>
      </c>
      <c r="E346" s="608">
        <v>12.5</v>
      </c>
      <c r="F346" s="533">
        <f t="shared" si="9"/>
        <v>-15.9</v>
      </c>
      <c r="G346" s="534">
        <f t="shared" si="10"/>
        <v>-18.9</v>
      </c>
      <c r="H346" s="534" t="str">
        <f t="shared" si="11"/>
        <v>#VALUE!</v>
      </c>
      <c r="I346" s="6" t="str">
        <f t="shared" si="12"/>
        <v>#VALUE!</v>
      </c>
    </row>
    <row r="347">
      <c r="A347" s="615" t="s">
        <v>1075</v>
      </c>
      <c r="B347" s="615"/>
      <c r="C347" s="600" t="s">
        <v>909</v>
      </c>
      <c r="D347" s="545">
        <v>28.9</v>
      </c>
      <c r="E347" s="608">
        <v>40.5</v>
      </c>
      <c r="F347" s="533">
        <f t="shared" si="9"/>
        <v>-22.5</v>
      </c>
      <c r="G347" s="534">
        <f t="shared" si="10"/>
        <v>-33</v>
      </c>
      <c r="H347" s="534" t="str">
        <f t="shared" si="11"/>
        <v>#VALUE!</v>
      </c>
      <c r="I347" s="6" t="str">
        <f t="shared" si="12"/>
        <v>#VALUE!</v>
      </c>
    </row>
    <row r="348">
      <c r="A348" s="615" t="s">
        <v>1076</v>
      </c>
      <c r="B348" s="615"/>
      <c r="C348" s="600" t="s">
        <v>955</v>
      </c>
      <c r="D348" s="545">
        <v>28.9</v>
      </c>
      <c r="E348" s="608">
        <v>40.5</v>
      </c>
      <c r="F348" s="533">
        <f t="shared" si="9"/>
        <v>-25.9</v>
      </c>
      <c r="G348" s="534">
        <f t="shared" si="10"/>
        <v>-33</v>
      </c>
      <c r="H348" s="534" t="str">
        <f t="shared" si="11"/>
        <v>#VALUE!</v>
      </c>
      <c r="I348" s="6" t="str">
        <f t="shared" si="12"/>
        <v>#VALUE!</v>
      </c>
    </row>
    <row r="349">
      <c r="A349" s="615" t="s">
        <v>1077</v>
      </c>
      <c r="B349" s="615"/>
      <c r="C349" s="600" t="s">
        <v>909</v>
      </c>
      <c r="D349" s="545">
        <v>27.9</v>
      </c>
      <c r="E349" s="608">
        <v>40.5</v>
      </c>
      <c r="F349" s="533">
        <f t="shared" si="9"/>
        <v>-57.9</v>
      </c>
      <c r="G349" s="534">
        <f t="shared" si="10"/>
        <v>-82</v>
      </c>
      <c r="H349" s="534" t="str">
        <f t="shared" si="11"/>
        <v>#VALUE!</v>
      </c>
      <c r="I349" s="6" t="str">
        <f t="shared" si="12"/>
        <v>#VALUE!</v>
      </c>
    </row>
    <row r="350">
      <c r="A350" s="615" t="s">
        <v>1078</v>
      </c>
      <c r="B350" s="615"/>
      <c r="C350" s="600" t="s">
        <v>932</v>
      </c>
      <c r="D350" s="545">
        <v>33.6</v>
      </c>
      <c r="E350" s="608">
        <v>47.0</v>
      </c>
      <c r="F350" s="533">
        <f t="shared" si="9"/>
        <v>-42.4</v>
      </c>
      <c r="G350" s="534">
        <f t="shared" si="10"/>
        <v>-55</v>
      </c>
      <c r="H350" s="534" t="str">
        <f t="shared" si="11"/>
        <v>#VALUE!</v>
      </c>
      <c r="I350" s="6" t="str">
        <f t="shared" si="12"/>
        <v>#VALUE!</v>
      </c>
    </row>
    <row r="351">
      <c r="A351" s="615" t="s">
        <v>1079</v>
      </c>
      <c r="B351" s="615"/>
      <c r="C351" s="600" t="s">
        <v>928</v>
      </c>
      <c r="D351" s="545">
        <v>38.9</v>
      </c>
      <c r="E351" s="608">
        <v>48.0</v>
      </c>
      <c r="F351" s="533">
        <f t="shared" si="9"/>
        <v>-42.4</v>
      </c>
      <c r="G351" s="534">
        <f t="shared" si="10"/>
        <v>-55</v>
      </c>
      <c r="H351" s="534" t="str">
        <f t="shared" si="11"/>
        <v>#VALUE!</v>
      </c>
      <c r="I351" s="6" t="str">
        <f t="shared" si="12"/>
        <v>#VALUE!</v>
      </c>
    </row>
    <row r="352">
      <c r="A352" s="615" t="s">
        <v>1080</v>
      </c>
      <c r="B352" s="615"/>
      <c r="C352" s="600">
        <v>15.0</v>
      </c>
      <c r="D352" s="545" t="s">
        <v>952</v>
      </c>
      <c r="E352" s="608">
        <v>38.0</v>
      </c>
      <c r="F352" s="533">
        <f t="shared" si="9"/>
        <v>12.1</v>
      </c>
      <c r="G352" s="534">
        <f t="shared" si="10"/>
        <v>11.5</v>
      </c>
      <c r="H352" s="534" t="str">
        <f t="shared" si="11"/>
        <v>#VALUE!</v>
      </c>
      <c r="I352" s="6" t="str">
        <f t="shared" si="12"/>
        <v>#VALUE!</v>
      </c>
    </row>
    <row r="353">
      <c r="A353" s="615" t="s">
        <v>1081</v>
      </c>
      <c r="B353" s="615"/>
      <c r="C353" s="600" t="s">
        <v>877</v>
      </c>
      <c r="D353" s="545">
        <v>25.0</v>
      </c>
      <c r="E353" s="608">
        <v>38.0</v>
      </c>
      <c r="F353" s="533">
        <f t="shared" si="9"/>
        <v>-28.9</v>
      </c>
      <c r="G353" s="534">
        <f t="shared" si="10"/>
        <v>-40.5</v>
      </c>
      <c r="H353" s="534" t="str">
        <f t="shared" si="11"/>
        <v>#VALUE!</v>
      </c>
      <c r="I353" s="6" t="str">
        <f t="shared" si="12"/>
        <v>#VALUE!</v>
      </c>
    </row>
    <row r="354">
      <c r="A354" s="615" t="s">
        <v>1082</v>
      </c>
      <c r="B354" s="615"/>
      <c r="C354" s="600" t="s">
        <v>877</v>
      </c>
      <c r="D354" s="545">
        <v>25.0</v>
      </c>
      <c r="E354" s="608">
        <v>38.0</v>
      </c>
      <c r="F354" s="533">
        <f t="shared" si="9"/>
        <v>-28.9</v>
      </c>
      <c r="G354" s="534">
        <f t="shared" si="10"/>
        <v>-40.5</v>
      </c>
      <c r="H354" s="534" t="str">
        <f t="shared" si="11"/>
        <v>#VALUE!</v>
      </c>
      <c r="I354" s="6" t="str">
        <f t="shared" si="12"/>
        <v>#VALUE!</v>
      </c>
    </row>
    <row r="355">
      <c r="A355" s="615" t="s">
        <v>1083</v>
      </c>
      <c r="B355" s="615"/>
      <c r="C355" s="600" t="s">
        <v>877</v>
      </c>
      <c r="D355" s="545">
        <v>25.0</v>
      </c>
      <c r="E355" s="608">
        <v>38.0</v>
      </c>
      <c r="F355" s="533">
        <f t="shared" si="9"/>
        <v>-27.9</v>
      </c>
      <c r="G355" s="534">
        <f t="shared" si="10"/>
        <v>-40.5</v>
      </c>
      <c r="H355" s="534" t="str">
        <f t="shared" si="11"/>
        <v>#VALUE!</v>
      </c>
      <c r="I355" s="6" t="str">
        <f t="shared" si="12"/>
        <v>#VALUE!</v>
      </c>
    </row>
    <row r="356">
      <c r="A356" s="615" t="s">
        <v>1084</v>
      </c>
      <c r="B356" s="615"/>
      <c r="C356" s="600" t="s">
        <v>877</v>
      </c>
      <c r="D356" s="545">
        <v>25.0</v>
      </c>
      <c r="E356" s="608">
        <v>38.0</v>
      </c>
      <c r="F356" s="533">
        <f t="shared" si="9"/>
        <v>-33.6</v>
      </c>
      <c r="G356" s="534">
        <f t="shared" si="10"/>
        <v>-47</v>
      </c>
      <c r="H356" s="534" t="str">
        <f t="shared" si="11"/>
        <v>#VALUE!</v>
      </c>
      <c r="I356" s="6" t="str">
        <f t="shared" si="12"/>
        <v>#VALUE!</v>
      </c>
    </row>
    <row r="357">
      <c r="A357" s="615" t="s">
        <v>1085</v>
      </c>
      <c r="B357" s="615"/>
      <c r="C357" s="600" t="s">
        <v>877</v>
      </c>
      <c r="D357" s="545">
        <v>25.0</v>
      </c>
      <c r="E357" s="608">
        <v>38.0</v>
      </c>
      <c r="F357" s="533">
        <f t="shared" si="9"/>
        <v>-38.9</v>
      </c>
      <c r="G357" s="534">
        <f t="shared" si="10"/>
        <v>-48</v>
      </c>
      <c r="H357" s="534" t="str">
        <f t="shared" si="11"/>
        <v>#VALUE!</v>
      </c>
      <c r="I357" s="6" t="str">
        <f t="shared" si="12"/>
        <v>#VALUE!</v>
      </c>
    </row>
    <row r="358">
      <c r="A358" s="615" t="s">
        <v>1086</v>
      </c>
      <c r="B358" s="615"/>
      <c r="C358" s="600" t="s">
        <v>877</v>
      </c>
      <c r="D358" s="545">
        <v>25.0</v>
      </c>
      <c r="E358" s="608">
        <v>38.0</v>
      </c>
      <c r="F358" s="533" t="str">
        <f t="shared" si="9"/>
        <v>#VALUE!</v>
      </c>
      <c r="G358" s="534">
        <f t="shared" si="10"/>
        <v>-38</v>
      </c>
      <c r="H358" s="534">
        <f t="shared" si="11"/>
        <v>-15</v>
      </c>
      <c r="I358" s="6" t="str">
        <f t="shared" si="12"/>
        <v>#DIV/0!</v>
      </c>
    </row>
    <row r="359">
      <c r="A359" s="615" t="s">
        <v>1087</v>
      </c>
      <c r="B359" s="615"/>
      <c r="C359" s="600" t="s">
        <v>877</v>
      </c>
      <c r="D359" s="545">
        <v>25.0</v>
      </c>
      <c r="E359" s="608">
        <v>38.0</v>
      </c>
      <c r="F359" s="533">
        <f t="shared" si="9"/>
        <v>-25</v>
      </c>
      <c r="G359" s="534">
        <f t="shared" si="10"/>
        <v>-38</v>
      </c>
      <c r="H359" s="534" t="str">
        <f t="shared" si="11"/>
        <v>#VALUE!</v>
      </c>
      <c r="I359" s="6" t="str">
        <f t="shared" si="12"/>
        <v>#VALUE!</v>
      </c>
    </row>
    <row r="360">
      <c r="A360" s="615" t="s">
        <v>1088</v>
      </c>
      <c r="B360" s="615"/>
      <c r="C360" s="600" t="s">
        <v>877</v>
      </c>
      <c r="D360" s="545">
        <v>25.0</v>
      </c>
      <c r="E360" s="608">
        <v>38.0</v>
      </c>
      <c r="F360" s="533">
        <f t="shared" si="9"/>
        <v>-25</v>
      </c>
      <c r="G360" s="534">
        <f t="shared" si="10"/>
        <v>-38</v>
      </c>
      <c r="H360" s="534" t="str">
        <f t="shared" si="11"/>
        <v>#VALUE!</v>
      </c>
      <c r="I360" s="6" t="str">
        <f t="shared" si="12"/>
        <v>#VALUE!</v>
      </c>
    </row>
    <row r="361">
      <c r="A361" s="615" t="s">
        <v>1089</v>
      </c>
      <c r="B361" s="615"/>
      <c r="C361" s="600" t="s">
        <v>865</v>
      </c>
      <c r="D361" s="545">
        <v>25.0</v>
      </c>
      <c r="E361" s="608">
        <v>38.0</v>
      </c>
      <c r="F361" s="533">
        <f t="shared" si="9"/>
        <v>-25</v>
      </c>
      <c r="G361" s="534">
        <f t="shared" si="10"/>
        <v>-38</v>
      </c>
      <c r="H361" s="534" t="str">
        <f t="shared" si="11"/>
        <v>#VALUE!</v>
      </c>
      <c r="I361" s="6" t="str">
        <f t="shared" si="12"/>
        <v>#VALUE!</v>
      </c>
    </row>
    <row r="362">
      <c r="A362" s="615" t="s">
        <v>1090</v>
      </c>
      <c r="B362" s="615"/>
      <c r="C362" s="600" t="s">
        <v>877</v>
      </c>
      <c r="D362" s="545">
        <v>25.0</v>
      </c>
      <c r="E362" s="608">
        <v>38.0</v>
      </c>
      <c r="F362" s="533">
        <f t="shared" si="9"/>
        <v>-25</v>
      </c>
      <c r="G362" s="534">
        <f t="shared" si="10"/>
        <v>-38</v>
      </c>
      <c r="H362" s="534" t="str">
        <f t="shared" si="11"/>
        <v>#VALUE!</v>
      </c>
      <c r="I362" s="6" t="str">
        <f t="shared" si="12"/>
        <v>#VALUE!</v>
      </c>
    </row>
    <row r="363">
      <c r="A363" s="615" t="s">
        <v>1091</v>
      </c>
      <c r="B363" s="615"/>
      <c r="C363" s="600">
        <v>15.0</v>
      </c>
      <c r="D363" s="545">
        <v>25.0</v>
      </c>
      <c r="E363" s="608">
        <v>38.0</v>
      </c>
      <c r="F363" s="533">
        <f t="shared" si="9"/>
        <v>-25</v>
      </c>
      <c r="G363" s="534">
        <f t="shared" si="10"/>
        <v>-38</v>
      </c>
      <c r="H363" s="534" t="str">
        <f t="shared" si="11"/>
        <v>#VALUE!</v>
      </c>
      <c r="I363" s="6" t="str">
        <f t="shared" si="12"/>
        <v>#VALUE!</v>
      </c>
    </row>
    <row r="364">
      <c r="A364" s="615" t="s">
        <v>1092</v>
      </c>
      <c r="B364" s="615"/>
      <c r="C364" s="600" t="s">
        <v>877</v>
      </c>
      <c r="D364" s="545">
        <v>28.0</v>
      </c>
      <c r="E364" s="608">
        <v>38.0</v>
      </c>
      <c r="F364" s="533">
        <f t="shared" si="9"/>
        <v>-25</v>
      </c>
      <c r="G364" s="534">
        <f t="shared" si="10"/>
        <v>-38</v>
      </c>
      <c r="H364" s="534" t="str">
        <f t="shared" si="11"/>
        <v>#VALUE!</v>
      </c>
      <c r="I364" s="6" t="str">
        <f t="shared" si="12"/>
        <v>#VALUE!</v>
      </c>
    </row>
    <row r="365">
      <c r="A365" s="615" t="s">
        <v>1093</v>
      </c>
      <c r="B365" s="615"/>
      <c r="C365" s="600" t="s">
        <v>877</v>
      </c>
      <c r="D365" s="545">
        <v>40.0</v>
      </c>
      <c r="E365" s="608">
        <v>56.0</v>
      </c>
      <c r="F365" s="533">
        <f t="shared" si="9"/>
        <v>-25</v>
      </c>
      <c r="G365" s="534">
        <f t="shared" si="10"/>
        <v>-38</v>
      </c>
      <c r="H365" s="534" t="str">
        <f t="shared" si="11"/>
        <v>#VALUE!</v>
      </c>
      <c r="I365" s="6" t="str">
        <f t="shared" si="12"/>
        <v>#VALUE!</v>
      </c>
    </row>
    <row r="366">
      <c r="A366" s="615" t="s">
        <v>1094</v>
      </c>
      <c r="B366" s="615"/>
      <c r="C366" s="600" t="s">
        <v>877</v>
      </c>
      <c r="D366" s="545">
        <v>25.0</v>
      </c>
      <c r="E366" s="608">
        <v>38.0</v>
      </c>
      <c r="F366" s="533">
        <f t="shared" si="9"/>
        <v>-25</v>
      </c>
      <c r="G366" s="534">
        <f t="shared" si="10"/>
        <v>-38</v>
      </c>
      <c r="H366" s="534" t="str">
        <f t="shared" si="11"/>
        <v>#VALUE!</v>
      </c>
      <c r="I366" s="6" t="str">
        <f t="shared" si="12"/>
        <v>#VALUE!</v>
      </c>
    </row>
    <row r="367">
      <c r="A367" s="615" t="s">
        <v>1095</v>
      </c>
      <c r="B367" s="615"/>
      <c r="C367" s="600" t="s">
        <v>877</v>
      </c>
      <c r="D367" s="545">
        <v>25.0</v>
      </c>
      <c r="E367" s="608">
        <v>38.0</v>
      </c>
      <c r="F367" s="533">
        <f t="shared" si="9"/>
        <v>-25</v>
      </c>
      <c r="G367" s="534">
        <f t="shared" si="10"/>
        <v>-38</v>
      </c>
      <c r="H367" s="534" t="str">
        <f t="shared" si="11"/>
        <v>#VALUE!</v>
      </c>
      <c r="I367" s="6" t="str">
        <f t="shared" si="12"/>
        <v>#VALUE!</v>
      </c>
    </row>
    <row r="368">
      <c r="A368" s="615" t="s">
        <v>1096</v>
      </c>
      <c r="B368" s="615"/>
      <c r="C368" s="600" t="s">
        <v>877</v>
      </c>
      <c r="D368" s="545">
        <v>25.0</v>
      </c>
      <c r="E368" s="608">
        <v>38.0</v>
      </c>
      <c r="F368" s="533">
        <f t="shared" si="9"/>
        <v>-25</v>
      </c>
      <c r="G368" s="534">
        <f t="shared" si="10"/>
        <v>-38</v>
      </c>
      <c r="H368" s="534" t="str">
        <f t="shared" si="11"/>
        <v>#VALUE!</v>
      </c>
      <c r="I368" s="6" t="str">
        <f t="shared" si="12"/>
        <v>#VALUE!</v>
      </c>
    </row>
    <row r="369">
      <c r="A369" s="615" t="s">
        <v>1097</v>
      </c>
      <c r="B369" s="615"/>
      <c r="C369" s="600" t="s">
        <v>915</v>
      </c>
      <c r="D369" s="545">
        <v>40.0</v>
      </c>
      <c r="E369" s="608">
        <v>56.0</v>
      </c>
      <c r="F369" s="533">
        <f t="shared" si="9"/>
        <v>-25</v>
      </c>
      <c r="G369" s="534">
        <f t="shared" si="10"/>
        <v>-38</v>
      </c>
      <c r="H369" s="534">
        <f t="shared" si="11"/>
        <v>-15</v>
      </c>
      <c r="I369" s="6" t="str">
        <f t="shared" si="12"/>
        <v>#DIV/0!</v>
      </c>
    </row>
    <row r="370">
      <c r="A370" s="615" t="s">
        <v>1098</v>
      </c>
      <c r="B370" s="615"/>
      <c r="C370" s="600" t="s">
        <v>877</v>
      </c>
      <c r="D370" s="545">
        <v>30.0</v>
      </c>
      <c r="E370" s="608">
        <v>42.0</v>
      </c>
      <c r="F370" s="533">
        <f t="shared" si="9"/>
        <v>-28</v>
      </c>
      <c r="G370" s="534">
        <f t="shared" si="10"/>
        <v>-38</v>
      </c>
      <c r="H370" s="534" t="str">
        <f t="shared" si="11"/>
        <v>#VALUE!</v>
      </c>
      <c r="I370" s="6" t="str">
        <f t="shared" si="12"/>
        <v>#VALUE!</v>
      </c>
    </row>
    <row r="371">
      <c r="A371" s="615" t="s">
        <v>1099</v>
      </c>
      <c r="B371" s="615"/>
      <c r="C371" s="600" t="s">
        <v>911</v>
      </c>
      <c r="D371" s="545">
        <v>30.0</v>
      </c>
      <c r="E371" s="608">
        <v>42.0</v>
      </c>
      <c r="F371" s="533">
        <f t="shared" si="9"/>
        <v>-40</v>
      </c>
      <c r="G371" s="534">
        <f t="shared" si="10"/>
        <v>-56</v>
      </c>
      <c r="H371" s="534" t="str">
        <f t="shared" si="11"/>
        <v>#VALUE!</v>
      </c>
      <c r="I371" s="6" t="str">
        <f t="shared" si="12"/>
        <v>#VALUE!</v>
      </c>
    </row>
    <row r="372">
      <c r="A372" s="615" t="s">
        <v>1100</v>
      </c>
      <c r="B372" s="615"/>
      <c r="C372" s="600" t="s">
        <v>1018</v>
      </c>
      <c r="D372" s="545">
        <v>60.0</v>
      </c>
      <c r="E372" s="608">
        <v>84.0</v>
      </c>
      <c r="F372" s="533">
        <f t="shared" si="9"/>
        <v>-25</v>
      </c>
      <c r="G372" s="534">
        <f t="shared" si="10"/>
        <v>-38</v>
      </c>
      <c r="H372" s="534" t="str">
        <f t="shared" si="11"/>
        <v>#VALUE!</v>
      </c>
      <c r="I372" s="6" t="str">
        <f t="shared" si="12"/>
        <v>#VALUE!</v>
      </c>
    </row>
    <row r="373">
      <c r="A373" s="615" t="s">
        <v>724</v>
      </c>
      <c r="B373" s="615"/>
      <c r="C373" s="600" t="s">
        <v>936</v>
      </c>
      <c r="D373" s="545">
        <v>30.0</v>
      </c>
      <c r="E373" s="608">
        <v>42.0</v>
      </c>
      <c r="F373" s="533">
        <f t="shared" si="9"/>
        <v>-25</v>
      </c>
      <c r="G373" s="534">
        <f t="shared" si="10"/>
        <v>-38</v>
      </c>
      <c r="H373" s="534" t="str">
        <f t="shared" si="11"/>
        <v>#VALUE!</v>
      </c>
      <c r="I373" s="6" t="str">
        <f t="shared" si="12"/>
        <v>#VALUE!</v>
      </c>
    </row>
    <row r="374">
      <c r="A374" s="615" t="s">
        <v>1101</v>
      </c>
      <c r="B374" s="615"/>
      <c r="C374" s="600" t="s">
        <v>1102</v>
      </c>
      <c r="D374" s="545">
        <v>45.9</v>
      </c>
      <c r="E374" s="608">
        <v>58.0</v>
      </c>
      <c r="F374" s="533">
        <f t="shared" si="9"/>
        <v>-25</v>
      </c>
      <c r="G374" s="534">
        <f t="shared" si="10"/>
        <v>-38</v>
      </c>
      <c r="H374" s="534" t="str">
        <f t="shared" si="11"/>
        <v>#VALUE!</v>
      </c>
      <c r="I374" s="6" t="str">
        <f t="shared" si="12"/>
        <v>#VALUE!</v>
      </c>
    </row>
    <row r="375">
      <c r="A375" s="615" t="s">
        <v>1103</v>
      </c>
      <c r="B375" s="615"/>
      <c r="C375" s="600" t="s">
        <v>1018</v>
      </c>
      <c r="D375" s="545">
        <v>59.9</v>
      </c>
      <c r="E375" s="608">
        <v>83.9</v>
      </c>
      <c r="F375" s="533">
        <f t="shared" si="9"/>
        <v>-40</v>
      </c>
      <c r="G375" s="534">
        <f t="shared" si="10"/>
        <v>-56</v>
      </c>
      <c r="H375" s="534" t="str">
        <f t="shared" si="11"/>
        <v>#VALUE!</v>
      </c>
      <c r="I375" s="6" t="str">
        <f t="shared" si="12"/>
        <v>#VALUE!</v>
      </c>
    </row>
    <row r="376">
      <c r="A376" s="615" t="s">
        <v>1104</v>
      </c>
      <c r="B376" s="615"/>
      <c r="C376" s="600" t="s">
        <v>905</v>
      </c>
      <c r="D376" s="545">
        <v>63.9</v>
      </c>
      <c r="E376" s="608">
        <v>89.0</v>
      </c>
      <c r="F376" s="533">
        <f t="shared" si="9"/>
        <v>-30</v>
      </c>
      <c r="G376" s="534">
        <f t="shared" si="10"/>
        <v>-42</v>
      </c>
      <c r="H376" s="534" t="str">
        <f t="shared" si="11"/>
        <v>#VALUE!</v>
      </c>
      <c r="I376" s="6" t="str">
        <f t="shared" si="12"/>
        <v>#VALUE!</v>
      </c>
    </row>
    <row r="377">
      <c r="A377" s="615" t="s">
        <v>1105</v>
      </c>
      <c r="B377" s="620">
        <v>75.0</v>
      </c>
      <c r="C377" s="600" t="s">
        <v>882</v>
      </c>
      <c r="D377" s="545">
        <v>19.9</v>
      </c>
      <c r="E377" s="608">
        <v>28.7</v>
      </c>
      <c r="F377" s="533">
        <f t="shared" si="9"/>
        <v>-30</v>
      </c>
      <c r="G377" s="534">
        <f t="shared" si="10"/>
        <v>-42</v>
      </c>
      <c r="H377" s="534" t="str">
        <f t="shared" si="11"/>
        <v>#VALUE!</v>
      </c>
      <c r="I377" s="6" t="str">
        <f t="shared" si="12"/>
        <v>#VALUE!</v>
      </c>
    </row>
    <row r="378">
      <c r="A378" s="615" t="s">
        <v>1106</v>
      </c>
      <c r="B378" s="615"/>
      <c r="C378" s="600" t="s">
        <v>990</v>
      </c>
      <c r="D378" s="545">
        <v>39.9</v>
      </c>
      <c r="E378" s="608">
        <v>55.8</v>
      </c>
      <c r="F378" s="533">
        <f t="shared" si="9"/>
        <v>-60</v>
      </c>
      <c r="G378" s="534">
        <f t="shared" si="10"/>
        <v>-84</v>
      </c>
      <c r="H378" s="534" t="str">
        <f t="shared" si="11"/>
        <v>#VALUE!</v>
      </c>
      <c r="I378" s="6" t="str">
        <f t="shared" si="12"/>
        <v>#VALUE!</v>
      </c>
    </row>
    <row r="379">
      <c r="A379" s="615" t="s">
        <v>1107</v>
      </c>
      <c r="B379" s="615"/>
      <c r="C379" s="600" t="s">
        <v>1108</v>
      </c>
      <c r="D379" s="545">
        <v>43.9</v>
      </c>
      <c r="E379" s="608">
        <v>58.0</v>
      </c>
      <c r="F379" s="533">
        <f t="shared" si="9"/>
        <v>-30</v>
      </c>
      <c r="G379" s="534">
        <f t="shared" si="10"/>
        <v>-42</v>
      </c>
      <c r="H379" s="534" t="str">
        <f t="shared" si="11"/>
        <v>#VALUE!</v>
      </c>
      <c r="I379" s="6" t="str">
        <f t="shared" si="12"/>
        <v>#VALUE!</v>
      </c>
    </row>
    <row r="380">
      <c r="A380" s="615" t="s">
        <v>1109</v>
      </c>
      <c r="B380" s="615"/>
      <c r="C380" s="600" t="s">
        <v>952</v>
      </c>
      <c r="D380" s="545">
        <v>49.8</v>
      </c>
      <c r="E380" s="608">
        <v>58.0</v>
      </c>
      <c r="F380" s="533">
        <f t="shared" si="9"/>
        <v>-45.9</v>
      </c>
      <c r="G380" s="534">
        <f t="shared" si="10"/>
        <v>-58</v>
      </c>
      <c r="H380" s="534" t="str">
        <f t="shared" si="11"/>
        <v>#VALUE!</v>
      </c>
      <c r="I380" s="6" t="str">
        <f t="shared" si="12"/>
        <v>#VALUE!</v>
      </c>
    </row>
    <row r="381">
      <c r="A381" s="615" t="s">
        <v>1110</v>
      </c>
      <c r="B381" s="615"/>
      <c r="C381" s="600" t="s">
        <v>1111</v>
      </c>
      <c r="D381" s="545">
        <v>53.6</v>
      </c>
      <c r="E381" s="608">
        <v>79.0</v>
      </c>
      <c r="F381" s="533">
        <f t="shared" si="9"/>
        <v>-59.9</v>
      </c>
      <c r="G381" s="534">
        <f t="shared" si="10"/>
        <v>-83.9</v>
      </c>
      <c r="H381" s="534" t="str">
        <f t="shared" si="11"/>
        <v>#VALUE!</v>
      </c>
      <c r="I381" s="6" t="str">
        <f t="shared" si="12"/>
        <v>#VALUE!</v>
      </c>
    </row>
    <row r="382">
      <c r="A382" s="615" t="s">
        <v>1112</v>
      </c>
      <c r="B382" s="615"/>
      <c r="C382" s="600" t="s">
        <v>1113</v>
      </c>
      <c r="D382" s="545">
        <v>54.0</v>
      </c>
      <c r="E382" s="608">
        <v>79.0</v>
      </c>
      <c r="F382" s="533">
        <f t="shared" si="9"/>
        <v>-63.9</v>
      </c>
      <c r="G382" s="534">
        <f t="shared" si="10"/>
        <v>-89</v>
      </c>
      <c r="H382" s="534" t="str">
        <f t="shared" si="11"/>
        <v>#VALUE!</v>
      </c>
      <c r="I382" s="6" t="str">
        <f t="shared" si="12"/>
        <v>#VALUE!</v>
      </c>
    </row>
    <row r="383">
      <c r="A383" s="615" t="s">
        <v>1114</v>
      </c>
      <c r="B383" s="615"/>
      <c r="C383" s="600" t="s">
        <v>924</v>
      </c>
      <c r="D383" s="545">
        <v>11.6</v>
      </c>
      <c r="E383" s="608">
        <v>18.0</v>
      </c>
      <c r="F383" s="533">
        <f t="shared" si="9"/>
        <v>55.1</v>
      </c>
      <c r="G383" s="534">
        <f t="shared" si="10"/>
        <v>46.3</v>
      </c>
      <c r="H383" s="534" t="str">
        <f t="shared" si="11"/>
        <v>#VALUE!</v>
      </c>
      <c r="I383" s="6" t="str">
        <f t="shared" si="12"/>
        <v>#VALUE!</v>
      </c>
    </row>
    <row r="384">
      <c r="A384" s="615" t="s">
        <v>1115</v>
      </c>
      <c r="B384" s="615"/>
      <c r="C384" s="600" t="s">
        <v>1108</v>
      </c>
      <c r="D384" s="545">
        <v>25.6</v>
      </c>
      <c r="E384" s="608">
        <v>38.0</v>
      </c>
      <c r="F384" s="533">
        <f t="shared" si="9"/>
        <v>-39.9</v>
      </c>
      <c r="G384" s="534">
        <f t="shared" si="10"/>
        <v>-55.8</v>
      </c>
      <c r="H384" s="534" t="str">
        <f t="shared" si="11"/>
        <v>#VALUE!</v>
      </c>
      <c r="I384" s="6" t="str">
        <f t="shared" si="12"/>
        <v>#VALUE!</v>
      </c>
    </row>
    <row r="385">
      <c r="A385" s="615" t="s">
        <v>1116</v>
      </c>
      <c r="B385" s="620">
        <v>55.0</v>
      </c>
      <c r="C385" s="600" t="s">
        <v>1108</v>
      </c>
      <c r="D385" s="545">
        <v>33.4</v>
      </c>
      <c r="E385" s="608">
        <v>38.9</v>
      </c>
      <c r="F385" s="533">
        <f t="shared" si="9"/>
        <v>-43.9</v>
      </c>
      <c r="G385" s="534">
        <f t="shared" si="10"/>
        <v>-58</v>
      </c>
      <c r="H385" s="534" t="str">
        <f t="shared" si="11"/>
        <v>#VALUE!</v>
      </c>
      <c r="I385" s="6" t="str">
        <f t="shared" si="12"/>
        <v>#VALUE!</v>
      </c>
    </row>
    <row r="386">
      <c r="A386" s="615" t="s">
        <v>1117</v>
      </c>
      <c r="B386" s="615"/>
      <c r="C386" s="600" t="s">
        <v>909</v>
      </c>
      <c r="D386" s="545">
        <v>29.9</v>
      </c>
      <c r="E386" s="608">
        <v>39.0</v>
      </c>
      <c r="F386" s="533">
        <f t="shared" si="9"/>
        <v>-49.8</v>
      </c>
      <c r="G386" s="534">
        <f t="shared" si="10"/>
        <v>-58</v>
      </c>
      <c r="H386" s="534" t="str">
        <f t="shared" si="11"/>
        <v>#VALUE!</v>
      </c>
      <c r="I386" s="6" t="str">
        <f t="shared" si="12"/>
        <v>#VALUE!</v>
      </c>
    </row>
    <row r="387">
      <c r="A387" s="615" t="s">
        <v>1118</v>
      </c>
      <c r="B387" s="615"/>
      <c r="C387" s="600" t="s">
        <v>928</v>
      </c>
      <c r="D387" s="545">
        <v>40.0</v>
      </c>
      <c r="E387" s="608">
        <v>55.0</v>
      </c>
      <c r="F387" s="533">
        <f t="shared" si="9"/>
        <v>-53.6</v>
      </c>
      <c r="G387" s="534">
        <f t="shared" si="10"/>
        <v>-79</v>
      </c>
      <c r="H387" s="534" t="str">
        <f t="shared" si="11"/>
        <v>#VALUE!</v>
      </c>
      <c r="I387" s="6" t="str">
        <f t="shared" si="12"/>
        <v>#VALUE!</v>
      </c>
    </row>
    <row r="388">
      <c r="A388" s="615" t="s">
        <v>726</v>
      </c>
      <c r="B388" s="615"/>
      <c r="C388" s="600" t="s">
        <v>918</v>
      </c>
      <c r="D388" s="545">
        <v>29.9</v>
      </c>
      <c r="E388" s="608">
        <v>39.0</v>
      </c>
      <c r="F388" s="533">
        <f t="shared" si="9"/>
        <v>-54</v>
      </c>
      <c r="G388" s="534">
        <f t="shared" si="10"/>
        <v>-79</v>
      </c>
      <c r="H388" s="534" t="str">
        <f t="shared" si="11"/>
        <v>#VALUE!</v>
      </c>
      <c r="I388" s="6" t="str">
        <f t="shared" si="12"/>
        <v>#VALUE!</v>
      </c>
    </row>
    <row r="389">
      <c r="A389" s="615" t="s">
        <v>1119</v>
      </c>
      <c r="B389" s="615"/>
      <c r="C389" s="600" t="s">
        <v>865</v>
      </c>
      <c r="D389" s="545">
        <v>26.9</v>
      </c>
      <c r="E389" s="608">
        <v>39.0</v>
      </c>
      <c r="F389" s="533">
        <f t="shared" si="9"/>
        <v>-11.6</v>
      </c>
      <c r="G389" s="534">
        <f t="shared" si="10"/>
        <v>-18</v>
      </c>
      <c r="H389" s="534" t="str">
        <f t="shared" si="11"/>
        <v>#VALUE!</v>
      </c>
      <c r="I389" s="6" t="str">
        <f t="shared" si="12"/>
        <v>#VALUE!</v>
      </c>
    </row>
    <row r="390">
      <c r="A390" s="615" t="s">
        <v>1120</v>
      </c>
      <c r="B390" s="615"/>
      <c r="C390" s="600" t="s">
        <v>879</v>
      </c>
      <c r="D390" s="545">
        <v>18.9</v>
      </c>
      <c r="E390" s="608">
        <v>27.6</v>
      </c>
      <c r="F390" s="533">
        <f t="shared" si="9"/>
        <v>-25.6</v>
      </c>
      <c r="G390" s="534">
        <f t="shared" si="10"/>
        <v>-38</v>
      </c>
      <c r="H390" s="534" t="str">
        <f t="shared" si="11"/>
        <v>#VALUE!</v>
      </c>
      <c r="I390" s="6" t="str">
        <f t="shared" si="12"/>
        <v>#VALUE!</v>
      </c>
    </row>
    <row r="391">
      <c r="A391" s="615" t="s">
        <v>1121</v>
      </c>
      <c r="B391" s="615"/>
      <c r="C391" s="600" t="s">
        <v>911</v>
      </c>
      <c r="D391" s="545">
        <v>19.9</v>
      </c>
      <c r="E391" s="608">
        <v>22.9</v>
      </c>
      <c r="F391" s="533">
        <f t="shared" si="9"/>
        <v>21.6</v>
      </c>
      <c r="G391" s="534">
        <f t="shared" si="10"/>
        <v>16.1</v>
      </c>
      <c r="H391" s="534" t="str">
        <f t="shared" si="11"/>
        <v>#VALUE!</v>
      </c>
      <c r="I391" s="6" t="str">
        <f t="shared" si="12"/>
        <v>#VALUE!</v>
      </c>
    </row>
    <row r="392">
      <c r="A392" s="615" t="s">
        <v>1122</v>
      </c>
      <c r="B392" s="615"/>
      <c r="C392" s="600" t="s">
        <v>940</v>
      </c>
      <c r="D392" s="545">
        <v>24.7</v>
      </c>
      <c r="E392" s="608">
        <v>38.0</v>
      </c>
      <c r="F392" s="533">
        <f t="shared" si="9"/>
        <v>-29.9</v>
      </c>
      <c r="G392" s="534">
        <f t="shared" si="10"/>
        <v>-39</v>
      </c>
      <c r="H392" s="534" t="str">
        <f t="shared" si="11"/>
        <v>#VALUE!</v>
      </c>
      <c r="I392" s="6" t="str">
        <f t="shared" si="12"/>
        <v>#VALUE!</v>
      </c>
    </row>
    <row r="393">
      <c r="A393" s="615" t="s">
        <v>1123</v>
      </c>
      <c r="B393" s="615"/>
      <c r="C393" s="600" t="s">
        <v>1050</v>
      </c>
      <c r="D393" s="545">
        <v>9.9</v>
      </c>
      <c r="E393" s="608">
        <v>12.0</v>
      </c>
      <c r="F393" s="533">
        <f t="shared" si="9"/>
        <v>-40</v>
      </c>
      <c r="G393" s="534">
        <f t="shared" si="10"/>
        <v>-55</v>
      </c>
      <c r="H393" s="534" t="str">
        <f t="shared" si="11"/>
        <v>#VALUE!</v>
      </c>
      <c r="I393" s="6" t="str">
        <f t="shared" si="12"/>
        <v>#VALUE!</v>
      </c>
    </row>
    <row r="394">
      <c r="A394" s="615" t="s">
        <v>1124</v>
      </c>
      <c r="B394" s="620">
        <v>58.8</v>
      </c>
      <c r="C394" s="600" t="s">
        <v>936</v>
      </c>
      <c r="D394" s="545">
        <v>38.9</v>
      </c>
      <c r="E394" s="608">
        <v>41.5</v>
      </c>
      <c r="F394" s="533">
        <f t="shared" si="9"/>
        <v>-29.9</v>
      </c>
      <c r="G394" s="534">
        <f t="shared" si="10"/>
        <v>-39</v>
      </c>
      <c r="H394" s="534" t="str">
        <f t="shared" si="11"/>
        <v>#VALUE!</v>
      </c>
      <c r="I394" s="6" t="str">
        <f t="shared" si="12"/>
        <v>#VALUE!</v>
      </c>
    </row>
    <row r="395">
      <c r="A395" s="615" t="s">
        <v>816</v>
      </c>
      <c r="B395" s="615"/>
      <c r="C395" s="600" t="s">
        <v>920</v>
      </c>
      <c r="D395" s="545">
        <v>14.9</v>
      </c>
      <c r="E395" s="608">
        <v>20.0</v>
      </c>
      <c r="F395" s="533">
        <f t="shared" si="9"/>
        <v>-26.9</v>
      </c>
      <c r="G395" s="534">
        <f t="shared" si="10"/>
        <v>-39</v>
      </c>
      <c r="H395" s="534" t="str">
        <f t="shared" si="11"/>
        <v>#VALUE!</v>
      </c>
      <c r="I395" s="6" t="str">
        <f t="shared" si="12"/>
        <v>#VALUE!</v>
      </c>
    </row>
    <row r="396">
      <c r="A396" s="615" t="s">
        <v>1125</v>
      </c>
      <c r="B396" s="615"/>
      <c r="C396" s="600" t="s">
        <v>1126</v>
      </c>
      <c r="D396" s="545">
        <v>39.9</v>
      </c>
      <c r="E396" s="608">
        <v>55.0</v>
      </c>
      <c r="F396" s="533">
        <f t="shared" si="9"/>
        <v>-18.9</v>
      </c>
      <c r="G396" s="534">
        <f t="shared" si="10"/>
        <v>-27.6</v>
      </c>
      <c r="H396" s="534" t="str">
        <f t="shared" si="11"/>
        <v>#VALUE!</v>
      </c>
      <c r="I396" s="6" t="str">
        <f t="shared" si="12"/>
        <v>#VALUE!</v>
      </c>
    </row>
    <row r="397">
      <c r="A397" s="615" t="s">
        <v>1127</v>
      </c>
      <c r="B397" s="615"/>
      <c r="C397" s="600" t="s">
        <v>879</v>
      </c>
      <c r="D397" s="545">
        <v>17.4</v>
      </c>
      <c r="E397" s="608">
        <v>25.0</v>
      </c>
      <c r="F397" s="533">
        <f t="shared" si="9"/>
        <v>-19.9</v>
      </c>
      <c r="G397" s="534">
        <f t="shared" si="10"/>
        <v>-22.9</v>
      </c>
      <c r="H397" s="534" t="str">
        <f t="shared" si="11"/>
        <v>#VALUE!</v>
      </c>
      <c r="I397" s="6" t="str">
        <f t="shared" si="12"/>
        <v>#VALUE!</v>
      </c>
    </row>
    <row r="398">
      <c r="A398" s="615" t="s">
        <v>1128</v>
      </c>
      <c r="B398" s="615"/>
      <c r="C398" s="600" t="s">
        <v>879</v>
      </c>
      <c r="D398" s="545">
        <v>17.4</v>
      </c>
      <c r="E398" s="608">
        <v>25.0</v>
      </c>
      <c r="F398" s="533">
        <f t="shared" si="9"/>
        <v>-24.7</v>
      </c>
      <c r="G398" s="534">
        <f t="shared" si="10"/>
        <v>-38</v>
      </c>
      <c r="H398" s="534" t="str">
        <f t="shared" si="11"/>
        <v>#VALUE!</v>
      </c>
      <c r="I398" s="6" t="str">
        <f t="shared" si="12"/>
        <v>#VALUE!</v>
      </c>
    </row>
    <row r="399">
      <c r="A399" s="615" t="s">
        <v>1129</v>
      </c>
      <c r="B399" s="615"/>
      <c r="C399" s="600" t="s">
        <v>1050</v>
      </c>
      <c r="D399" s="545">
        <v>8.9</v>
      </c>
      <c r="E399" s="608">
        <v>13.0</v>
      </c>
      <c r="F399" s="533">
        <f t="shared" si="9"/>
        <v>-9.9</v>
      </c>
      <c r="G399" s="534">
        <f t="shared" si="10"/>
        <v>-12</v>
      </c>
      <c r="H399" s="534" t="str">
        <f t="shared" si="11"/>
        <v>#VALUE!</v>
      </c>
      <c r="I399" s="6" t="str">
        <f t="shared" si="12"/>
        <v>#VALUE!</v>
      </c>
    </row>
    <row r="400">
      <c r="A400" s="615" t="s">
        <v>1130</v>
      </c>
      <c r="B400" s="615"/>
      <c r="C400" s="600" t="s">
        <v>882</v>
      </c>
      <c r="D400" s="545">
        <v>11.4</v>
      </c>
      <c r="E400" s="608">
        <v>18.0</v>
      </c>
      <c r="F400" s="533">
        <f t="shared" si="9"/>
        <v>19.9</v>
      </c>
      <c r="G400" s="534">
        <f t="shared" si="10"/>
        <v>17.3</v>
      </c>
      <c r="H400" s="534" t="str">
        <f t="shared" si="11"/>
        <v>#VALUE!</v>
      </c>
      <c r="I400" s="6" t="str">
        <f t="shared" si="12"/>
        <v>#VALUE!</v>
      </c>
    </row>
    <row r="401">
      <c r="A401" s="615" t="s">
        <v>1131</v>
      </c>
      <c r="B401" s="615"/>
      <c r="C401" s="600" t="s">
        <v>1126</v>
      </c>
      <c r="D401" s="545">
        <v>23.6</v>
      </c>
      <c r="E401" s="608">
        <v>36.0</v>
      </c>
      <c r="F401" s="533">
        <f t="shared" si="9"/>
        <v>-14.9</v>
      </c>
      <c r="G401" s="534">
        <f t="shared" si="10"/>
        <v>-20</v>
      </c>
      <c r="H401" s="534" t="str">
        <f t="shared" si="11"/>
        <v>#VALUE!</v>
      </c>
      <c r="I401" s="6" t="str">
        <f t="shared" si="12"/>
        <v>#VALUE!</v>
      </c>
    </row>
    <row r="402">
      <c r="A402" s="615" t="s">
        <v>1132</v>
      </c>
      <c r="B402" s="620">
        <v>31.2</v>
      </c>
      <c r="C402" s="600" t="s">
        <v>911</v>
      </c>
      <c r="D402" s="545">
        <v>23.7</v>
      </c>
      <c r="E402" s="608">
        <v>28.8</v>
      </c>
      <c r="F402" s="533">
        <f t="shared" si="9"/>
        <v>-39.9</v>
      </c>
      <c r="G402" s="534">
        <f t="shared" si="10"/>
        <v>-55</v>
      </c>
      <c r="H402" s="534" t="str">
        <f t="shared" si="11"/>
        <v>#VALUE!</v>
      </c>
      <c r="I402" s="6" t="str">
        <f t="shared" si="12"/>
        <v>#VALUE!</v>
      </c>
    </row>
    <row r="403">
      <c r="A403" s="615" t="s">
        <v>1133</v>
      </c>
      <c r="B403" s="615"/>
      <c r="C403" s="600" t="s">
        <v>877</v>
      </c>
      <c r="D403" s="545">
        <v>31.9</v>
      </c>
      <c r="E403" s="608">
        <v>46.0</v>
      </c>
      <c r="F403" s="533">
        <f t="shared" si="9"/>
        <v>-17.4</v>
      </c>
      <c r="G403" s="534">
        <f t="shared" si="10"/>
        <v>-25</v>
      </c>
      <c r="H403" s="534" t="str">
        <f t="shared" si="11"/>
        <v>#VALUE!</v>
      </c>
      <c r="I403" s="6" t="str">
        <f t="shared" si="12"/>
        <v>#VALUE!</v>
      </c>
    </row>
    <row r="404">
      <c r="A404" s="615" t="s">
        <v>1134</v>
      </c>
      <c r="B404" s="615"/>
      <c r="C404" s="600" t="s">
        <v>877</v>
      </c>
      <c r="D404" s="545">
        <v>31.9</v>
      </c>
      <c r="E404" s="608">
        <v>46.0</v>
      </c>
      <c r="F404" s="533">
        <f t="shared" si="9"/>
        <v>-17.4</v>
      </c>
      <c r="G404" s="534">
        <f t="shared" si="10"/>
        <v>-25</v>
      </c>
      <c r="H404" s="534" t="str">
        <f t="shared" si="11"/>
        <v>#VALUE!</v>
      </c>
      <c r="I404" s="6" t="str">
        <f t="shared" si="12"/>
        <v>#VALUE!</v>
      </c>
    </row>
    <row r="405">
      <c r="A405" s="615" t="s">
        <v>1135</v>
      </c>
      <c r="B405" s="615"/>
      <c r="C405" s="600" t="s">
        <v>911</v>
      </c>
      <c r="D405" s="545">
        <v>21.6</v>
      </c>
      <c r="E405" s="608">
        <v>35.0</v>
      </c>
      <c r="F405" s="533">
        <f t="shared" si="9"/>
        <v>-8.9</v>
      </c>
      <c r="G405" s="534">
        <f t="shared" si="10"/>
        <v>-13</v>
      </c>
      <c r="H405" s="534" t="str">
        <f t="shared" si="11"/>
        <v>#VALUE!</v>
      </c>
      <c r="I405" s="6" t="str">
        <f t="shared" si="12"/>
        <v>#VALUE!</v>
      </c>
    </row>
    <row r="406">
      <c r="A406" s="615" t="s">
        <v>1136</v>
      </c>
      <c r="B406" s="620">
        <v>14.4</v>
      </c>
      <c r="C406" s="600" t="s">
        <v>938</v>
      </c>
      <c r="D406" s="545">
        <v>9.4</v>
      </c>
      <c r="E406" s="608">
        <v>9.9</v>
      </c>
      <c r="F406" s="533">
        <f t="shared" si="9"/>
        <v>-11.4</v>
      </c>
      <c r="G406" s="534">
        <f t="shared" si="10"/>
        <v>-18</v>
      </c>
      <c r="H406" s="534" t="str">
        <f t="shared" si="11"/>
        <v>#VALUE!</v>
      </c>
      <c r="I406" s="6" t="str">
        <f t="shared" si="12"/>
        <v>#VALUE!</v>
      </c>
    </row>
    <row r="407">
      <c r="A407" s="615" t="s">
        <v>1137</v>
      </c>
      <c r="B407" s="620">
        <v>15.0</v>
      </c>
      <c r="C407" s="600" t="s">
        <v>938</v>
      </c>
      <c r="D407" s="545">
        <v>9.4</v>
      </c>
      <c r="E407" s="608">
        <v>9.9</v>
      </c>
      <c r="F407" s="533">
        <f t="shared" si="9"/>
        <v>-23.6</v>
      </c>
      <c r="G407" s="534">
        <f t="shared" si="10"/>
        <v>-36</v>
      </c>
      <c r="H407" s="534" t="str">
        <f t="shared" si="11"/>
        <v>#VALUE!</v>
      </c>
      <c r="I407" s="6" t="str">
        <f t="shared" si="12"/>
        <v>#VALUE!</v>
      </c>
    </row>
    <row r="408">
      <c r="A408" s="615" t="s">
        <v>1138</v>
      </c>
      <c r="B408" s="615"/>
      <c r="C408" s="600" t="s">
        <v>938</v>
      </c>
      <c r="D408" s="545">
        <v>9.4</v>
      </c>
      <c r="E408" s="608">
        <v>9.9</v>
      </c>
      <c r="F408" s="533">
        <f t="shared" si="9"/>
        <v>7.5</v>
      </c>
      <c r="G408" s="534">
        <f t="shared" si="10"/>
        <v>2.4</v>
      </c>
      <c r="H408" s="534" t="str">
        <f t="shared" si="11"/>
        <v>#VALUE!</v>
      </c>
      <c r="I408" s="6" t="str">
        <f t="shared" si="12"/>
        <v>#VALUE!</v>
      </c>
    </row>
    <row r="409">
      <c r="A409" s="615" t="s">
        <v>1139</v>
      </c>
      <c r="B409" s="615"/>
      <c r="C409" s="600" t="s">
        <v>938</v>
      </c>
      <c r="D409" s="545">
        <v>9.4</v>
      </c>
      <c r="E409" s="608">
        <v>9.9</v>
      </c>
      <c r="F409" s="533">
        <f t="shared" si="9"/>
        <v>-31.9</v>
      </c>
      <c r="G409" s="534">
        <f t="shared" si="10"/>
        <v>-46</v>
      </c>
      <c r="H409" s="534" t="str">
        <f t="shared" si="11"/>
        <v>#VALUE!</v>
      </c>
      <c r="I409" s="6" t="str">
        <f t="shared" si="12"/>
        <v>#VALUE!</v>
      </c>
    </row>
    <row r="410">
      <c r="A410" s="615" t="s">
        <v>1140</v>
      </c>
      <c r="B410" s="615"/>
      <c r="C410" s="600" t="s">
        <v>938</v>
      </c>
      <c r="D410" s="545">
        <v>9.4</v>
      </c>
      <c r="E410" s="608">
        <v>9.9</v>
      </c>
      <c r="F410" s="533">
        <f t="shared" si="9"/>
        <v>-31.9</v>
      </c>
      <c r="G410" s="534">
        <f t="shared" si="10"/>
        <v>-46</v>
      </c>
      <c r="H410" s="534" t="str">
        <f t="shared" si="11"/>
        <v>#VALUE!</v>
      </c>
      <c r="I410" s="6" t="str">
        <f t="shared" si="12"/>
        <v>#VALUE!</v>
      </c>
    </row>
    <row r="411">
      <c r="A411" s="615" t="s">
        <v>1141</v>
      </c>
      <c r="B411" s="615"/>
      <c r="C411" s="600" t="s">
        <v>938</v>
      </c>
      <c r="D411" s="545">
        <v>9.4</v>
      </c>
      <c r="E411" s="608">
        <v>9.9</v>
      </c>
      <c r="F411" s="533">
        <f t="shared" si="9"/>
        <v>-21.6</v>
      </c>
      <c r="G411" s="534">
        <f t="shared" si="10"/>
        <v>-35</v>
      </c>
      <c r="H411" s="534" t="str">
        <f t="shared" si="11"/>
        <v>#VALUE!</v>
      </c>
      <c r="I411" s="6" t="str">
        <f t="shared" si="12"/>
        <v>#VALUE!</v>
      </c>
    </row>
    <row r="412">
      <c r="A412" s="615" t="s">
        <v>1142</v>
      </c>
      <c r="B412" s="615"/>
      <c r="C412" s="600" t="s">
        <v>938</v>
      </c>
      <c r="D412" s="545">
        <v>9.4</v>
      </c>
      <c r="E412" s="608">
        <v>9.9</v>
      </c>
      <c r="F412" s="533">
        <f t="shared" si="9"/>
        <v>5</v>
      </c>
      <c r="G412" s="534">
        <f t="shared" si="10"/>
        <v>4.5</v>
      </c>
      <c r="H412" s="534" t="str">
        <f t="shared" si="11"/>
        <v>#VALUE!</v>
      </c>
      <c r="I412" s="6" t="str">
        <f t="shared" si="12"/>
        <v>#VALUE!</v>
      </c>
    </row>
    <row r="413">
      <c r="A413" s="615" t="s">
        <v>1143</v>
      </c>
      <c r="B413" s="615"/>
      <c r="C413" s="600" t="s">
        <v>1057</v>
      </c>
      <c r="D413" s="545">
        <v>21.9</v>
      </c>
      <c r="E413" s="608">
        <v>35.0</v>
      </c>
      <c r="F413" s="533">
        <f t="shared" si="9"/>
        <v>5.6</v>
      </c>
      <c r="G413" s="534">
        <f t="shared" si="10"/>
        <v>5.1</v>
      </c>
      <c r="H413" s="534" t="str">
        <f t="shared" si="11"/>
        <v>#VALUE!</v>
      </c>
      <c r="I413" s="6" t="str">
        <f t="shared" si="12"/>
        <v>#VALUE!</v>
      </c>
    </row>
    <row r="414">
      <c r="A414" s="615" t="s">
        <v>1144</v>
      </c>
      <c r="B414" s="615"/>
      <c r="C414" s="600" t="s">
        <v>938</v>
      </c>
      <c r="D414" s="545">
        <v>9.4</v>
      </c>
      <c r="E414" s="608">
        <v>14.0</v>
      </c>
      <c r="F414" s="533">
        <f t="shared" si="9"/>
        <v>-9.4</v>
      </c>
      <c r="G414" s="534">
        <f t="shared" si="10"/>
        <v>-9.9</v>
      </c>
      <c r="H414" s="534" t="str">
        <f t="shared" si="11"/>
        <v>#VALUE!</v>
      </c>
      <c r="I414" s="6" t="str">
        <f t="shared" si="12"/>
        <v>#VALUE!</v>
      </c>
    </row>
    <row r="415">
      <c r="A415" s="615" t="s">
        <v>1145</v>
      </c>
      <c r="B415" s="615"/>
      <c r="C415" s="600" t="s">
        <v>1041</v>
      </c>
      <c r="D415" s="545">
        <v>23.6</v>
      </c>
      <c r="E415" s="608">
        <v>35.0</v>
      </c>
      <c r="F415" s="533">
        <f t="shared" si="9"/>
        <v>-9.4</v>
      </c>
      <c r="G415" s="534">
        <f t="shared" si="10"/>
        <v>-9.9</v>
      </c>
      <c r="H415" s="534" t="str">
        <f t="shared" si="11"/>
        <v>#VALUE!</v>
      </c>
      <c r="I415" s="6" t="str">
        <f t="shared" si="12"/>
        <v>#VALUE!</v>
      </c>
    </row>
    <row r="416">
      <c r="A416" s="615" t="s">
        <v>1146</v>
      </c>
      <c r="B416" s="615"/>
      <c r="C416" s="600" t="s">
        <v>920</v>
      </c>
      <c r="D416" s="545">
        <v>16.8</v>
      </c>
      <c r="E416" s="608">
        <v>27.0</v>
      </c>
      <c r="F416" s="533">
        <f t="shared" si="9"/>
        <v>-9.4</v>
      </c>
      <c r="G416" s="534">
        <f t="shared" si="10"/>
        <v>-9.9</v>
      </c>
      <c r="H416" s="534" t="str">
        <f t="shared" si="11"/>
        <v>#VALUE!</v>
      </c>
      <c r="I416" s="6" t="str">
        <f t="shared" si="12"/>
        <v>#VALUE!</v>
      </c>
    </row>
    <row r="417">
      <c r="A417" s="615" t="s">
        <v>1147</v>
      </c>
      <c r="B417" s="615"/>
      <c r="C417" s="600" t="s">
        <v>920</v>
      </c>
      <c r="D417" s="545">
        <v>14.0</v>
      </c>
      <c r="E417" s="608">
        <v>25.0</v>
      </c>
      <c r="F417" s="533">
        <f t="shared" si="9"/>
        <v>-9.4</v>
      </c>
      <c r="G417" s="534">
        <f t="shared" si="10"/>
        <v>-9.9</v>
      </c>
      <c r="H417" s="534" t="str">
        <f t="shared" si="11"/>
        <v>#VALUE!</v>
      </c>
      <c r="I417" s="6" t="str">
        <f t="shared" si="12"/>
        <v>#VALUE!</v>
      </c>
    </row>
    <row r="418">
      <c r="A418" s="615" t="s">
        <v>1148</v>
      </c>
      <c r="B418" s="615"/>
      <c r="C418" s="600" t="s">
        <v>1149</v>
      </c>
      <c r="D418" s="545">
        <v>163.5</v>
      </c>
      <c r="E418" s="608">
        <v>205.0</v>
      </c>
      <c r="F418" s="533">
        <f t="shared" si="9"/>
        <v>-9.4</v>
      </c>
      <c r="G418" s="534">
        <f t="shared" si="10"/>
        <v>-9.9</v>
      </c>
      <c r="H418" s="534" t="str">
        <f t="shared" si="11"/>
        <v>#VALUE!</v>
      </c>
      <c r="I418" s="6" t="str">
        <f t="shared" si="12"/>
        <v>#VALUE!</v>
      </c>
    </row>
    <row r="419">
      <c r="A419" s="615" t="s">
        <v>1150</v>
      </c>
      <c r="B419" s="615"/>
      <c r="C419" s="600" t="s">
        <v>877</v>
      </c>
      <c r="D419" s="545">
        <v>23.5</v>
      </c>
      <c r="E419" s="608">
        <v>37.0</v>
      </c>
      <c r="F419" s="533">
        <f t="shared" si="9"/>
        <v>-21.9</v>
      </c>
      <c r="G419" s="534">
        <f t="shared" si="10"/>
        <v>-35</v>
      </c>
      <c r="H419" s="534" t="str">
        <f t="shared" si="11"/>
        <v>#VALUE!</v>
      </c>
      <c r="I419" s="6" t="str">
        <f t="shared" si="12"/>
        <v>#VALUE!</v>
      </c>
    </row>
    <row r="420">
      <c r="A420" s="615" t="s">
        <v>1151</v>
      </c>
      <c r="B420" s="615"/>
      <c r="C420" s="600" t="s">
        <v>938</v>
      </c>
      <c r="D420" s="545">
        <v>13.9</v>
      </c>
      <c r="E420" s="608">
        <v>25.0</v>
      </c>
      <c r="F420" s="533">
        <f t="shared" si="9"/>
        <v>-9.4</v>
      </c>
      <c r="G420" s="534">
        <f t="shared" si="10"/>
        <v>-14</v>
      </c>
      <c r="H420" s="534" t="str">
        <f t="shared" si="11"/>
        <v>#VALUE!</v>
      </c>
      <c r="I420" s="6" t="str">
        <f t="shared" si="12"/>
        <v>#VALUE!</v>
      </c>
    </row>
    <row r="421">
      <c r="A421" s="615" t="s">
        <v>1152</v>
      </c>
      <c r="B421" s="615"/>
      <c r="C421" s="600" t="s">
        <v>952</v>
      </c>
      <c r="D421" s="545">
        <v>31.6</v>
      </c>
      <c r="E421" s="608">
        <v>46.0</v>
      </c>
      <c r="F421" s="533">
        <f t="shared" si="9"/>
        <v>-23.6</v>
      </c>
      <c r="G421" s="534">
        <f t="shared" si="10"/>
        <v>-35</v>
      </c>
      <c r="H421" s="534" t="str">
        <f t="shared" si="11"/>
        <v>#VALUE!</v>
      </c>
      <c r="I421" s="6" t="str">
        <f t="shared" si="12"/>
        <v>#VALUE!</v>
      </c>
    </row>
    <row r="422">
      <c r="A422" s="615" t="s">
        <v>1153</v>
      </c>
      <c r="B422" s="615"/>
      <c r="C422" s="600" t="s">
        <v>952</v>
      </c>
      <c r="D422" s="545">
        <v>31.6</v>
      </c>
      <c r="E422" s="608">
        <v>46.0</v>
      </c>
      <c r="F422" s="533">
        <f t="shared" si="9"/>
        <v>-16.8</v>
      </c>
      <c r="G422" s="534">
        <f t="shared" si="10"/>
        <v>-27</v>
      </c>
      <c r="H422" s="534" t="str">
        <f t="shared" si="11"/>
        <v>#VALUE!</v>
      </c>
      <c r="I422" s="6" t="str">
        <f t="shared" si="12"/>
        <v>#VALUE!</v>
      </c>
    </row>
    <row r="423">
      <c r="A423" s="615" t="s">
        <v>1154</v>
      </c>
      <c r="B423" s="615"/>
      <c r="C423" s="600" t="s">
        <v>952</v>
      </c>
      <c r="D423" s="545">
        <v>31.6</v>
      </c>
      <c r="E423" s="608">
        <v>46.0</v>
      </c>
      <c r="F423" s="533">
        <f t="shared" si="9"/>
        <v>-14</v>
      </c>
      <c r="G423" s="534">
        <f t="shared" si="10"/>
        <v>-25</v>
      </c>
      <c r="H423" s="534" t="str">
        <f t="shared" si="11"/>
        <v>#VALUE!</v>
      </c>
      <c r="I423" s="6" t="str">
        <f t="shared" si="12"/>
        <v>#VALUE!</v>
      </c>
    </row>
    <row r="424">
      <c r="A424" s="615" t="s">
        <v>820</v>
      </c>
      <c r="B424" s="615"/>
      <c r="C424" s="600" t="s">
        <v>1155</v>
      </c>
      <c r="D424" s="545">
        <v>22.8</v>
      </c>
      <c r="E424" s="608">
        <v>35.0</v>
      </c>
      <c r="F424" s="533">
        <f t="shared" si="9"/>
        <v>-163.5</v>
      </c>
      <c r="G424" s="534">
        <f t="shared" si="10"/>
        <v>-205</v>
      </c>
      <c r="H424" s="534" t="str">
        <f t="shared" si="11"/>
        <v>#VALUE!</v>
      </c>
      <c r="I424" s="6" t="str">
        <f t="shared" si="12"/>
        <v>#VALUE!</v>
      </c>
    </row>
    <row r="425">
      <c r="A425" s="615" t="s">
        <v>1156</v>
      </c>
      <c r="B425" s="615"/>
      <c r="C425" s="600" t="s">
        <v>955</v>
      </c>
      <c r="D425" s="545">
        <v>34.4</v>
      </c>
      <c r="E425" s="608">
        <v>45.0</v>
      </c>
      <c r="F425" s="533">
        <f t="shared" si="9"/>
        <v>-23.5</v>
      </c>
      <c r="G425" s="534">
        <f t="shared" si="10"/>
        <v>-37</v>
      </c>
      <c r="H425" s="534" t="str">
        <f t="shared" si="11"/>
        <v>#VALUE!</v>
      </c>
      <c r="I425" s="6" t="str">
        <f t="shared" si="12"/>
        <v>#VALUE!</v>
      </c>
    </row>
    <row r="426">
      <c r="A426" s="615" t="s">
        <v>1157</v>
      </c>
      <c r="B426" s="615"/>
      <c r="C426" s="600" t="s">
        <v>970</v>
      </c>
      <c r="D426" s="545">
        <v>41.9</v>
      </c>
      <c r="E426" s="608">
        <v>57.5</v>
      </c>
      <c r="F426" s="533">
        <f t="shared" si="9"/>
        <v>-13.9</v>
      </c>
      <c r="G426" s="534">
        <f t="shared" si="10"/>
        <v>-25</v>
      </c>
      <c r="H426" s="534" t="str">
        <f t="shared" si="11"/>
        <v>#VALUE!</v>
      </c>
      <c r="I426" s="6" t="str">
        <f t="shared" si="12"/>
        <v>#VALUE!</v>
      </c>
    </row>
    <row r="427">
      <c r="A427" s="615" t="s">
        <v>1158</v>
      </c>
      <c r="B427" s="620">
        <v>18.0</v>
      </c>
      <c r="C427" s="600" t="s">
        <v>920</v>
      </c>
      <c r="D427" s="545">
        <v>13.9</v>
      </c>
      <c r="E427" s="608">
        <v>13.9</v>
      </c>
      <c r="F427" s="533">
        <f t="shared" si="9"/>
        <v>-31.6</v>
      </c>
      <c r="G427" s="534">
        <f t="shared" si="10"/>
        <v>-46</v>
      </c>
      <c r="H427" s="534" t="str">
        <f t="shared" si="11"/>
        <v>#VALUE!</v>
      </c>
      <c r="I427" s="6" t="str">
        <f t="shared" si="12"/>
        <v>#VALUE!</v>
      </c>
    </row>
    <row r="428">
      <c r="A428" s="615" t="s">
        <v>1159</v>
      </c>
      <c r="B428" s="615"/>
      <c r="C428" s="600" t="s">
        <v>1050</v>
      </c>
      <c r="D428" s="545">
        <v>9.9</v>
      </c>
      <c r="E428" s="608">
        <v>13.9</v>
      </c>
      <c r="F428" s="533">
        <f t="shared" si="9"/>
        <v>-31.6</v>
      </c>
      <c r="G428" s="534">
        <f t="shared" si="10"/>
        <v>-46</v>
      </c>
      <c r="H428" s="534" t="str">
        <f t="shared" si="11"/>
        <v>#VALUE!</v>
      </c>
      <c r="I428" s="6" t="str">
        <f t="shared" si="12"/>
        <v>#VALUE!</v>
      </c>
    </row>
    <row r="429">
      <c r="A429" s="615" t="s">
        <v>1160</v>
      </c>
      <c r="B429" s="615"/>
      <c r="C429" s="600" t="s">
        <v>911</v>
      </c>
      <c r="D429" s="545">
        <v>33.9</v>
      </c>
      <c r="E429" s="608">
        <v>48.0</v>
      </c>
      <c r="F429" s="533">
        <f t="shared" si="9"/>
        <v>-31.6</v>
      </c>
      <c r="G429" s="534">
        <f t="shared" si="10"/>
        <v>-46</v>
      </c>
      <c r="H429" s="534" t="str">
        <f t="shared" si="11"/>
        <v>#VALUE!</v>
      </c>
      <c r="I429" s="6" t="str">
        <f t="shared" si="12"/>
        <v>#VALUE!</v>
      </c>
    </row>
    <row r="430">
      <c r="A430" s="615" t="s">
        <v>1161</v>
      </c>
      <c r="B430" s="615"/>
      <c r="C430" s="600" t="s">
        <v>877</v>
      </c>
      <c r="D430" s="545">
        <v>33.9</v>
      </c>
      <c r="E430" s="608">
        <v>48.0</v>
      </c>
      <c r="F430" s="533">
        <f t="shared" si="9"/>
        <v>-22.8</v>
      </c>
      <c r="G430" s="534">
        <f t="shared" si="10"/>
        <v>-35</v>
      </c>
      <c r="H430" s="534" t="str">
        <f t="shared" si="11"/>
        <v>#VALUE!</v>
      </c>
      <c r="I430" s="6" t="str">
        <f t="shared" si="12"/>
        <v>#VALUE!</v>
      </c>
    </row>
    <row r="431">
      <c r="A431" s="615" t="s">
        <v>1162</v>
      </c>
      <c r="B431" s="615"/>
      <c r="C431" s="600" t="s">
        <v>1057</v>
      </c>
      <c r="D431" s="545">
        <v>31.9</v>
      </c>
      <c r="E431" s="608">
        <v>48.0</v>
      </c>
      <c r="F431" s="533">
        <f t="shared" si="9"/>
        <v>-34.4</v>
      </c>
      <c r="G431" s="534">
        <f t="shared" si="10"/>
        <v>-45</v>
      </c>
      <c r="H431" s="534" t="str">
        <f t="shared" si="11"/>
        <v>#VALUE!</v>
      </c>
      <c r="I431" s="6" t="str">
        <f t="shared" si="12"/>
        <v>#VALUE!</v>
      </c>
    </row>
    <row r="432">
      <c r="A432" s="615" t="s">
        <v>1163</v>
      </c>
      <c r="B432" s="615"/>
      <c r="C432" s="600" t="s">
        <v>911</v>
      </c>
      <c r="D432" s="545">
        <v>33.9</v>
      </c>
      <c r="E432" s="608">
        <v>48.0</v>
      </c>
      <c r="F432" s="533">
        <f t="shared" si="9"/>
        <v>-41.9</v>
      </c>
      <c r="G432" s="534">
        <f t="shared" si="10"/>
        <v>-57.5</v>
      </c>
      <c r="H432" s="534" t="str">
        <f t="shared" si="11"/>
        <v>#VALUE!</v>
      </c>
      <c r="I432" s="6" t="str">
        <f t="shared" si="12"/>
        <v>#VALUE!</v>
      </c>
    </row>
    <row r="433">
      <c r="A433" s="615" t="s">
        <v>1164</v>
      </c>
      <c r="B433" s="615"/>
      <c r="C433" s="600" t="s">
        <v>1126</v>
      </c>
      <c r="D433" s="545">
        <v>33.9</v>
      </c>
      <c r="E433" s="608">
        <v>48.0</v>
      </c>
      <c r="F433" s="533">
        <f t="shared" si="9"/>
        <v>4.1</v>
      </c>
      <c r="G433" s="534">
        <f t="shared" si="10"/>
        <v>4.1</v>
      </c>
      <c r="H433" s="534" t="str">
        <f t="shared" si="11"/>
        <v>#VALUE!</v>
      </c>
      <c r="I433" s="6" t="str">
        <f t="shared" si="12"/>
        <v>#VALUE!</v>
      </c>
    </row>
    <row r="434">
      <c r="A434" s="615" t="s">
        <v>1165</v>
      </c>
      <c r="B434" s="615"/>
      <c r="C434" s="600" t="s">
        <v>877</v>
      </c>
      <c r="D434" s="545">
        <v>33.9</v>
      </c>
      <c r="E434" s="608">
        <v>48.0</v>
      </c>
      <c r="F434" s="533">
        <f t="shared" si="9"/>
        <v>-9.9</v>
      </c>
      <c r="G434" s="534">
        <f t="shared" si="10"/>
        <v>-13.9</v>
      </c>
      <c r="H434" s="534" t="str">
        <f t="shared" si="11"/>
        <v>#VALUE!</v>
      </c>
      <c r="I434" s="6" t="str">
        <f t="shared" si="12"/>
        <v>#VALUE!</v>
      </c>
    </row>
    <row r="435">
      <c r="A435" s="615" t="s">
        <v>1166</v>
      </c>
      <c r="B435" s="615"/>
      <c r="C435" s="600" t="s">
        <v>940</v>
      </c>
      <c r="D435" s="545">
        <v>31.9</v>
      </c>
      <c r="E435" s="608">
        <v>48.0</v>
      </c>
      <c r="F435" s="533">
        <f t="shared" si="9"/>
        <v>-33.9</v>
      </c>
      <c r="G435" s="534">
        <f t="shared" si="10"/>
        <v>-48</v>
      </c>
      <c r="H435" s="534" t="str">
        <f t="shared" si="11"/>
        <v>#VALUE!</v>
      </c>
      <c r="I435" s="6" t="str">
        <f t="shared" si="12"/>
        <v>#VALUE!</v>
      </c>
    </row>
    <row r="436">
      <c r="A436" s="615" t="s">
        <v>1167</v>
      </c>
      <c r="B436" s="615"/>
      <c r="C436" s="600" t="s">
        <v>955</v>
      </c>
      <c r="D436" s="545">
        <v>26.9</v>
      </c>
      <c r="E436" s="608">
        <v>42.0</v>
      </c>
      <c r="F436" s="533">
        <f t="shared" si="9"/>
        <v>-33.9</v>
      </c>
      <c r="G436" s="534">
        <f t="shared" si="10"/>
        <v>-48</v>
      </c>
      <c r="H436" s="534" t="str">
        <f t="shared" si="11"/>
        <v>#VALUE!</v>
      </c>
      <c r="I436" s="6" t="str">
        <f t="shared" si="12"/>
        <v>#VALUE!</v>
      </c>
    </row>
    <row r="437">
      <c r="A437" s="615" t="s">
        <v>1168</v>
      </c>
      <c r="B437" s="620">
        <v>33.6</v>
      </c>
      <c r="C437" s="600" t="s">
        <v>1041</v>
      </c>
      <c r="D437" s="545">
        <v>26.7</v>
      </c>
      <c r="E437" s="608">
        <v>26.7</v>
      </c>
      <c r="F437" s="533">
        <f t="shared" si="9"/>
        <v>-31.9</v>
      </c>
      <c r="G437" s="534">
        <f t="shared" si="10"/>
        <v>-48</v>
      </c>
      <c r="H437" s="534" t="str">
        <f t="shared" si="11"/>
        <v>#VALUE!</v>
      </c>
      <c r="I437" s="6" t="str">
        <f t="shared" si="12"/>
        <v>#VALUE!</v>
      </c>
    </row>
    <row r="438">
      <c r="A438" s="615" t="s">
        <v>1169</v>
      </c>
      <c r="B438" s="620">
        <v>93.6</v>
      </c>
      <c r="C438" s="600" t="s">
        <v>932</v>
      </c>
      <c r="D438" s="545">
        <v>43.8</v>
      </c>
      <c r="E438" s="608">
        <v>48.9</v>
      </c>
      <c r="F438" s="533">
        <f t="shared" si="9"/>
        <v>-33.9</v>
      </c>
      <c r="G438" s="534">
        <f t="shared" si="10"/>
        <v>-48</v>
      </c>
      <c r="H438" s="534" t="str">
        <f t="shared" si="11"/>
        <v>#VALUE!</v>
      </c>
      <c r="I438" s="6" t="str">
        <f t="shared" si="12"/>
        <v>#VALUE!</v>
      </c>
    </row>
    <row r="439">
      <c r="A439" s="615" t="s">
        <v>1170</v>
      </c>
      <c r="B439" s="615"/>
      <c r="C439" s="600" t="s">
        <v>932</v>
      </c>
      <c r="D439" s="545">
        <v>39.9</v>
      </c>
      <c r="E439" s="608">
        <v>48.0</v>
      </c>
      <c r="F439" s="533">
        <f t="shared" si="9"/>
        <v>-33.9</v>
      </c>
      <c r="G439" s="534">
        <f t="shared" si="10"/>
        <v>-48</v>
      </c>
      <c r="H439" s="534" t="str">
        <f t="shared" si="11"/>
        <v>#VALUE!</v>
      </c>
      <c r="I439" s="6" t="str">
        <f t="shared" si="12"/>
        <v>#VALUE!</v>
      </c>
    </row>
    <row r="440">
      <c r="A440" s="615" t="s">
        <v>1171</v>
      </c>
      <c r="B440" s="615"/>
      <c r="C440" s="600" t="s">
        <v>955</v>
      </c>
      <c r="D440" s="545">
        <v>71.9</v>
      </c>
      <c r="E440" s="608">
        <v>95.0</v>
      </c>
      <c r="F440" s="533">
        <f t="shared" si="9"/>
        <v>-33.9</v>
      </c>
      <c r="G440" s="534">
        <f t="shared" si="10"/>
        <v>-48</v>
      </c>
      <c r="H440" s="534" t="str">
        <f t="shared" si="11"/>
        <v>#VALUE!</v>
      </c>
      <c r="I440" s="6" t="str">
        <f t="shared" si="12"/>
        <v>#VALUE!</v>
      </c>
    </row>
    <row r="441">
      <c r="A441" s="615" t="s">
        <v>1172</v>
      </c>
      <c r="B441" s="615"/>
      <c r="C441" s="600" t="s">
        <v>932</v>
      </c>
      <c r="D441" s="545">
        <v>34.9</v>
      </c>
      <c r="E441" s="608">
        <v>48.0</v>
      </c>
      <c r="F441" s="533">
        <f t="shared" si="9"/>
        <v>-31.9</v>
      </c>
      <c r="G441" s="534">
        <f t="shared" si="10"/>
        <v>-48</v>
      </c>
      <c r="H441" s="534" t="str">
        <f t="shared" si="11"/>
        <v>#VALUE!</v>
      </c>
      <c r="I441" s="6" t="str">
        <f t="shared" si="12"/>
        <v>#VALUE!</v>
      </c>
    </row>
    <row r="442">
      <c r="A442" s="615" t="s">
        <v>1173</v>
      </c>
      <c r="B442" s="615"/>
      <c r="C442" s="600" t="s">
        <v>1174</v>
      </c>
      <c r="D442" s="545">
        <v>155.0</v>
      </c>
      <c r="E442" s="608">
        <v>205.0</v>
      </c>
      <c r="F442" s="533">
        <f t="shared" si="9"/>
        <v>-26.9</v>
      </c>
      <c r="G442" s="534">
        <f t="shared" si="10"/>
        <v>-42</v>
      </c>
      <c r="H442" s="534" t="str">
        <f t="shared" si="11"/>
        <v>#VALUE!</v>
      </c>
      <c r="I442" s="6" t="str">
        <f t="shared" si="12"/>
        <v>#VALUE!</v>
      </c>
    </row>
    <row r="443">
      <c r="A443" s="615" t="s">
        <v>1175</v>
      </c>
      <c r="B443" s="615"/>
      <c r="C443" s="600">
        <v>140.0</v>
      </c>
      <c r="D443" s="545">
        <v>155.0</v>
      </c>
      <c r="E443" s="608">
        <v>205.0</v>
      </c>
      <c r="F443" s="533">
        <f t="shared" si="9"/>
        <v>6.9</v>
      </c>
      <c r="G443" s="534">
        <f t="shared" si="10"/>
        <v>6.9</v>
      </c>
      <c r="H443" s="534" t="str">
        <f t="shared" si="11"/>
        <v>#VALUE!</v>
      </c>
      <c r="I443" s="6" t="str">
        <f t="shared" si="12"/>
        <v>#VALUE!</v>
      </c>
    </row>
    <row r="444">
      <c r="A444" s="615" t="s">
        <v>1176</v>
      </c>
      <c r="B444" s="615"/>
      <c r="C444" s="600" t="s">
        <v>1174</v>
      </c>
      <c r="D444" s="545">
        <v>155.0</v>
      </c>
      <c r="E444" s="608">
        <v>205.0</v>
      </c>
      <c r="F444" s="533">
        <f t="shared" si="9"/>
        <v>49.8</v>
      </c>
      <c r="G444" s="534">
        <f t="shared" si="10"/>
        <v>44.7</v>
      </c>
      <c r="H444" s="534" t="str">
        <f t="shared" si="11"/>
        <v>#VALUE!</v>
      </c>
      <c r="I444" s="6" t="str">
        <f t="shared" si="12"/>
        <v>#VALUE!</v>
      </c>
    </row>
    <row r="445">
      <c r="A445" s="615" t="s">
        <v>1177</v>
      </c>
      <c r="B445" s="615"/>
      <c r="C445" s="600" t="s">
        <v>957</v>
      </c>
      <c r="D445" s="545">
        <v>42.9</v>
      </c>
      <c r="E445" s="608">
        <v>60.0</v>
      </c>
      <c r="F445" s="533">
        <f t="shared" si="9"/>
        <v>-39.9</v>
      </c>
      <c r="G445" s="534">
        <f t="shared" si="10"/>
        <v>-48</v>
      </c>
      <c r="H445" s="534" t="str">
        <f t="shared" si="11"/>
        <v>#VALUE!</v>
      </c>
      <c r="I445" s="6" t="str">
        <f t="shared" si="12"/>
        <v>#VALUE!</v>
      </c>
    </row>
    <row r="446">
      <c r="A446" s="615" t="s">
        <v>1178</v>
      </c>
      <c r="B446" s="615"/>
      <c r="C446" s="600">
        <v>20.0</v>
      </c>
      <c r="D446" s="545">
        <v>29.9</v>
      </c>
      <c r="E446" s="608">
        <v>42.0</v>
      </c>
      <c r="F446" s="533">
        <f t="shared" si="9"/>
        <v>-71.9</v>
      </c>
      <c r="G446" s="534">
        <f t="shared" si="10"/>
        <v>-95</v>
      </c>
      <c r="H446" s="534" t="str">
        <f t="shared" si="11"/>
        <v>#VALUE!</v>
      </c>
      <c r="I446" s="6" t="str">
        <f t="shared" si="12"/>
        <v>#VALUE!</v>
      </c>
    </row>
    <row r="447">
      <c r="A447" s="615" t="s">
        <v>1179</v>
      </c>
      <c r="B447" s="615"/>
      <c r="C447" s="600" t="s">
        <v>909</v>
      </c>
      <c r="D447" s="545">
        <v>26.9</v>
      </c>
      <c r="E447" s="608">
        <v>42.0</v>
      </c>
      <c r="F447" s="533">
        <f t="shared" si="9"/>
        <v>-34.9</v>
      </c>
      <c r="G447" s="534">
        <f t="shared" si="10"/>
        <v>-48</v>
      </c>
      <c r="H447" s="534" t="str">
        <f t="shared" si="11"/>
        <v>#VALUE!</v>
      </c>
      <c r="I447" s="6" t="str">
        <f t="shared" si="12"/>
        <v>#VALUE!</v>
      </c>
    </row>
    <row r="448">
      <c r="A448" s="615" t="s">
        <v>1180</v>
      </c>
      <c r="B448" s="615"/>
      <c r="C448" s="600">
        <v>20.0</v>
      </c>
      <c r="D448" s="545">
        <v>26.9</v>
      </c>
      <c r="E448" s="608">
        <v>42.0</v>
      </c>
      <c r="F448" s="533">
        <f t="shared" si="9"/>
        <v>-155</v>
      </c>
      <c r="G448" s="534">
        <f t="shared" si="10"/>
        <v>-205</v>
      </c>
      <c r="H448" s="534" t="str">
        <f t="shared" si="11"/>
        <v>#VALUE!</v>
      </c>
      <c r="I448" s="6" t="str">
        <f t="shared" si="12"/>
        <v>#VALUE!</v>
      </c>
    </row>
    <row r="449">
      <c r="A449" s="615" t="s">
        <v>1181</v>
      </c>
      <c r="B449" s="615"/>
      <c r="C449" s="600">
        <v>20.0</v>
      </c>
      <c r="D449" s="545">
        <v>26.9</v>
      </c>
      <c r="E449" s="608">
        <v>42.0</v>
      </c>
      <c r="F449" s="533">
        <f t="shared" si="9"/>
        <v>-155</v>
      </c>
      <c r="G449" s="534">
        <f t="shared" si="10"/>
        <v>-205</v>
      </c>
      <c r="H449" s="534">
        <f t="shared" si="11"/>
        <v>-140</v>
      </c>
      <c r="I449" s="6" t="str">
        <f t="shared" si="12"/>
        <v>#DIV/0!</v>
      </c>
    </row>
    <row r="450">
      <c r="A450" s="615" t="s">
        <v>1182</v>
      </c>
      <c r="B450" s="615"/>
      <c r="C450" s="600">
        <v>20.0</v>
      </c>
      <c r="D450" s="545">
        <v>26.9</v>
      </c>
      <c r="E450" s="608">
        <v>42.0</v>
      </c>
      <c r="F450" s="533">
        <f t="shared" si="9"/>
        <v>-155</v>
      </c>
      <c r="G450" s="534">
        <f t="shared" si="10"/>
        <v>-205</v>
      </c>
      <c r="H450" s="534" t="str">
        <f t="shared" si="11"/>
        <v>#VALUE!</v>
      </c>
      <c r="I450" s="6" t="str">
        <f t="shared" si="12"/>
        <v>#VALUE!</v>
      </c>
    </row>
    <row r="451">
      <c r="A451" s="615" t="s">
        <v>1183</v>
      </c>
      <c r="B451" s="615"/>
      <c r="C451" s="600">
        <v>20.0</v>
      </c>
      <c r="D451" s="545">
        <v>26.9</v>
      </c>
      <c r="E451" s="608">
        <v>42.0</v>
      </c>
      <c r="F451" s="533">
        <f t="shared" si="9"/>
        <v>-42.9</v>
      </c>
      <c r="G451" s="534">
        <f t="shared" si="10"/>
        <v>-60</v>
      </c>
      <c r="H451" s="534" t="str">
        <f t="shared" si="11"/>
        <v>#VALUE!</v>
      </c>
      <c r="I451" s="6" t="str">
        <f t="shared" si="12"/>
        <v>#VALUE!</v>
      </c>
    </row>
    <row r="452">
      <c r="A452" s="615" t="s">
        <v>1184</v>
      </c>
      <c r="B452" s="615"/>
      <c r="C452" s="600">
        <v>20.0</v>
      </c>
      <c r="D452" s="545">
        <v>26.9</v>
      </c>
      <c r="E452" s="608">
        <v>42.0</v>
      </c>
      <c r="F452" s="533">
        <f t="shared" si="9"/>
        <v>-29.9</v>
      </c>
      <c r="G452" s="534">
        <f t="shared" si="10"/>
        <v>-42</v>
      </c>
      <c r="H452" s="534">
        <f t="shared" si="11"/>
        <v>-20</v>
      </c>
      <c r="I452" s="6" t="str">
        <f t="shared" si="12"/>
        <v>#DIV/0!</v>
      </c>
    </row>
    <row r="453">
      <c r="A453" s="615" t="s">
        <v>1185</v>
      </c>
      <c r="B453" s="615"/>
      <c r="C453" s="600">
        <v>20.0</v>
      </c>
      <c r="D453" s="545">
        <v>26.9</v>
      </c>
      <c r="E453" s="608">
        <v>42.0</v>
      </c>
      <c r="F453" s="533">
        <f t="shared" si="9"/>
        <v>-26.9</v>
      </c>
      <c r="G453" s="534">
        <f t="shared" si="10"/>
        <v>-42</v>
      </c>
      <c r="H453" s="534" t="str">
        <f t="shared" si="11"/>
        <v>#VALUE!</v>
      </c>
      <c r="I453" s="6" t="str">
        <f t="shared" si="12"/>
        <v>#VALUE!</v>
      </c>
    </row>
    <row r="454">
      <c r="A454" s="615" t="s">
        <v>1186</v>
      </c>
      <c r="B454" s="615"/>
      <c r="C454" s="600">
        <v>20.0</v>
      </c>
      <c r="D454" s="545">
        <v>26.9</v>
      </c>
      <c r="E454" s="608">
        <v>42.0</v>
      </c>
      <c r="F454" s="533">
        <f t="shared" si="9"/>
        <v>-26.9</v>
      </c>
      <c r="G454" s="534">
        <f t="shared" si="10"/>
        <v>-42</v>
      </c>
      <c r="H454" s="534">
        <f t="shared" si="11"/>
        <v>-20</v>
      </c>
      <c r="I454" s="6" t="str">
        <f t="shared" si="12"/>
        <v>#DIV/0!</v>
      </c>
    </row>
    <row r="455">
      <c r="A455" s="615" t="s">
        <v>1187</v>
      </c>
      <c r="B455" s="615"/>
      <c r="C455" s="600">
        <v>20.0</v>
      </c>
      <c r="D455" s="545">
        <v>26.9</v>
      </c>
      <c r="E455" s="608">
        <v>42.0</v>
      </c>
      <c r="F455" s="533">
        <f t="shared" si="9"/>
        <v>-26.9</v>
      </c>
      <c r="G455" s="534">
        <f t="shared" si="10"/>
        <v>-42</v>
      </c>
      <c r="H455" s="534">
        <f t="shared" si="11"/>
        <v>-20</v>
      </c>
      <c r="I455" s="6" t="str">
        <f t="shared" si="12"/>
        <v>#DIV/0!</v>
      </c>
    </row>
    <row r="456">
      <c r="A456" s="615" t="s">
        <v>1188</v>
      </c>
      <c r="B456" s="615"/>
      <c r="C456" s="600">
        <v>20.0</v>
      </c>
      <c r="D456" s="545">
        <v>26.9</v>
      </c>
      <c r="E456" s="608">
        <v>42.0</v>
      </c>
      <c r="F456" s="533">
        <f t="shared" si="9"/>
        <v>-26.9</v>
      </c>
      <c r="G456" s="534">
        <f t="shared" si="10"/>
        <v>-42</v>
      </c>
      <c r="H456" s="534">
        <f t="shared" si="11"/>
        <v>-20</v>
      </c>
      <c r="I456" s="6" t="str">
        <f t="shared" si="12"/>
        <v>#DIV/0!</v>
      </c>
    </row>
    <row r="457">
      <c r="A457" s="615" t="s">
        <v>1189</v>
      </c>
      <c r="B457" s="615"/>
      <c r="C457" s="600">
        <v>20.0</v>
      </c>
      <c r="D457" s="545">
        <v>26.9</v>
      </c>
      <c r="E457" s="608">
        <v>42.0</v>
      </c>
      <c r="F457" s="533">
        <f t="shared" si="9"/>
        <v>-26.9</v>
      </c>
      <c r="G457" s="534">
        <f t="shared" si="10"/>
        <v>-42</v>
      </c>
      <c r="H457" s="534">
        <f t="shared" si="11"/>
        <v>-20</v>
      </c>
      <c r="I457" s="6" t="str">
        <f t="shared" si="12"/>
        <v>#DIV/0!</v>
      </c>
    </row>
    <row r="458">
      <c r="A458" s="615" t="s">
        <v>1190</v>
      </c>
      <c r="B458" s="615"/>
      <c r="C458" s="600">
        <v>20.0</v>
      </c>
      <c r="D458" s="545">
        <v>26.9</v>
      </c>
      <c r="E458" s="608">
        <v>42.0</v>
      </c>
      <c r="F458" s="533">
        <f t="shared" si="9"/>
        <v>-26.9</v>
      </c>
      <c r="G458" s="534">
        <f t="shared" si="10"/>
        <v>-42</v>
      </c>
      <c r="H458" s="534">
        <f t="shared" si="11"/>
        <v>-20</v>
      </c>
      <c r="I458" s="6" t="str">
        <f t="shared" si="12"/>
        <v>#DIV/0!</v>
      </c>
    </row>
    <row r="459">
      <c r="A459" s="615" t="s">
        <v>1191</v>
      </c>
      <c r="B459" s="615"/>
      <c r="C459" s="600">
        <v>20.0</v>
      </c>
      <c r="D459" s="545">
        <v>26.9</v>
      </c>
      <c r="E459" s="608">
        <v>42.0</v>
      </c>
      <c r="F459" s="533">
        <f t="shared" si="9"/>
        <v>-26.9</v>
      </c>
      <c r="G459" s="534">
        <f t="shared" si="10"/>
        <v>-42</v>
      </c>
      <c r="H459" s="534">
        <f t="shared" si="11"/>
        <v>-20</v>
      </c>
      <c r="I459" s="6" t="str">
        <f t="shared" si="12"/>
        <v>#DIV/0!</v>
      </c>
    </row>
    <row r="460">
      <c r="A460" s="615" t="s">
        <v>1192</v>
      </c>
      <c r="B460" s="615"/>
      <c r="C460" s="600">
        <v>20.0</v>
      </c>
      <c r="D460" s="545">
        <v>26.9</v>
      </c>
      <c r="E460" s="608">
        <v>42.0</v>
      </c>
      <c r="F460" s="533">
        <f t="shared" si="9"/>
        <v>-26.9</v>
      </c>
      <c r="G460" s="534">
        <f t="shared" si="10"/>
        <v>-42</v>
      </c>
      <c r="H460" s="534">
        <f t="shared" si="11"/>
        <v>-20</v>
      </c>
      <c r="I460" s="6" t="str">
        <f t="shared" si="12"/>
        <v>#DIV/0!</v>
      </c>
    </row>
    <row r="461">
      <c r="A461" s="615" t="s">
        <v>1193</v>
      </c>
      <c r="B461" s="615"/>
      <c r="C461" s="600">
        <v>20.0</v>
      </c>
      <c r="D461" s="545">
        <v>26.9</v>
      </c>
      <c r="E461" s="608">
        <v>42.0</v>
      </c>
      <c r="F461" s="533">
        <f t="shared" si="9"/>
        <v>-26.9</v>
      </c>
      <c r="G461" s="534">
        <f t="shared" si="10"/>
        <v>-42</v>
      </c>
      <c r="H461" s="534">
        <f t="shared" si="11"/>
        <v>-20</v>
      </c>
      <c r="I461" s="6" t="str">
        <f t="shared" si="12"/>
        <v>#DIV/0!</v>
      </c>
    </row>
    <row r="462">
      <c r="A462" s="615" t="s">
        <v>1194</v>
      </c>
      <c r="B462" s="615"/>
      <c r="C462" s="600">
        <v>20.0</v>
      </c>
      <c r="D462" s="545">
        <v>26.9</v>
      </c>
      <c r="E462" s="608">
        <v>42.0</v>
      </c>
      <c r="F462" s="533">
        <f t="shared" si="9"/>
        <v>-26.9</v>
      </c>
      <c r="G462" s="534">
        <f t="shared" si="10"/>
        <v>-42</v>
      </c>
      <c r="H462" s="534">
        <f t="shared" si="11"/>
        <v>-20</v>
      </c>
      <c r="I462" s="6" t="str">
        <f t="shared" si="12"/>
        <v>#DIV/0!</v>
      </c>
    </row>
    <row r="463">
      <c r="A463" s="615" t="s">
        <v>1195</v>
      </c>
      <c r="B463" s="615"/>
      <c r="C463" s="600">
        <v>20.0</v>
      </c>
      <c r="D463" s="545">
        <v>26.9</v>
      </c>
      <c r="E463" s="608">
        <v>42.0</v>
      </c>
      <c r="F463" s="533">
        <f t="shared" si="9"/>
        <v>-26.9</v>
      </c>
      <c r="G463" s="534">
        <f t="shared" si="10"/>
        <v>-42</v>
      </c>
      <c r="H463" s="534">
        <f t="shared" si="11"/>
        <v>-20</v>
      </c>
      <c r="I463" s="6" t="str">
        <f t="shared" si="12"/>
        <v>#DIV/0!</v>
      </c>
    </row>
    <row r="464">
      <c r="A464" s="615" t="s">
        <v>1196</v>
      </c>
      <c r="B464" s="615"/>
      <c r="C464" s="600">
        <v>20.0</v>
      </c>
      <c r="D464" s="545">
        <v>26.9</v>
      </c>
      <c r="E464" s="608">
        <v>42.0</v>
      </c>
      <c r="F464" s="533">
        <f t="shared" si="9"/>
        <v>-26.9</v>
      </c>
      <c r="G464" s="534">
        <f t="shared" si="10"/>
        <v>-42</v>
      </c>
      <c r="H464" s="534">
        <f t="shared" si="11"/>
        <v>-20</v>
      </c>
      <c r="I464" s="6" t="str">
        <f t="shared" si="12"/>
        <v>#DIV/0!</v>
      </c>
    </row>
    <row r="465">
      <c r="A465" s="615" t="s">
        <v>1197</v>
      </c>
      <c r="B465" s="615"/>
      <c r="C465" s="600">
        <v>20.0</v>
      </c>
      <c r="D465" s="545">
        <v>26.9</v>
      </c>
      <c r="E465" s="608">
        <v>42.0</v>
      </c>
      <c r="F465" s="533">
        <f t="shared" si="9"/>
        <v>-26.9</v>
      </c>
      <c r="G465" s="534">
        <f t="shared" si="10"/>
        <v>-42</v>
      </c>
      <c r="H465" s="534">
        <f t="shared" si="11"/>
        <v>-20</v>
      </c>
      <c r="I465" s="6" t="str">
        <f t="shared" si="12"/>
        <v>#DIV/0!</v>
      </c>
    </row>
    <row r="466">
      <c r="A466" s="615" t="s">
        <v>1198</v>
      </c>
      <c r="B466" s="615"/>
      <c r="C466" s="600">
        <v>20.0</v>
      </c>
      <c r="D466" s="545">
        <v>26.9</v>
      </c>
      <c r="E466" s="608">
        <v>42.0</v>
      </c>
      <c r="F466" s="533">
        <f t="shared" si="9"/>
        <v>-26.9</v>
      </c>
      <c r="G466" s="534">
        <f t="shared" si="10"/>
        <v>-42</v>
      </c>
      <c r="H466" s="534">
        <f t="shared" si="11"/>
        <v>-20</v>
      </c>
      <c r="I466" s="6" t="str">
        <f t="shared" si="12"/>
        <v>#DIV/0!</v>
      </c>
    </row>
    <row r="467">
      <c r="A467" s="615" t="s">
        <v>1199</v>
      </c>
      <c r="B467" s="615"/>
      <c r="C467" s="600">
        <v>20.0</v>
      </c>
      <c r="D467" s="545">
        <v>26.9</v>
      </c>
      <c r="E467" s="608">
        <v>42.0</v>
      </c>
      <c r="F467" s="533">
        <f t="shared" si="9"/>
        <v>-26.9</v>
      </c>
      <c r="G467" s="534">
        <f t="shared" si="10"/>
        <v>-42</v>
      </c>
      <c r="H467" s="534">
        <f t="shared" si="11"/>
        <v>-20</v>
      </c>
      <c r="I467" s="6" t="str">
        <f t="shared" si="12"/>
        <v>#DIV/0!</v>
      </c>
    </row>
    <row r="468">
      <c r="A468" s="615" t="s">
        <v>1200</v>
      </c>
      <c r="B468" s="615"/>
      <c r="C468" s="600">
        <v>20.0</v>
      </c>
      <c r="D468" s="545">
        <v>26.9</v>
      </c>
      <c r="E468" s="608">
        <v>42.0</v>
      </c>
      <c r="F468" s="533">
        <f t="shared" si="9"/>
        <v>-26.9</v>
      </c>
      <c r="G468" s="534">
        <f t="shared" si="10"/>
        <v>-42</v>
      </c>
      <c r="H468" s="534">
        <f t="shared" si="11"/>
        <v>-20</v>
      </c>
      <c r="I468" s="6" t="str">
        <f t="shared" si="12"/>
        <v>#DIV/0!</v>
      </c>
    </row>
    <row r="469">
      <c r="A469" s="615" t="s">
        <v>1201</v>
      </c>
      <c r="B469" s="615"/>
      <c r="C469" s="600">
        <v>20.0</v>
      </c>
      <c r="D469" s="545">
        <v>26.9</v>
      </c>
      <c r="E469" s="608">
        <v>42.0</v>
      </c>
      <c r="F469" s="533">
        <f t="shared" si="9"/>
        <v>-26.9</v>
      </c>
      <c r="G469" s="534">
        <f t="shared" si="10"/>
        <v>-42</v>
      </c>
      <c r="H469" s="534">
        <f t="shared" si="11"/>
        <v>-20</v>
      </c>
      <c r="I469" s="6" t="str">
        <f t="shared" si="12"/>
        <v>#DIV/0!</v>
      </c>
    </row>
    <row r="470">
      <c r="A470" s="615" t="s">
        <v>1202</v>
      </c>
      <c r="B470" s="615"/>
      <c r="C470" s="600">
        <v>20.0</v>
      </c>
      <c r="D470" s="545">
        <v>26.9</v>
      </c>
      <c r="E470" s="608">
        <v>42.0</v>
      </c>
      <c r="F470" s="533">
        <f t="shared" si="9"/>
        <v>-26.9</v>
      </c>
      <c r="G470" s="534">
        <f t="shared" si="10"/>
        <v>-42</v>
      </c>
      <c r="H470" s="534">
        <f t="shared" si="11"/>
        <v>-20</v>
      </c>
      <c r="I470" s="6" t="str">
        <f t="shared" si="12"/>
        <v>#DIV/0!</v>
      </c>
    </row>
    <row r="471">
      <c r="A471" s="615" t="s">
        <v>1203</v>
      </c>
      <c r="B471" s="615"/>
      <c r="C471" s="600">
        <v>20.0</v>
      </c>
      <c r="D471" s="545">
        <v>26.9</v>
      </c>
      <c r="E471" s="608">
        <v>42.0</v>
      </c>
      <c r="F471" s="533">
        <f t="shared" si="9"/>
        <v>-26.9</v>
      </c>
      <c r="G471" s="534">
        <f t="shared" si="10"/>
        <v>-42</v>
      </c>
      <c r="H471" s="534">
        <f t="shared" si="11"/>
        <v>-20</v>
      </c>
      <c r="I471" s="6" t="str">
        <f t="shared" si="12"/>
        <v>#DIV/0!</v>
      </c>
    </row>
    <row r="472">
      <c r="A472" s="615" t="s">
        <v>1204</v>
      </c>
      <c r="B472" s="615"/>
      <c r="C472" s="600">
        <v>20.0</v>
      </c>
      <c r="D472" s="545">
        <v>26.9</v>
      </c>
      <c r="E472" s="608">
        <v>42.0</v>
      </c>
      <c r="F472" s="533">
        <f t="shared" si="9"/>
        <v>-26.9</v>
      </c>
      <c r="G472" s="534">
        <f t="shared" si="10"/>
        <v>-42</v>
      </c>
      <c r="H472" s="534">
        <f t="shared" si="11"/>
        <v>-20</v>
      </c>
      <c r="I472" s="6" t="str">
        <f t="shared" si="12"/>
        <v>#DIV/0!</v>
      </c>
    </row>
    <row r="473">
      <c r="A473" s="615" t="s">
        <v>1205</v>
      </c>
      <c r="B473" s="615"/>
      <c r="C473" s="600">
        <v>20.0</v>
      </c>
      <c r="D473" s="545">
        <v>26.9</v>
      </c>
      <c r="E473" s="608">
        <v>42.0</v>
      </c>
      <c r="F473" s="533">
        <f t="shared" si="9"/>
        <v>-26.9</v>
      </c>
      <c r="G473" s="534">
        <f t="shared" si="10"/>
        <v>-42</v>
      </c>
      <c r="H473" s="534">
        <f t="shared" si="11"/>
        <v>-20</v>
      </c>
      <c r="I473" s="6" t="str">
        <f t="shared" si="12"/>
        <v>#DIV/0!</v>
      </c>
    </row>
    <row r="474">
      <c r="A474" s="615" t="s">
        <v>1206</v>
      </c>
      <c r="B474" s="615"/>
      <c r="C474" s="600">
        <v>20.0</v>
      </c>
      <c r="D474" s="545">
        <v>26.9</v>
      </c>
      <c r="E474" s="608">
        <v>42.0</v>
      </c>
      <c r="F474" s="533">
        <f t="shared" si="9"/>
        <v>-26.9</v>
      </c>
      <c r="G474" s="534">
        <f t="shared" si="10"/>
        <v>-42</v>
      </c>
      <c r="H474" s="534">
        <f t="shared" si="11"/>
        <v>-20</v>
      </c>
      <c r="I474" s="6" t="str">
        <f t="shared" si="12"/>
        <v>#DIV/0!</v>
      </c>
    </row>
    <row r="475">
      <c r="A475" s="615" t="s">
        <v>1207</v>
      </c>
      <c r="B475" s="615"/>
      <c r="C475" s="600">
        <v>20.0</v>
      </c>
      <c r="D475" s="545">
        <v>26.9</v>
      </c>
      <c r="E475" s="608">
        <v>42.0</v>
      </c>
      <c r="F475" s="533">
        <f t="shared" si="9"/>
        <v>-26.9</v>
      </c>
      <c r="G475" s="534">
        <f t="shared" si="10"/>
        <v>-42</v>
      </c>
      <c r="H475" s="534">
        <f t="shared" si="11"/>
        <v>-20</v>
      </c>
      <c r="I475" s="6" t="str">
        <f t="shared" si="12"/>
        <v>#DIV/0!</v>
      </c>
    </row>
    <row r="476">
      <c r="A476" s="615" t="s">
        <v>1208</v>
      </c>
      <c r="B476" s="615"/>
      <c r="C476" s="600">
        <v>20.0</v>
      </c>
      <c r="D476" s="545">
        <v>26.9</v>
      </c>
      <c r="E476" s="608">
        <v>42.0</v>
      </c>
      <c r="F476" s="533">
        <f t="shared" si="9"/>
        <v>-26.9</v>
      </c>
      <c r="G476" s="534">
        <f t="shared" si="10"/>
        <v>-42</v>
      </c>
      <c r="H476" s="534">
        <f t="shared" si="11"/>
        <v>-20</v>
      </c>
      <c r="I476" s="6" t="str">
        <f t="shared" si="12"/>
        <v>#DIV/0!</v>
      </c>
    </row>
    <row r="477">
      <c r="A477" s="615" t="s">
        <v>1209</v>
      </c>
      <c r="B477" s="615"/>
      <c r="C477" s="600">
        <v>20.0</v>
      </c>
      <c r="D477" s="545">
        <v>26.9</v>
      </c>
      <c r="E477" s="608">
        <v>42.0</v>
      </c>
      <c r="F477" s="533">
        <f t="shared" si="9"/>
        <v>-26.9</v>
      </c>
      <c r="G477" s="534">
        <f t="shared" si="10"/>
        <v>-42</v>
      </c>
      <c r="H477" s="534">
        <f t="shared" si="11"/>
        <v>-20</v>
      </c>
      <c r="I477" s="6" t="str">
        <f t="shared" si="12"/>
        <v>#DIV/0!</v>
      </c>
    </row>
    <row r="478">
      <c r="A478" s="615" t="s">
        <v>1210</v>
      </c>
      <c r="B478" s="615"/>
      <c r="C478" s="600">
        <v>20.0</v>
      </c>
      <c r="D478" s="545">
        <v>26.9</v>
      </c>
      <c r="E478" s="608">
        <v>42.0</v>
      </c>
      <c r="F478" s="533">
        <f t="shared" si="9"/>
        <v>-26.9</v>
      </c>
      <c r="G478" s="534">
        <f t="shared" si="10"/>
        <v>-42</v>
      </c>
      <c r="H478" s="534">
        <f t="shared" si="11"/>
        <v>-20</v>
      </c>
      <c r="I478" s="6" t="str">
        <f t="shared" si="12"/>
        <v>#DIV/0!</v>
      </c>
    </row>
    <row r="479">
      <c r="A479" s="615" t="s">
        <v>1211</v>
      </c>
      <c r="B479" s="615"/>
      <c r="C479" s="600">
        <v>20.0</v>
      </c>
      <c r="D479" s="545">
        <v>26.9</v>
      </c>
      <c r="E479" s="608">
        <v>42.0</v>
      </c>
      <c r="F479" s="533">
        <f t="shared" si="9"/>
        <v>-26.9</v>
      </c>
      <c r="G479" s="534">
        <f t="shared" si="10"/>
        <v>-42</v>
      </c>
      <c r="H479" s="534">
        <f t="shared" si="11"/>
        <v>-20</v>
      </c>
      <c r="I479" s="6" t="str">
        <f t="shared" si="12"/>
        <v>#DIV/0!</v>
      </c>
    </row>
    <row r="480">
      <c r="A480" s="615" t="s">
        <v>1212</v>
      </c>
      <c r="B480" s="615"/>
      <c r="C480" s="600">
        <v>20.0</v>
      </c>
      <c r="D480" s="545">
        <v>26.9</v>
      </c>
      <c r="E480" s="608">
        <v>42.0</v>
      </c>
      <c r="F480" s="533">
        <f t="shared" si="9"/>
        <v>-26.9</v>
      </c>
      <c r="G480" s="534">
        <f t="shared" si="10"/>
        <v>-42</v>
      </c>
      <c r="H480" s="534">
        <f t="shared" si="11"/>
        <v>-20</v>
      </c>
      <c r="I480" s="6" t="str">
        <f t="shared" si="12"/>
        <v>#DIV/0!</v>
      </c>
    </row>
    <row r="481">
      <c r="A481" s="615" t="s">
        <v>1213</v>
      </c>
      <c r="B481" s="615"/>
      <c r="C481" s="600">
        <v>20.0</v>
      </c>
      <c r="D481" s="545">
        <v>26.9</v>
      </c>
      <c r="E481" s="608">
        <v>42.0</v>
      </c>
      <c r="F481" s="533">
        <f t="shared" si="9"/>
        <v>-26.9</v>
      </c>
      <c r="G481" s="534">
        <f t="shared" si="10"/>
        <v>-42</v>
      </c>
      <c r="H481" s="534">
        <f t="shared" si="11"/>
        <v>-20</v>
      </c>
      <c r="I481" s="6" t="str">
        <f t="shared" si="12"/>
        <v>#DIV/0!</v>
      </c>
    </row>
    <row r="482">
      <c r="A482" s="615" t="s">
        <v>1214</v>
      </c>
      <c r="B482" s="615"/>
      <c r="C482" s="600">
        <v>20.0</v>
      </c>
      <c r="D482" s="545">
        <v>26.9</v>
      </c>
      <c r="E482" s="608">
        <v>42.0</v>
      </c>
      <c r="F482" s="533">
        <f t="shared" si="9"/>
        <v>-26.9</v>
      </c>
      <c r="G482" s="534">
        <f t="shared" si="10"/>
        <v>-42</v>
      </c>
      <c r="H482" s="534">
        <f t="shared" si="11"/>
        <v>-20</v>
      </c>
      <c r="I482" s="6" t="str">
        <f t="shared" si="12"/>
        <v>#DIV/0!</v>
      </c>
    </row>
    <row r="483">
      <c r="A483" s="615" t="s">
        <v>1215</v>
      </c>
      <c r="B483" s="615"/>
      <c r="C483" s="600">
        <v>20.0</v>
      </c>
      <c r="D483" s="545">
        <v>26.9</v>
      </c>
      <c r="E483" s="608">
        <v>42.0</v>
      </c>
      <c r="F483" s="533">
        <f t="shared" si="9"/>
        <v>-26.9</v>
      </c>
      <c r="G483" s="534">
        <f t="shared" si="10"/>
        <v>-42</v>
      </c>
      <c r="H483" s="534">
        <f t="shared" si="11"/>
        <v>-20</v>
      </c>
      <c r="I483" s="6" t="str">
        <f t="shared" si="12"/>
        <v>#DIV/0!</v>
      </c>
    </row>
    <row r="484">
      <c r="A484" s="615" t="s">
        <v>1216</v>
      </c>
      <c r="B484" s="615"/>
      <c r="C484" s="600">
        <v>20.0</v>
      </c>
      <c r="D484" s="545">
        <v>26.9</v>
      </c>
      <c r="E484" s="608">
        <v>42.0</v>
      </c>
      <c r="F484" s="533">
        <f t="shared" si="9"/>
        <v>-26.9</v>
      </c>
      <c r="G484" s="534">
        <f t="shared" si="10"/>
        <v>-42</v>
      </c>
      <c r="H484" s="534">
        <f t="shared" si="11"/>
        <v>-20</v>
      </c>
      <c r="I484" s="6" t="str">
        <f t="shared" si="12"/>
        <v>#DIV/0!</v>
      </c>
    </row>
    <row r="485">
      <c r="A485" s="615" t="s">
        <v>1217</v>
      </c>
      <c r="B485" s="615"/>
      <c r="C485" s="600">
        <v>20.0</v>
      </c>
      <c r="D485" s="545">
        <v>26.9</v>
      </c>
      <c r="E485" s="608">
        <v>42.0</v>
      </c>
      <c r="F485" s="533">
        <f t="shared" si="9"/>
        <v>-26.9</v>
      </c>
      <c r="G485" s="534">
        <f t="shared" si="10"/>
        <v>-42</v>
      </c>
      <c r="H485" s="534">
        <f t="shared" si="11"/>
        <v>-20</v>
      </c>
      <c r="I485" s="6" t="str">
        <f t="shared" si="12"/>
        <v>#DIV/0!</v>
      </c>
    </row>
    <row r="486">
      <c r="A486" s="615" t="s">
        <v>1218</v>
      </c>
      <c r="B486" s="615"/>
      <c r="C486" s="600">
        <v>20.0</v>
      </c>
      <c r="D486" s="545">
        <v>26.9</v>
      </c>
      <c r="E486" s="608">
        <v>42.0</v>
      </c>
      <c r="F486" s="533">
        <f t="shared" si="9"/>
        <v>-26.9</v>
      </c>
      <c r="G486" s="534">
        <f t="shared" si="10"/>
        <v>-42</v>
      </c>
      <c r="H486" s="534">
        <f t="shared" si="11"/>
        <v>-20</v>
      </c>
      <c r="I486" s="6" t="str">
        <f t="shared" si="12"/>
        <v>#DIV/0!</v>
      </c>
    </row>
    <row r="487">
      <c r="A487" s="615" t="s">
        <v>1219</v>
      </c>
      <c r="B487" s="615"/>
      <c r="C487" s="600">
        <v>20.0</v>
      </c>
      <c r="D487" s="545">
        <v>26.9</v>
      </c>
      <c r="E487" s="608">
        <v>42.0</v>
      </c>
      <c r="F487" s="533">
        <f t="shared" si="9"/>
        <v>-26.9</v>
      </c>
      <c r="G487" s="534">
        <f t="shared" si="10"/>
        <v>-42</v>
      </c>
      <c r="H487" s="534">
        <f t="shared" si="11"/>
        <v>-20</v>
      </c>
      <c r="I487" s="6" t="str">
        <f t="shared" si="12"/>
        <v>#DIV/0!</v>
      </c>
    </row>
    <row r="488">
      <c r="A488" s="615" t="s">
        <v>1220</v>
      </c>
      <c r="B488" s="615"/>
      <c r="C488" s="600">
        <v>20.0</v>
      </c>
      <c r="D488" s="545">
        <v>26.9</v>
      </c>
      <c r="E488" s="608">
        <v>42.0</v>
      </c>
      <c r="F488" s="533">
        <f t="shared" si="9"/>
        <v>-26.9</v>
      </c>
      <c r="G488" s="534">
        <f t="shared" si="10"/>
        <v>-42</v>
      </c>
      <c r="H488" s="534">
        <f t="shared" si="11"/>
        <v>-20</v>
      </c>
      <c r="I488" s="6" t="str">
        <f t="shared" si="12"/>
        <v>#DIV/0!</v>
      </c>
    </row>
    <row r="489">
      <c r="A489" s="615" t="s">
        <v>1221</v>
      </c>
      <c r="B489" s="615"/>
      <c r="C489" s="600">
        <v>20.0</v>
      </c>
      <c r="D489" s="545">
        <v>26.9</v>
      </c>
      <c r="E489" s="608">
        <v>42.0</v>
      </c>
      <c r="F489" s="533">
        <f t="shared" si="9"/>
        <v>-26.9</v>
      </c>
      <c r="G489" s="534">
        <f t="shared" si="10"/>
        <v>-42</v>
      </c>
      <c r="H489" s="534">
        <f t="shared" si="11"/>
        <v>-20</v>
      </c>
      <c r="I489" s="6" t="str">
        <f t="shared" si="12"/>
        <v>#DIV/0!</v>
      </c>
    </row>
    <row r="490">
      <c r="A490" s="615" t="s">
        <v>1222</v>
      </c>
      <c r="B490" s="615"/>
      <c r="C490" s="600">
        <v>20.0</v>
      </c>
      <c r="D490" s="545">
        <v>26.9</v>
      </c>
      <c r="E490" s="608">
        <v>42.0</v>
      </c>
      <c r="F490" s="533">
        <f t="shared" si="9"/>
        <v>-26.9</v>
      </c>
      <c r="G490" s="534">
        <f t="shared" si="10"/>
        <v>-42</v>
      </c>
      <c r="H490" s="534">
        <f t="shared" si="11"/>
        <v>-20</v>
      </c>
      <c r="I490" s="6" t="str">
        <f t="shared" si="12"/>
        <v>#DIV/0!</v>
      </c>
    </row>
    <row r="491">
      <c r="A491" s="615" t="s">
        <v>1223</v>
      </c>
      <c r="B491" s="615"/>
      <c r="C491" s="600">
        <v>20.0</v>
      </c>
      <c r="D491" s="545">
        <v>26.9</v>
      </c>
      <c r="E491" s="608">
        <v>42.0</v>
      </c>
      <c r="F491" s="533">
        <f t="shared" si="9"/>
        <v>-26.9</v>
      </c>
      <c r="G491" s="534">
        <f t="shared" si="10"/>
        <v>-42</v>
      </c>
      <c r="H491" s="534">
        <f t="shared" si="11"/>
        <v>-20</v>
      </c>
      <c r="I491" s="6" t="str">
        <f t="shared" si="12"/>
        <v>#DIV/0!</v>
      </c>
    </row>
    <row r="492">
      <c r="A492" s="615" t="s">
        <v>1224</v>
      </c>
      <c r="B492" s="615"/>
      <c r="C492" s="600">
        <v>20.0</v>
      </c>
      <c r="D492" s="545">
        <v>26.9</v>
      </c>
      <c r="E492" s="608">
        <v>42.0</v>
      </c>
      <c r="F492" s="533">
        <f t="shared" si="9"/>
        <v>-26.9</v>
      </c>
      <c r="G492" s="534">
        <f t="shared" si="10"/>
        <v>-42</v>
      </c>
      <c r="H492" s="534">
        <f t="shared" si="11"/>
        <v>-20</v>
      </c>
      <c r="I492" s="6" t="str">
        <f t="shared" si="12"/>
        <v>#DIV/0!</v>
      </c>
    </row>
    <row r="493">
      <c r="A493" s="615" t="s">
        <v>1225</v>
      </c>
      <c r="B493" s="615"/>
      <c r="C493" s="600">
        <v>20.0</v>
      </c>
      <c r="D493" s="545">
        <v>26.9</v>
      </c>
      <c r="E493" s="608">
        <v>42.0</v>
      </c>
      <c r="F493" s="533">
        <f t="shared" si="9"/>
        <v>-26.9</v>
      </c>
      <c r="G493" s="534">
        <f t="shared" si="10"/>
        <v>-42</v>
      </c>
      <c r="H493" s="534">
        <f t="shared" si="11"/>
        <v>-20</v>
      </c>
      <c r="I493" s="6" t="str">
        <f t="shared" si="12"/>
        <v>#DIV/0!</v>
      </c>
    </row>
    <row r="494">
      <c r="A494" s="615" t="s">
        <v>1226</v>
      </c>
      <c r="B494" s="615"/>
      <c r="C494" s="600">
        <v>20.0</v>
      </c>
      <c r="D494" s="545">
        <v>26.9</v>
      </c>
      <c r="E494" s="608">
        <v>42.0</v>
      </c>
      <c r="F494" s="533">
        <f t="shared" si="9"/>
        <v>-26.9</v>
      </c>
      <c r="G494" s="534">
        <f t="shared" si="10"/>
        <v>-42</v>
      </c>
      <c r="H494" s="534">
        <f t="shared" si="11"/>
        <v>-20</v>
      </c>
      <c r="I494" s="6" t="str">
        <f t="shared" si="12"/>
        <v>#DIV/0!</v>
      </c>
    </row>
    <row r="495">
      <c r="A495" s="615" t="s">
        <v>1227</v>
      </c>
      <c r="B495" s="615"/>
      <c r="C495" s="600">
        <v>20.0</v>
      </c>
      <c r="D495" s="545">
        <v>26.9</v>
      </c>
      <c r="E495" s="608">
        <v>42.0</v>
      </c>
      <c r="F495" s="533">
        <f t="shared" si="9"/>
        <v>-26.9</v>
      </c>
      <c r="G495" s="534">
        <f t="shared" si="10"/>
        <v>-42</v>
      </c>
      <c r="H495" s="534">
        <f t="shared" si="11"/>
        <v>-20</v>
      </c>
      <c r="I495" s="6" t="str">
        <f t="shared" si="12"/>
        <v>#DIV/0!</v>
      </c>
    </row>
    <row r="496">
      <c r="A496" s="615" t="s">
        <v>1228</v>
      </c>
      <c r="B496" s="615"/>
      <c r="C496" s="600">
        <v>20.0</v>
      </c>
      <c r="D496" s="545">
        <v>26.9</v>
      </c>
      <c r="E496" s="608">
        <v>42.0</v>
      </c>
      <c r="F496" s="533">
        <f t="shared" si="9"/>
        <v>-26.9</v>
      </c>
      <c r="G496" s="534">
        <f t="shared" si="10"/>
        <v>-42</v>
      </c>
      <c r="H496" s="534">
        <f t="shared" si="11"/>
        <v>-20</v>
      </c>
      <c r="I496" s="6" t="str">
        <f t="shared" si="12"/>
        <v>#DIV/0!</v>
      </c>
    </row>
    <row r="497">
      <c r="A497" s="615" t="s">
        <v>1229</v>
      </c>
      <c r="B497" s="615"/>
      <c r="C497" s="600">
        <v>20.0</v>
      </c>
      <c r="D497" s="545">
        <v>26.9</v>
      </c>
      <c r="E497" s="608">
        <v>42.0</v>
      </c>
      <c r="F497" s="533">
        <f t="shared" si="9"/>
        <v>-26.9</v>
      </c>
      <c r="G497" s="534">
        <f t="shared" si="10"/>
        <v>-42</v>
      </c>
      <c r="H497" s="534">
        <f t="shared" si="11"/>
        <v>-20</v>
      </c>
      <c r="I497" s="6" t="str">
        <f t="shared" si="12"/>
        <v>#DIV/0!</v>
      </c>
    </row>
    <row r="498">
      <c r="A498" s="615" t="s">
        <v>1230</v>
      </c>
      <c r="B498" s="615"/>
      <c r="C498" s="600">
        <v>20.0</v>
      </c>
      <c r="D498" s="545">
        <v>26.9</v>
      </c>
      <c r="E498" s="608">
        <v>42.0</v>
      </c>
      <c r="F498" s="533">
        <f t="shared" si="9"/>
        <v>-26.9</v>
      </c>
      <c r="G498" s="534">
        <f t="shared" si="10"/>
        <v>-42</v>
      </c>
      <c r="H498" s="534">
        <f t="shared" si="11"/>
        <v>-20</v>
      </c>
      <c r="I498" s="6" t="str">
        <f t="shared" si="12"/>
        <v>#DIV/0!</v>
      </c>
    </row>
    <row r="499">
      <c r="A499" s="615" t="s">
        <v>1231</v>
      </c>
      <c r="B499" s="615"/>
      <c r="C499" s="600">
        <v>20.0</v>
      </c>
      <c r="D499" s="545">
        <v>26.9</v>
      </c>
      <c r="E499" s="608">
        <v>42.0</v>
      </c>
      <c r="F499" s="533">
        <f t="shared" si="9"/>
        <v>-26.9</v>
      </c>
      <c r="G499" s="534">
        <f t="shared" si="10"/>
        <v>-42</v>
      </c>
      <c r="H499" s="534">
        <f t="shared" si="11"/>
        <v>-20</v>
      </c>
      <c r="I499" s="6" t="str">
        <f t="shared" si="12"/>
        <v>#DIV/0!</v>
      </c>
    </row>
    <row r="500">
      <c r="A500" s="615" t="s">
        <v>1232</v>
      </c>
      <c r="B500" s="615"/>
      <c r="C500" s="600">
        <v>20.0</v>
      </c>
      <c r="D500" s="545">
        <v>26.9</v>
      </c>
      <c r="E500" s="608">
        <v>42.0</v>
      </c>
      <c r="F500" s="533">
        <f t="shared" si="9"/>
        <v>-26.9</v>
      </c>
      <c r="G500" s="534">
        <f t="shared" si="10"/>
        <v>-42</v>
      </c>
      <c r="H500" s="534">
        <f t="shared" si="11"/>
        <v>-20</v>
      </c>
      <c r="I500" s="6" t="str">
        <f t="shared" si="12"/>
        <v>#DIV/0!</v>
      </c>
    </row>
    <row r="501">
      <c r="A501" s="615" t="s">
        <v>1233</v>
      </c>
      <c r="B501" s="615"/>
      <c r="C501" s="600">
        <v>20.0</v>
      </c>
      <c r="D501" s="545">
        <v>26.9</v>
      </c>
      <c r="E501" s="608">
        <v>42.0</v>
      </c>
      <c r="F501" s="533">
        <f t="shared" si="9"/>
        <v>-26.9</v>
      </c>
      <c r="G501" s="534">
        <f t="shared" si="10"/>
        <v>-42</v>
      </c>
      <c r="H501" s="534">
        <f t="shared" si="11"/>
        <v>-20</v>
      </c>
      <c r="I501" s="6" t="str">
        <f t="shared" si="12"/>
        <v>#DIV/0!</v>
      </c>
    </row>
    <row r="502">
      <c r="A502" s="615" t="s">
        <v>1234</v>
      </c>
      <c r="B502" s="615"/>
      <c r="C502" s="600">
        <v>20.0</v>
      </c>
      <c r="D502" s="545">
        <v>26.9</v>
      </c>
      <c r="E502" s="608">
        <v>42.0</v>
      </c>
      <c r="F502" s="533">
        <f t="shared" si="9"/>
        <v>-26.9</v>
      </c>
      <c r="G502" s="534">
        <f t="shared" si="10"/>
        <v>-42</v>
      </c>
      <c r="H502" s="534">
        <f t="shared" si="11"/>
        <v>-20</v>
      </c>
      <c r="I502" s="6" t="str">
        <f t="shared" si="12"/>
        <v>#DIV/0!</v>
      </c>
    </row>
    <row r="503">
      <c r="A503" s="615" t="s">
        <v>1235</v>
      </c>
      <c r="B503" s="615"/>
      <c r="C503" s="600">
        <v>20.0</v>
      </c>
      <c r="D503" s="545">
        <v>26.9</v>
      </c>
      <c r="E503" s="608">
        <v>42.0</v>
      </c>
      <c r="F503" s="533">
        <f t="shared" si="9"/>
        <v>-26.9</v>
      </c>
      <c r="G503" s="534">
        <f t="shared" si="10"/>
        <v>-42</v>
      </c>
      <c r="H503" s="534">
        <f t="shared" si="11"/>
        <v>-20</v>
      </c>
      <c r="I503" s="6" t="str">
        <f t="shared" si="12"/>
        <v>#DIV/0!</v>
      </c>
    </row>
    <row r="504">
      <c r="A504" s="615" t="s">
        <v>1236</v>
      </c>
      <c r="B504" s="615"/>
      <c r="C504" s="600">
        <v>20.0</v>
      </c>
      <c r="D504" s="545">
        <v>26.9</v>
      </c>
      <c r="E504" s="608">
        <v>42.0</v>
      </c>
      <c r="F504" s="533">
        <f t="shared" si="9"/>
        <v>-26.9</v>
      </c>
      <c r="G504" s="534">
        <f t="shared" si="10"/>
        <v>-42</v>
      </c>
      <c r="H504" s="534">
        <f t="shared" si="11"/>
        <v>-20</v>
      </c>
      <c r="I504" s="6" t="str">
        <f t="shared" si="12"/>
        <v>#DIV/0!</v>
      </c>
    </row>
    <row r="505">
      <c r="A505" s="615" t="s">
        <v>1237</v>
      </c>
      <c r="B505" s="615"/>
      <c r="C505" s="600">
        <v>20.0</v>
      </c>
      <c r="D505" s="545">
        <v>26.9</v>
      </c>
      <c r="E505" s="608">
        <v>42.0</v>
      </c>
      <c r="F505" s="533">
        <f t="shared" si="9"/>
        <v>-26.9</v>
      </c>
      <c r="G505" s="534">
        <f t="shared" si="10"/>
        <v>-42</v>
      </c>
      <c r="H505" s="534">
        <f t="shared" si="11"/>
        <v>-20</v>
      </c>
      <c r="I505" s="6" t="str">
        <f t="shared" si="12"/>
        <v>#DIV/0!</v>
      </c>
    </row>
    <row r="506">
      <c r="A506" s="615" t="s">
        <v>1238</v>
      </c>
      <c r="B506" s="615"/>
      <c r="C506" s="600">
        <v>20.0</v>
      </c>
      <c r="D506" s="545">
        <v>26.9</v>
      </c>
      <c r="E506" s="608">
        <v>42.0</v>
      </c>
      <c r="F506" s="533">
        <f t="shared" si="9"/>
        <v>-26.9</v>
      </c>
      <c r="G506" s="534">
        <f t="shared" si="10"/>
        <v>-42</v>
      </c>
      <c r="H506" s="534">
        <f t="shared" si="11"/>
        <v>-20</v>
      </c>
      <c r="I506" s="6" t="str">
        <f t="shared" si="12"/>
        <v>#DIV/0!</v>
      </c>
    </row>
    <row r="507">
      <c r="A507" s="615" t="s">
        <v>1239</v>
      </c>
      <c r="B507" s="615"/>
      <c r="C507" s="600">
        <v>20.0</v>
      </c>
      <c r="D507" s="545">
        <v>26.9</v>
      </c>
      <c r="E507" s="608">
        <v>42.0</v>
      </c>
      <c r="F507" s="533">
        <f t="shared" si="9"/>
        <v>-26.9</v>
      </c>
      <c r="G507" s="534">
        <f t="shared" si="10"/>
        <v>-42</v>
      </c>
      <c r="H507" s="534">
        <f t="shared" si="11"/>
        <v>-20</v>
      </c>
      <c r="I507" s="6" t="str">
        <f t="shared" si="12"/>
        <v>#DIV/0!</v>
      </c>
    </row>
    <row r="508">
      <c r="A508" s="615" t="s">
        <v>1240</v>
      </c>
      <c r="B508" s="615"/>
      <c r="C508" s="600">
        <v>20.0</v>
      </c>
      <c r="D508" s="545">
        <v>26.9</v>
      </c>
      <c r="E508" s="608">
        <v>42.0</v>
      </c>
      <c r="F508" s="533">
        <f t="shared" si="9"/>
        <v>-26.9</v>
      </c>
      <c r="G508" s="534">
        <f t="shared" si="10"/>
        <v>-42</v>
      </c>
      <c r="H508" s="534">
        <f t="shared" si="11"/>
        <v>-20</v>
      </c>
      <c r="I508" s="6" t="str">
        <f t="shared" si="12"/>
        <v>#DIV/0!</v>
      </c>
    </row>
    <row r="509">
      <c r="A509" s="615" t="s">
        <v>1241</v>
      </c>
      <c r="B509" s="615"/>
      <c r="C509" s="600">
        <v>20.0</v>
      </c>
      <c r="D509" s="545">
        <v>26.9</v>
      </c>
      <c r="E509" s="608">
        <v>42.0</v>
      </c>
      <c r="F509" s="533">
        <f t="shared" si="9"/>
        <v>-26.9</v>
      </c>
      <c r="G509" s="534">
        <f t="shared" si="10"/>
        <v>-42</v>
      </c>
      <c r="H509" s="534">
        <f t="shared" si="11"/>
        <v>-20</v>
      </c>
      <c r="I509" s="6" t="str">
        <f t="shared" si="12"/>
        <v>#DIV/0!</v>
      </c>
    </row>
    <row r="510">
      <c r="A510" s="615" t="s">
        <v>1242</v>
      </c>
      <c r="B510" s="615"/>
      <c r="C510" s="600">
        <v>20.0</v>
      </c>
      <c r="D510" s="545">
        <v>26.9</v>
      </c>
      <c r="E510" s="608">
        <v>42.0</v>
      </c>
      <c r="F510" s="533">
        <f t="shared" si="9"/>
        <v>-26.9</v>
      </c>
      <c r="G510" s="534">
        <f t="shared" si="10"/>
        <v>-42</v>
      </c>
      <c r="H510" s="534">
        <f t="shared" si="11"/>
        <v>-20</v>
      </c>
      <c r="I510" s="6" t="str">
        <f t="shared" si="12"/>
        <v>#DIV/0!</v>
      </c>
    </row>
    <row r="511">
      <c r="A511" s="615" t="s">
        <v>1243</v>
      </c>
      <c r="B511" s="615"/>
      <c r="C511" s="600">
        <v>20.0</v>
      </c>
      <c r="D511" s="545">
        <v>26.9</v>
      </c>
      <c r="E511" s="608">
        <v>42.0</v>
      </c>
      <c r="F511" s="533">
        <f t="shared" si="9"/>
        <v>-26.9</v>
      </c>
      <c r="G511" s="534">
        <f t="shared" si="10"/>
        <v>-42</v>
      </c>
      <c r="H511" s="534">
        <f t="shared" si="11"/>
        <v>-20</v>
      </c>
      <c r="I511" s="6" t="str">
        <f t="shared" si="12"/>
        <v>#DIV/0!</v>
      </c>
    </row>
    <row r="512">
      <c r="A512" s="615" t="s">
        <v>1244</v>
      </c>
      <c r="B512" s="615"/>
      <c r="C512" s="600">
        <v>20.0</v>
      </c>
      <c r="D512" s="545">
        <v>26.9</v>
      </c>
      <c r="E512" s="608">
        <v>42.0</v>
      </c>
      <c r="F512" s="533">
        <f t="shared" si="9"/>
        <v>-26.9</v>
      </c>
      <c r="G512" s="534">
        <f t="shared" si="10"/>
        <v>-42</v>
      </c>
      <c r="H512" s="534">
        <f t="shared" si="11"/>
        <v>-20</v>
      </c>
      <c r="I512" s="6" t="str">
        <f t="shared" si="12"/>
        <v>#DIV/0!</v>
      </c>
    </row>
    <row r="513">
      <c r="A513" s="615" t="s">
        <v>1245</v>
      </c>
      <c r="B513" s="615"/>
      <c r="C513" s="600">
        <v>20.0</v>
      </c>
      <c r="D513" s="545">
        <v>26.9</v>
      </c>
      <c r="E513" s="608">
        <v>42.0</v>
      </c>
      <c r="F513" s="533">
        <f t="shared" si="9"/>
        <v>-26.9</v>
      </c>
      <c r="G513" s="534">
        <f t="shared" si="10"/>
        <v>-42</v>
      </c>
      <c r="H513" s="534">
        <f t="shared" si="11"/>
        <v>-20</v>
      </c>
      <c r="I513" s="6" t="str">
        <f t="shared" si="12"/>
        <v>#DIV/0!</v>
      </c>
    </row>
    <row r="514">
      <c r="A514" s="615" t="s">
        <v>1246</v>
      </c>
      <c r="B514" s="615"/>
      <c r="C514" s="600">
        <v>20.0</v>
      </c>
      <c r="D514" s="545">
        <v>26.9</v>
      </c>
      <c r="E514" s="608">
        <v>42.0</v>
      </c>
      <c r="F514" s="533">
        <f t="shared" si="9"/>
        <v>-26.9</v>
      </c>
      <c r="G514" s="534">
        <f t="shared" si="10"/>
        <v>-42</v>
      </c>
      <c r="H514" s="534">
        <f t="shared" si="11"/>
        <v>-20</v>
      </c>
      <c r="I514" s="6" t="str">
        <f t="shared" si="12"/>
        <v>#DIV/0!</v>
      </c>
    </row>
    <row r="515">
      <c r="A515" s="615" t="s">
        <v>1247</v>
      </c>
      <c r="B515" s="615"/>
      <c r="C515" s="600">
        <v>20.0</v>
      </c>
      <c r="D515" s="545">
        <v>26.9</v>
      </c>
      <c r="E515" s="608">
        <v>42.0</v>
      </c>
      <c r="F515" s="533">
        <f t="shared" si="9"/>
        <v>-26.9</v>
      </c>
      <c r="G515" s="534">
        <f t="shared" si="10"/>
        <v>-42</v>
      </c>
      <c r="H515" s="534">
        <f t="shared" si="11"/>
        <v>-20</v>
      </c>
      <c r="I515" s="6" t="str">
        <f t="shared" si="12"/>
        <v>#DIV/0!</v>
      </c>
    </row>
    <row r="516">
      <c r="A516" s="615" t="s">
        <v>1248</v>
      </c>
      <c r="B516" s="615"/>
      <c r="C516" s="600">
        <v>20.0</v>
      </c>
      <c r="D516" s="545">
        <v>26.9</v>
      </c>
      <c r="E516" s="608">
        <v>42.0</v>
      </c>
      <c r="F516" s="533">
        <f t="shared" si="9"/>
        <v>-26.9</v>
      </c>
      <c r="G516" s="534">
        <f t="shared" si="10"/>
        <v>-42</v>
      </c>
      <c r="H516" s="534">
        <f t="shared" si="11"/>
        <v>-20</v>
      </c>
      <c r="I516" s="6" t="str">
        <f t="shared" si="12"/>
        <v>#DIV/0!</v>
      </c>
    </row>
    <row r="517">
      <c r="A517" s="615" t="s">
        <v>1249</v>
      </c>
      <c r="B517" s="615"/>
      <c r="C517" s="600">
        <v>20.0</v>
      </c>
      <c r="D517" s="545">
        <v>26.9</v>
      </c>
      <c r="E517" s="608">
        <v>42.0</v>
      </c>
      <c r="F517" s="533">
        <f t="shared" si="9"/>
        <v>-26.9</v>
      </c>
      <c r="G517" s="534">
        <f t="shared" si="10"/>
        <v>-42</v>
      </c>
      <c r="H517" s="534">
        <f t="shared" si="11"/>
        <v>-20</v>
      </c>
      <c r="I517" s="6" t="str">
        <f t="shared" si="12"/>
        <v>#DIV/0!</v>
      </c>
    </row>
    <row r="518">
      <c r="A518" s="615" t="s">
        <v>1250</v>
      </c>
      <c r="B518" s="615"/>
      <c r="C518" s="600">
        <v>20.0</v>
      </c>
      <c r="D518" s="545">
        <v>26.9</v>
      </c>
      <c r="E518" s="608">
        <v>42.0</v>
      </c>
      <c r="F518" s="533">
        <f t="shared" si="9"/>
        <v>-26.9</v>
      </c>
      <c r="G518" s="534">
        <f t="shared" si="10"/>
        <v>-42</v>
      </c>
      <c r="H518" s="534">
        <f t="shared" si="11"/>
        <v>-20</v>
      </c>
      <c r="I518" s="6" t="str">
        <f t="shared" si="12"/>
        <v>#DIV/0!</v>
      </c>
    </row>
    <row r="519">
      <c r="A519" s="615" t="s">
        <v>1251</v>
      </c>
      <c r="B519" s="615"/>
      <c r="C519" s="600">
        <v>20.0</v>
      </c>
      <c r="D519" s="545">
        <v>26.9</v>
      </c>
      <c r="E519" s="608">
        <v>42.0</v>
      </c>
      <c r="F519" s="533">
        <f t="shared" si="9"/>
        <v>-26.9</v>
      </c>
      <c r="G519" s="534">
        <f t="shared" si="10"/>
        <v>-42</v>
      </c>
      <c r="H519" s="534">
        <f t="shared" si="11"/>
        <v>-20</v>
      </c>
      <c r="I519" s="6" t="str">
        <f t="shared" si="12"/>
        <v>#DIV/0!</v>
      </c>
    </row>
    <row r="520">
      <c r="A520" s="615" t="s">
        <v>1252</v>
      </c>
      <c r="B520" s="615"/>
      <c r="C520" s="600">
        <v>20.0</v>
      </c>
      <c r="D520" s="545">
        <v>26.9</v>
      </c>
      <c r="E520" s="608">
        <v>42.0</v>
      </c>
      <c r="F520" s="533">
        <f t="shared" si="9"/>
        <v>-26.9</v>
      </c>
      <c r="G520" s="534">
        <f t="shared" si="10"/>
        <v>-42</v>
      </c>
      <c r="H520" s="534">
        <f t="shared" si="11"/>
        <v>-20</v>
      </c>
      <c r="I520" s="6" t="str">
        <f t="shared" si="12"/>
        <v>#DIV/0!</v>
      </c>
    </row>
    <row r="521">
      <c r="A521" s="615" t="s">
        <v>1253</v>
      </c>
      <c r="B521" s="615"/>
      <c r="C521" s="600">
        <v>20.0</v>
      </c>
      <c r="D521" s="545">
        <v>26.9</v>
      </c>
      <c r="E521" s="608">
        <v>42.0</v>
      </c>
      <c r="F521" s="533">
        <f t="shared" si="9"/>
        <v>-26.9</v>
      </c>
      <c r="G521" s="534">
        <f t="shared" si="10"/>
        <v>-42</v>
      </c>
      <c r="H521" s="534">
        <f t="shared" si="11"/>
        <v>-20</v>
      </c>
      <c r="I521" s="6" t="str">
        <f t="shared" si="12"/>
        <v>#DIV/0!</v>
      </c>
    </row>
    <row r="522">
      <c r="A522" s="615" t="s">
        <v>1254</v>
      </c>
      <c r="B522" s="615"/>
      <c r="C522" s="600">
        <v>20.0</v>
      </c>
      <c r="D522" s="545">
        <v>26.9</v>
      </c>
      <c r="E522" s="608">
        <v>42.0</v>
      </c>
      <c r="F522" s="533">
        <f t="shared" si="9"/>
        <v>-26.9</v>
      </c>
      <c r="G522" s="534">
        <f t="shared" si="10"/>
        <v>-42</v>
      </c>
      <c r="H522" s="534">
        <f t="shared" si="11"/>
        <v>-20</v>
      </c>
      <c r="I522" s="6" t="str">
        <f t="shared" si="12"/>
        <v>#DIV/0!</v>
      </c>
    </row>
    <row r="523">
      <c r="A523" s="615" t="s">
        <v>1255</v>
      </c>
      <c r="B523" s="615"/>
      <c r="C523" s="600">
        <v>20.0</v>
      </c>
      <c r="D523" s="545">
        <v>26.9</v>
      </c>
      <c r="E523" s="608">
        <v>42.0</v>
      </c>
      <c r="F523" s="533">
        <f t="shared" si="9"/>
        <v>-26.9</v>
      </c>
      <c r="G523" s="534">
        <f t="shared" si="10"/>
        <v>-42</v>
      </c>
      <c r="H523" s="534">
        <f t="shared" si="11"/>
        <v>-20</v>
      </c>
      <c r="I523" s="6" t="str">
        <f t="shared" si="12"/>
        <v>#DIV/0!</v>
      </c>
    </row>
    <row r="524">
      <c r="A524" s="615" t="s">
        <v>1256</v>
      </c>
      <c r="B524" s="615"/>
      <c r="C524" s="600">
        <v>20.0</v>
      </c>
      <c r="D524" s="545">
        <v>26.9</v>
      </c>
      <c r="E524" s="608">
        <v>42.0</v>
      </c>
      <c r="F524" s="533">
        <f t="shared" si="9"/>
        <v>-26.9</v>
      </c>
      <c r="G524" s="534">
        <f t="shared" si="10"/>
        <v>-42</v>
      </c>
      <c r="H524" s="534">
        <f t="shared" si="11"/>
        <v>-20</v>
      </c>
      <c r="I524" s="6" t="str">
        <f t="shared" si="12"/>
        <v>#DIV/0!</v>
      </c>
    </row>
    <row r="525">
      <c r="A525" s="615" t="s">
        <v>1257</v>
      </c>
      <c r="B525" s="615"/>
      <c r="C525" s="600">
        <v>20.0</v>
      </c>
      <c r="D525" s="545">
        <v>26.9</v>
      </c>
      <c r="E525" s="608">
        <v>42.0</v>
      </c>
      <c r="F525" s="533">
        <f t="shared" si="9"/>
        <v>-26.9</v>
      </c>
      <c r="G525" s="534">
        <f t="shared" si="10"/>
        <v>-42</v>
      </c>
      <c r="H525" s="534">
        <f t="shared" si="11"/>
        <v>-20</v>
      </c>
      <c r="I525" s="6" t="str">
        <f t="shared" si="12"/>
        <v>#DIV/0!</v>
      </c>
    </row>
    <row r="526">
      <c r="A526" s="615" t="s">
        <v>1258</v>
      </c>
      <c r="B526" s="615"/>
      <c r="C526" s="600">
        <v>20.0</v>
      </c>
      <c r="D526" s="545">
        <v>26.9</v>
      </c>
      <c r="E526" s="608">
        <v>42.0</v>
      </c>
      <c r="F526" s="533">
        <f t="shared" si="9"/>
        <v>-26.9</v>
      </c>
      <c r="G526" s="534">
        <f t="shared" si="10"/>
        <v>-42</v>
      </c>
      <c r="H526" s="534">
        <f t="shared" si="11"/>
        <v>-20</v>
      </c>
      <c r="I526" s="6" t="str">
        <f t="shared" si="12"/>
        <v>#DIV/0!</v>
      </c>
    </row>
    <row r="527">
      <c r="A527" s="615" t="s">
        <v>1259</v>
      </c>
      <c r="B527" s="615"/>
      <c r="C527" s="600">
        <v>20.0</v>
      </c>
      <c r="D527" s="545">
        <v>26.9000000000001</v>
      </c>
      <c r="E527" s="608">
        <v>42.0</v>
      </c>
      <c r="F527" s="533">
        <f t="shared" si="9"/>
        <v>-26.9</v>
      </c>
      <c r="G527" s="534">
        <f t="shared" si="10"/>
        <v>-42</v>
      </c>
      <c r="H527" s="534">
        <f t="shared" si="11"/>
        <v>-20</v>
      </c>
      <c r="I527" s="6" t="str">
        <f t="shared" si="12"/>
        <v>#DIV/0!</v>
      </c>
    </row>
    <row r="528">
      <c r="A528" s="615" t="s">
        <v>1260</v>
      </c>
      <c r="B528" s="615"/>
      <c r="C528" s="600">
        <v>20.0</v>
      </c>
      <c r="D528" s="545">
        <v>26.9000000000001</v>
      </c>
      <c r="E528" s="608">
        <v>42.0</v>
      </c>
      <c r="F528" s="533">
        <f t="shared" si="9"/>
        <v>-26.9</v>
      </c>
      <c r="G528" s="534">
        <f t="shared" si="10"/>
        <v>-42</v>
      </c>
      <c r="H528" s="534">
        <f t="shared" si="11"/>
        <v>-20</v>
      </c>
      <c r="I528" s="6" t="str">
        <f t="shared" si="12"/>
        <v>#DIV/0!</v>
      </c>
    </row>
    <row r="529">
      <c r="A529" s="615" t="s">
        <v>1261</v>
      </c>
      <c r="B529" s="615"/>
      <c r="C529" s="600">
        <v>20.0</v>
      </c>
      <c r="D529" s="545">
        <v>26.9000000000001</v>
      </c>
      <c r="E529" s="608">
        <v>42.0</v>
      </c>
      <c r="F529" s="533">
        <f t="shared" si="9"/>
        <v>-26.9</v>
      </c>
      <c r="G529" s="534">
        <f t="shared" si="10"/>
        <v>-42</v>
      </c>
      <c r="H529" s="534">
        <f t="shared" si="11"/>
        <v>-20</v>
      </c>
      <c r="I529" s="6" t="str">
        <f t="shared" si="12"/>
        <v>#DIV/0!</v>
      </c>
    </row>
    <row r="530">
      <c r="A530" s="615" t="s">
        <v>1262</v>
      </c>
      <c r="B530" s="615"/>
      <c r="C530" s="600">
        <v>20.0</v>
      </c>
      <c r="D530" s="545">
        <v>26.9000000000001</v>
      </c>
      <c r="E530" s="608">
        <v>42.0</v>
      </c>
      <c r="F530" s="533">
        <f t="shared" si="9"/>
        <v>-26.9</v>
      </c>
      <c r="G530" s="534">
        <f t="shared" si="10"/>
        <v>-42</v>
      </c>
      <c r="H530" s="534">
        <f t="shared" si="11"/>
        <v>-20</v>
      </c>
      <c r="I530" s="6" t="str">
        <f t="shared" si="12"/>
        <v>#DIV/0!</v>
      </c>
    </row>
    <row r="531">
      <c r="A531" s="615" t="s">
        <v>1263</v>
      </c>
      <c r="B531" s="615"/>
      <c r="C531" s="600">
        <v>20.0</v>
      </c>
      <c r="D531" s="545">
        <v>26.9000000000001</v>
      </c>
      <c r="E531" s="608">
        <v>42.0</v>
      </c>
      <c r="F531" s="533">
        <f t="shared" si="9"/>
        <v>-26.9</v>
      </c>
      <c r="G531" s="534">
        <f t="shared" si="10"/>
        <v>-42</v>
      </c>
      <c r="H531" s="534">
        <f t="shared" si="11"/>
        <v>-20</v>
      </c>
      <c r="I531" s="6" t="str">
        <f t="shared" si="12"/>
        <v>#DIV/0!</v>
      </c>
    </row>
    <row r="532">
      <c r="A532" s="615" t="s">
        <v>1264</v>
      </c>
      <c r="B532" s="615"/>
      <c r="C532" s="600">
        <v>20.0</v>
      </c>
      <c r="D532" s="545">
        <v>26.9000000000001</v>
      </c>
      <c r="E532" s="608">
        <v>42.0</v>
      </c>
      <c r="F532" s="533">
        <f t="shared" si="9"/>
        <v>-26.9</v>
      </c>
      <c r="G532" s="534">
        <f t="shared" si="10"/>
        <v>-42</v>
      </c>
      <c r="H532" s="534">
        <f t="shared" si="11"/>
        <v>-20</v>
      </c>
      <c r="I532" s="6" t="str">
        <f t="shared" si="12"/>
        <v>#DIV/0!</v>
      </c>
    </row>
    <row r="533">
      <c r="A533" s="615" t="s">
        <v>1265</v>
      </c>
      <c r="B533" s="615"/>
      <c r="C533" s="600">
        <v>20.0</v>
      </c>
      <c r="D533" s="545">
        <v>26.9000000000001</v>
      </c>
      <c r="E533" s="608">
        <v>42.0</v>
      </c>
      <c r="F533" s="533">
        <f t="shared" si="9"/>
        <v>-26.9</v>
      </c>
      <c r="G533" s="534">
        <f t="shared" si="10"/>
        <v>-42</v>
      </c>
      <c r="H533" s="534">
        <f t="shared" si="11"/>
        <v>-20</v>
      </c>
      <c r="I533" s="6" t="str">
        <f t="shared" si="12"/>
        <v>#DIV/0!</v>
      </c>
    </row>
    <row r="534">
      <c r="A534" s="615" t="s">
        <v>1266</v>
      </c>
      <c r="B534" s="615"/>
      <c r="C534" s="600">
        <v>20.0</v>
      </c>
      <c r="D534" s="545">
        <v>26.9000000000001</v>
      </c>
      <c r="E534" s="608">
        <v>42.0</v>
      </c>
      <c r="F534" s="533">
        <f t="shared" si="9"/>
        <v>-26.9</v>
      </c>
      <c r="G534" s="534">
        <f t="shared" si="10"/>
        <v>-42</v>
      </c>
      <c r="H534" s="534">
        <f t="shared" si="11"/>
        <v>-20</v>
      </c>
      <c r="I534" s="6" t="str">
        <f t="shared" si="12"/>
        <v>#DIV/0!</v>
      </c>
    </row>
    <row r="535">
      <c r="A535" s="615" t="s">
        <v>1267</v>
      </c>
      <c r="B535" s="615"/>
      <c r="C535" s="600">
        <v>20.0</v>
      </c>
      <c r="D535" s="545">
        <v>26.9000000000001</v>
      </c>
      <c r="E535" s="608">
        <v>42.0</v>
      </c>
      <c r="F535" s="533">
        <f t="shared" si="9"/>
        <v>-26.9</v>
      </c>
      <c r="G535" s="534">
        <f t="shared" si="10"/>
        <v>-42</v>
      </c>
      <c r="H535" s="534">
        <f t="shared" si="11"/>
        <v>-20</v>
      </c>
      <c r="I535" s="6" t="str">
        <f t="shared" si="12"/>
        <v>#DIV/0!</v>
      </c>
    </row>
    <row r="536">
      <c r="A536" s="615" t="s">
        <v>1268</v>
      </c>
      <c r="B536" s="615"/>
      <c r="C536" s="600">
        <v>20.0</v>
      </c>
      <c r="D536" s="545">
        <v>26.9000000000001</v>
      </c>
      <c r="E536" s="608">
        <v>42.0</v>
      </c>
      <c r="F536" s="533">
        <f t="shared" si="9"/>
        <v>-26.9</v>
      </c>
      <c r="G536" s="534">
        <f t="shared" si="10"/>
        <v>-42</v>
      </c>
      <c r="H536" s="534">
        <f t="shared" si="11"/>
        <v>-20</v>
      </c>
      <c r="I536" s="6" t="str">
        <f t="shared" si="12"/>
        <v>#DIV/0!</v>
      </c>
    </row>
    <row r="537">
      <c r="A537" s="615" t="s">
        <v>1269</v>
      </c>
      <c r="B537" s="615"/>
      <c r="C537" s="600">
        <v>20.0</v>
      </c>
      <c r="D537" s="545">
        <v>26.9000000000001</v>
      </c>
      <c r="E537" s="608">
        <v>42.0</v>
      </c>
      <c r="F537" s="533">
        <f t="shared" si="9"/>
        <v>-26.9</v>
      </c>
      <c r="G537" s="534">
        <f t="shared" si="10"/>
        <v>-42</v>
      </c>
      <c r="H537" s="534">
        <f t="shared" si="11"/>
        <v>-20</v>
      </c>
      <c r="I537" s="6" t="str">
        <f t="shared" si="12"/>
        <v>#DIV/0!</v>
      </c>
    </row>
    <row r="538">
      <c r="A538" s="615" t="s">
        <v>1270</v>
      </c>
      <c r="B538" s="615"/>
      <c r="C538" s="600">
        <v>20.0</v>
      </c>
      <c r="D538" s="545">
        <v>26.9000000000001</v>
      </c>
      <c r="E538" s="608">
        <v>42.0</v>
      </c>
      <c r="F538" s="533">
        <f t="shared" si="9"/>
        <v>-26.9</v>
      </c>
      <c r="G538" s="534">
        <f t="shared" si="10"/>
        <v>-42</v>
      </c>
      <c r="H538" s="534">
        <f t="shared" si="11"/>
        <v>-20</v>
      </c>
      <c r="I538" s="6" t="str">
        <f t="shared" si="12"/>
        <v>#DIV/0!</v>
      </c>
    </row>
    <row r="539">
      <c r="A539" s="615" t="s">
        <v>1271</v>
      </c>
      <c r="B539" s="615"/>
      <c r="C539" s="600">
        <v>20.0</v>
      </c>
      <c r="D539" s="545">
        <v>26.9000000000001</v>
      </c>
      <c r="E539" s="608">
        <v>42.0</v>
      </c>
      <c r="F539" s="533">
        <f t="shared" si="9"/>
        <v>-26.9</v>
      </c>
      <c r="G539" s="534">
        <f t="shared" si="10"/>
        <v>-42</v>
      </c>
      <c r="H539" s="534">
        <f t="shared" si="11"/>
        <v>-20</v>
      </c>
      <c r="I539" s="6" t="str">
        <f t="shared" si="12"/>
        <v>#DIV/0!</v>
      </c>
    </row>
    <row r="540">
      <c r="A540" s="615" t="s">
        <v>1272</v>
      </c>
      <c r="B540" s="615"/>
      <c r="C540" s="600">
        <v>20.0</v>
      </c>
      <c r="D540" s="545">
        <v>26.9000000000001</v>
      </c>
      <c r="E540" s="608">
        <v>42.0</v>
      </c>
      <c r="F540" s="533">
        <f t="shared" si="9"/>
        <v>-26.9</v>
      </c>
      <c r="G540" s="534">
        <f t="shared" si="10"/>
        <v>-42</v>
      </c>
      <c r="H540" s="534">
        <f t="shared" si="11"/>
        <v>-20</v>
      </c>
      <c r="I540" s="6" t="str">
        <f t="shared" si="12"/>
        <v>#DIV/0!</v>
      </c>
    </row>
    <row r="541">
      <c r="A541" s="615" t="s">
        <v>1273</v>
      </c>
      <c r="B541" s="615"/>
      <c r="C541" s="600">
        <v>20.0</v>
      </c>
      <c r="D541" s="545">
        <v>26.9000000000001</v>
      </c>
      <c r="E541" s="608">
        <v>42.0</v>
      </c>
      <c r="F541" s="533">
        <f t="shared" si="9"/>
        <v>-26.9</v>
      </c>
      <c r="G541" s="534">
        <f t="shared" si="10"/>
        <v>-42</v>
      </c>
      <c r="H541" s="534">
        <f t="shared" si="11"/>
        <v>-20</v>
      </c>
      <c r="I541" s="6" t="str">
        <f t="shared" si="12"/>
        <v>#DIV/0!</v>
      </c>
    </row>
    <row r="542">
      <c r="A542" s="615" t="s">
        <v>1274</v>
      </c>
      <c r="B542" s="615"/>
      <c r="C542" s="600">
        <v>20.0</v>
      </c>
      <c r="D542" s="545">
        <v>26.9000000000001</v>
      </c>
      <c r="E542" s="608">
        <v>42.0</v>
      </c>
      <c r="F542" s="533">
        <f t="shared" si="9"/>
        <v>-26.9</v>
      </c>
      <c r="G542" s="534">
        <f t="shared" si="10"/>
        <v>-42</v>
      </c>
      <c r="H542" s="534">
        <f t="shared" si="11"/>
        <v>-20</v>
      </c>
      <c r="I542" s="6" t="str">
        <f t="shared" si="12"/>
        <v>#DIV/0!</v>
      </c>
    </row>
    <row r="543">
      <c r="A543" s="615" t="s">
        <v>1275</v>
      </c>
      <c r="B543" s="615"/>
      <c r="C543" s="600">
        <v>29.0</v>
      </c>
      <c r="D543" s="545">
        <v>26.9000000000001</v>
      </c>
      <c r="E543" s="608">
        <v>42.0</v>
      </c>
      <c r="F543" s="533">
        <f t="shared" si="9"/>
        <v>-26.9</v>
      </c>
      <c r="G543" s="534">
        <f t="shared" si="10"/>
        <v>-42</v>
      </c>
      <c r="H543" s="534">
        <f t="shared" si="11"/>
        <v>-20</v>
      </c>
      <c r="I543" s="6" t="str">
        <f t="shared" si="12"/>
        <v>#DIV/0!</v>
      </c>
    </row>
    <row r="544">
      <c r="A544" s="615" t="s">
        <v>1276</v>
      </c>
      <c r="B544" s="615"/>
      <c r="C544" s="600">
        <v>29.0</v>
      </c>
      <c r="D544" s="545">
        <v>26.9000000000001</v>
      </c>
      <c r="E544" s="608">
        <v>42.0</v>
      </c>
      <c r="F544" s="533">
        <f t="shared" si="9"/>
        <v>-26.9</v>
      </c>
      <c r="G544" s="534">
        <f t="shared" si="10"/>
        <v>-42</v>
      </c>
      <c r="H544" s="534">
        <f t="shared" si="11"/>
        <v>-20</v>
      </c>
      <c r="I544" s="6" t="str">
        <f t="shared" si="12"/>
        <v>#DIV/0!</v>
      </c>
    </row>
    <row r="545">
      <c r="A545" s="615" t="s">
        <v>1277</v>
      </c>
      <c r="B545" s="615"/>
      <c r="C545" s="600">
        <v>29.0</v>
      </c>
      <c r="D545" s="545">
        <v>26.9000000000001</v>
      </c>
      <c r="E545" s="608">
        <v>42.0</v>
      </c>
      <c r="F545" s="533">
        <f t="shared" si="9"/>
        <v>-26.9</v>
      </c>
      <c r="G545" s="534">
        <f t="shared" si="10"/>
        <v>-42</v>
      </c>
      <c r="H545" s="534">
        <f t="shared" si="11"/>
        <v>-20</v>
      </c>
      <c r="I545" s="6" t="str">
        <f t="shared" si="12"/>
        <v>#DIV/0!</v>
      </c>
    </row>
    <row r="546">
      <c r="A546" s="615" t="s">
        <v>1278</v>
      </c>
      <c r="B546" s="615"/>
      <c r="C546" s="600">
        <v>29.0</v>
      </c>
      <c r="D546" s="545">
        <v>26.9000000000001</v>
      </c>
      <c r="E546" s="608">
        <v>42.0</v>
      </c>
      <c r="F546" s="533">
        <f t="shared" si="9"/>
        <v>-26.9</v>
      </c>
      <c r="G546" s="534">
        <f t="shared" si="10"/>
        <v>-42</v>
      </c>
      <c r="H546" s="534">
        <f t="shared" si="11"/>
        <v>-20</v>
      </c>
      <c r="I546" s="6" t="str">
        <f t="shared" si="12"/>
        <v>#DIV/0!</v>
      </c>
    </row>
    <row r="547">
      <c r="A547" s="615" t="s">
        <v>1279</v>
      </c>
      <c r="B547" s="615"/>
      <c r="C547" s="600">
        <v>29.0</v>
      </c>
      <c r="D547" s="545">
        <v>26.9000000000001</v>
      </c>
      <c r="E547" s="608">
        <v>42.0</v>
      </c>
      <c r="F547" s="533">
        <f t="shared" si="9"/>
        <v>-26.9</v>
      </c>
      <c r="G547" s="534">
        <f t="shared" si="10"/>
        <v>-42</v>
      </c>
      <c r="H547" s="534">
        <f t="shared" si="11"/>
        <v>-20</v>
      </c>
      <c r="I547" s="6" t="str">
        <f t="shared" si="12"/>
        <v>#DIV/0!</v>
      </c>
    </row>
    <row r="548">
      <c r="A548" s="615" t="s">
        <v>1280</v>
      </c>
      <c r="B548" s="615"/>
      <c r="C548" s="600">
        <v>29.0</v>
      </c>
      <c r="D548" s="545">
        <v>26.9000000000001</v>
      </c>
      <c r="E548" s="608">
        <v>42.0</v>
      </c>
      <c r="F548" s="533">
        <f t="shared" si="9"/>
        <v>-26.9</v>
      </c>
      <c r="G548" s="534">
        <f t="shared" si="10"/>
        <v>-42</v>
      </c>
      <c r="H548" s="534">
        <f t="shared" si="11"/>
        <v>-20</v>
      </c>
      <c r="I548" s="6" t="str">
        <f t="shared" si="12"/>
        <v>#DIV/0!</v>
      </c>
    </row>
    <row r="549">
      <c r="A549" s="615" t="s">
        <v>1281</v>
      </c>
      <c r="B549" s="615"/>
      <c r="C549" s="600">
        <v>29.0</v>
      </c>
      <c r="D549" s="545">
        <v>26.9000000000001</v>
      </c>
      <c r="E549" s="608">
        <v>42.0</v>
      </c>
      <c r="F549" s="533">
        <f t="shared" si="9"/>
        <v>-26.9</v>
      </c>
      <c r="G549" s="534">
        <f t="shared" si="10"/>
        <v>-42</v>
      </c>
      <c r="H549" s="534">
        <f t="shared" si="11"/>
        <v>-29</v>
      </c>
      <c r="I549" s="6" t="str">
        <f t="shared" si="12"/>
        <v>#DIV/0!</v>
      </c>
    </row>
    <row r="550">
      <c r="A550" s="615" t="s">
        <v>1282</v>
      </c>
      <c r="B550" s="615"/>
      <c r="C550" s="600">
        <v>29.0</v>
      </c>
      <c r="D550" s="545">
        <v>26.9000000000002</v>
      </c>
      <c r="E550" s="608">
        <v>42.0</v>
      </c>
      <c r="F550" s="533">
        <f t="shared" si="9"/>
        <v>-26.9</v>
      </c>
      <c r="G550" s="534">
        <f t="shared" si="10"/>
        <v>-42</v>
      </c>
      <c r="H550" s="534">
        <f t="shared" si="11"/>
        <v>-29</v>
      </c>
      <c r="I550" s="6" t="str">
        <f t="shared" si="12"/>
        <v>#DIV/0!</v>
      </c>
    </row>
    <row r="551">
      <c r="A551" s="615" t="s">
        <v>1283</v>
      </c>
      <c r="B551" s="615"/>
      <c r="C551" s="600">
        <v>29.0</v>
      </c>
      <c r="D551" s="545">
        <v>26.9000000000002</v>
      </c>
      <c r="E551" s="608">
        <v>42.0</v>
      </c>
      <c r="F551" s="533">
        <f t="shared" si="9"/>
        <v>-26.9</v>
      </c>
      <c r="G551" s="534">
        <f t="shared" si="10"/>
        <v>-42</v>
      </c>
      <c r="H551" s="534">
        <f t="shared" si="11"/>
        <v>-29</v>
      </c>
      <c r="I551" s="6" t="str">
        <f t="shared" si="12"/>
        <v>#DIV/0!</v>
      </c>
    </row>
    <row r="552">
      <c r="A552" s="615" t="s">
        <v>1284</v>
      </c>
      <c r="B552" s="615"/>
      <c r="C552" s="600">
        <v>20.0</v>
      </c>
      <c r="D552" s="545">
        <v>26.9000000000002</v>
      </c>
      <c r="E552" s="608">
        <v>42.0</v>
      </c>
      <c r="F552" s="533">
        <f t="shared" si="9"/>
        <v>-26.9</v>
      </c>
      <c r="G552" s="534">
        <f t="shared" si="10"/>
        <v>-42</v>
      </c>
      <c r="H552" s="534">
        <f t="shared" si="11"/>
        <v>-29</v>
      </c>
      <c r="I552" s="6" t="str">
        <f t="shared" si="12"/>
        <v>#DIV/0!</v>
      </c>
    </row>
    <row r="553">
      <c r="A553" s="615" t="s">
        <v>1285</v>
      </c>
      <c r="B553" s="615"/>
      <c r="C553" s="600">
        <v>20.0</v>
      </c>
      <c r="D553" s="545">
        <v>26.9000000000002</v>
      </c>
      <c r="E553" s="608">
        <v>42.0</v>
      </c>
      <c r="F553" s="533">
        <f t="shared" si="9"/>
        <v>-26.9</v>
      </c>
      <c r="G553" s="534">
        <f t="shared" si="10"/>
        <v>-42</v>
      </c>
      <c r="H553" s="534">
        <f t="shared" si="11"/>
        <v>-29</v>
      </c>
      <c r="I553" s="6" t="str">
        <f t="shared" si="12"/>
        <v>#DIV/0!</v>
      </c>
    </row>
    <row r="554">
      <c r="A554" s="615" t="s">
        <v>1286</v>
      </c>
      <c r="B554" s="615"/>
      <c r="C554" s="600">
        <v>20.0</v>
      </c>
      <c r="D554" s="545">
        <v>26.9000000000002</v>
      </c>
      <c r="E554" s="608">
        <v>42.0</v>
      </c>
      <c r="F554" s="533">
        <f t="shared" si="9"/>
        <v>-26.9</v>
      </c>
      <c r="G554" s="534">
        <f t="shared" si="10"/>
        <v>-42</v>
      </c>
      <c r="H554" s="534">
        <f t="shared" si="11"/>
        <v>-29</v>
      </c>
      <c r="I554" s="6" t="str">
        <f t="shared" si="12"/>
        <v>#DIV/0!</v>
      </c>
    </row>
    <row r="555">
      <c r="A555" s="615" t="s">
        <v>1287</v>
      </c>
      <c r="B555" s="615"/>
      <c r="C555" s="600">
        <v>20.0</v>
      </c>
      <c r="D555" s="545">
        <v>26.9000000000002</v>
      </c>
      <c r="E555" s="608">
        <v>42.0</v>
      </c>
      <c r="F555" s="533">
        <f t="shared" si="9"/>
        <v>-26.9</v>
      </c>
      <c r="G555" s="534">
        <f t="shared" si="10"/>
        <v>-42</v>
      </c>
      <c r="H555" s="534">
        <f t="shared" si="11"/>
        <v>-29</v>
      </c>
      <c r="I555" s="6" t="str">
        <f t="shared" si="12"/>
        <v>#DIV/0!</v>
      </c>
    </row>
    <row r="556">
      <c r="A556" s="615" t="s">
        <v>1288</v>
      </c>
      <c r="B556" s="615"/>
      <c r="C556" s="600">
        <v>20.0</v>
      </c>
      <c r="D556" s="545">
        <v>26.9000000000002</v>
      </c>
      <c r="E556" s="608">
        <v>42.0</v>
      </c>
      <c r="F556" s="533">
        <f t="shared" si="9"/>
        <v>-26.9</v>
      </c>
      <c r="G556" s="534">
        <f t="shared" si="10"/>
        <v>-42</v>
      </c>
      <c r="H556" s="534">
        <f t="shared" si="11"/>
        <v>-29</v>
      </c>
      <c r="I556" s="6" t="str">
        <f t="shared" si="12"/>
        <v>#DIV/0!</v>
      </c>
    </row>
    <row r="557">
      <c r="A557" s="615" t="s">
        <v>1289</v>
      </c>
      <c r="B557" s="615"/>
      <c r="C557" s="600">
        <v>20.0</v>
      </c>
      <c r="D557" s="545">
        <v>26.9000000000002</v>
      </c>
      <c r="E557" s="608">
        <v>42.0</v>
      </c>
      <c r="F557" s="533">
        <f t="shared" si="9"/>
        <v>-26.9</v>
      </c>
      <c r="G557" s="534">
        <f t="shared" si="10"/>
        <v>-42</v>
      </c>
      <c r="H557" s="534">
        <f t="shared" si="11"/>
        <v>-29</v>
      </c>
      <c r="I557" s="6" t="str">
        <f t="shared" si="12"/>
        <v>#DIV/0!</v>
      </c>
    </row>
    <row r="558">
      <c r="A558" s="615" t="s">
        <v>1290</v>
      </c>
      <c r="B558" s="615"/>
      <c r="C558" s="600">
        <v>59.0</v>
      </c>
      <c r="D558" s="545" t="s">
        <v>1291</v>
      </c>
      <c r="E558" s="608">
        <v>95.0</v>
      </c>
      <c r="F558" s="533">
        <f t="shared" si="9"/>
        <v>-26.9</v>
      </c>
      <c r="G558" s="534">
        <f t="shared" si="10"/>
        <v>-42</v>
      </c>
      <c r="H558" s="534">
        <f t="shared" si="11"/>
        <v>-20</v>
      </c>
      <c r="I558" s="6" t="str">
        <f t="shared" si="12"/>
        <v>#DIV/0!</v>
      </c>
    </row>
    <row r="559">
      <c r="A559" s="615" t="s">
        <v>1292</v>
      </c>
      <c r="B559" s="615"/>
      <c r="C559" s="600">
        <v>68.0</v>
      </c>
      <c r="D559" s="545" t="s">
        <v>1293</v>
      </c>
      <c r="E559" s="608">
        <v>99.0</v>
      </c>
      <c r="F559" s="533">
        <f t="shared" si="9"/>
        <v>-26.9</v>
      </c>
      <c r="G559" s="534">
        <f t="shared" si="10"/>
        <v>-42</v>
      </c>
      <c r="H559" s="534">
        <f t="shared" si="11"/>
        <v>-20</v>
      </c>
      <c r="I559" s="6" t="str">
        <f t="shared" si="12"/>
        <v>#DIV/0!</v>
      </c>
    </row>
    <row r="560">
      <c r="A560" s="615" t="s">
        <v>1294</v>
      </c>
      <c r="B560" s="615"/>
      <c r="C560" s="600" t="s">
        <v>952</v>
      </c>
      <c r="D560" s="545">
        <v>29.9</v>
      </c>
      <c r="E560" s="608">
        <v>44.0</v>
      </c>
      <c r="F560" s="533">
        <f t="shared" si="9"/>
        <v>-26.9</v>
      </c>
      <c r="G560" s="534">
        <f t="shared" si="10"/>
        <v>-42</v>
      </c>
      <c r="H560" s="534">
        <f t="shared" si="11"/>
        <v>-20</v>
      </c>
      <c r="I560" s="6" t="str">
        <f t="shared" si="12"/>
        <v>#DIV/0!</v>
      </c>
    </row>
    <row r="561">
      <c r="A561" s="615" t="s">
        <v>1295</v>
      </c>
      <c r="B561" s="615"/>
      <c r="C561" s="600" t="s">
        <v>952</v>
      </c>
      <c r="D561" s="545">
        <v>37.9</v>
      </c>
      <c r="E561" s="608">
        <v>53.0</v>
      </c>
      <c r="F561" s="533">
        <f t="shared" si="9"/>
        <v>-26.9</v>
      </c>
      <c r="G561" s="534">
        <f t="shared" si="10"/>
        <v>-42</v>
      </c>
      <c r="H561" s="534">
        <f t="shared" si="11"/>
        <v>-20</v>
      </c>
      <c r="I561" s="6" t="str">
        <f t="shared" si="12"/>
        <v>#DIV/0!</v>
      </c>
    </row>
    <row r="562">
      <c r="A562" s="615" t="s">
        <v>1296</v>
      </c>
      <c r="B562" s="615"/>
      <c r="C562" s="600" t="s">
        <v>952</v>
      </c>
      <c r="D562" s="545">
        <v>37.9</v>
      </c>
      <c r="E562" s="608">
        <v>53.0</v>
      </c>
      <c r="F562" s="533">
        <f t="shared" si="9"/>
        <v>-26.9</v>
      </c>
      <c r="G562" s="534">
        <f t="shared" si="10"/>
        <v>-42</v>
      </c>
      <c r="H562" s="534">
        <f t="shared" si="11"/>
        <v>-20</v>
      </c>
      <c r="I562" s="6" t="str">
        <f t="shared" si="12"/>
        <v>#DIV/0!</v>
      </c>
    </row>
    <row r="563">
      <c r="A563" s="615" t="s">
        <v>1297</v>
      </c>
      <c r="B563" s="615"/>
      <c r="C563" s="600" t="s">
        <v>936</v>
      </c>
      <c r="D563" s="545">
        <v>51.9</v>
      </c>
      <c r="E563" s="608">
        <v>70.0</v>
      </c>
      <c r="F563" s="533">
        <f t="shared" si="9"/>
        <v>-26.9</v>
      </c>
      <c r="G563" s="534">
        <f t="shared" si="10"/>
        <v>-42</v>
      </c>
      <c r="H563" s="534">
        <f t="shared" si="11"/>
        <v>-20</v>
      </c>
      <c r="I563" s="6" t="str">
        <f t="shared" si="12"/>
        <v>#DIV/0!</v>
      </c>
    </row>
    <row r="564">
      <c r="A564" s="615" t="s">
        <v>1298</v>
      </c>
      <c r="B564" s="615"/>
      <c r="C564" s="600" t="s">
        <v>922</v>
      </c>
      <c r="D564" s="545">
        <v>33.9</v>
      </c>
      <c r="E564" s="608">
        <v>53.0</v>
      </c>
      <c r="F564" s="533" t="str">
        <f t="shared" si="9"/>
        <v>#VALUE!</v>
      </c>
      <c r="G564" s="534">
        <f t="shared" si="10"/>
        <v>-95</v>
      </c>
      <c r="H564" s="534">
        <f t="shared" si="11"/>
        <v>-59</v>
      </c>
      <c r="I564" s="6" t="str">
        <f t="shared" si="12"/>
        <v>#DIV/0!</v>
      </c>
    </row>
    <row r="565">
      <c r="A565" s="615" t="s">
        <v>1299</v>
      </c>
      <c r="B565" s="615"/>
      <c r="C565" s="600" t="s">
        <v>920</v>
      </c>
      <c r="D565" s="545">
        <v>13.9</v>
      </c>
      <c r="E565" s="608">
        <v>19.5</v>
      </c>
      <c r="F565" s="533" t="str">
        <f t="shared" si="9"/>
        <v>#VALUE!</v>
      </c>
      <c r="G565" s="534">
        <f t="shared" si="10"/>
        <v>-99</v>
      </c>
      <c r="H565" s="534">
        <f t="shared" si="11"/>
        <v>-68</v>
      </c>
      <c r="I565" s="6" t="str">
        <f t="shared" si="12"/>
        <v>#DIV/0!</v>
      </c>
    </row>
    <row r="566">
      <c r="A566" s="597" t="s">
        <v>1300</v>
      </c>
      <c r="B566" s="597"/>
      <c r="C566" s="621" t="s">
        <v>924</v>
      </c>
      <c r="D566" s="621">
        <v>12.8</v>
      </c>
      <c r="E566" s="622">
        <v>25.0</v>
      </c>
      <c r="F566" s="533">
        <f t="shared" si="9"/>
        <v>-29.9</v>
      </c>
      <c r="G566" s="534">
        <f t="shared" si="10"/>
        <v>-44</v>
      </c>
      <c r="H566" s="534" t="str">
        <f t="shared" si="11"/>
        <v>#VALUE!</v>
      </c>
      <c r="I566" s="6" t="str">
        <f t="shared" si="12"/>
        <v>#VALUE!</v>
      </c>
    </row>
    <row r="567">
      <c r="A567" s="615" t="s">
        <v>1301</v>
      </c>
      <c r="B567" s="615"/>
      <c r="C567" s="600" t="s">
        <v>1041</v>
      </c>
      <c r="D567" s="545">
        <v>29.8</v>
      </c>
      <c r="E567" s="608">
        <v>44.0</v>
      </c>
      <c r="F567" s="533">
        <f t="shared" si="9"/>
        <v>-37.9</v>
      </c>
      <c r="G567" s="534">
        <f t="shared" si="10"/>
        <v>-53</v>
      </c>
      <c r="H567" s="534" t="str">
        <f t="shared" si="11"/>
        <v>#VALUE!</v>
      </c>
      <c r="I567" s="6" t="str">
        <f t="shared" si="12"/>
        <v>#VALUE!</v>
      </c>
    </row>
    <row r="568">
      <c r="A568" s="615" t="s">
        <v>1302</v>
      </c>
      <c r="B568" s="615"/>
      <c r="C568" s="600" t="s">
        <v>1155</v>
      </c>
      <c r="D568" s="545">
        <v>13.9</v>
      </c>
      <c r="E568" s="608">
        <v>19.9</v>
      </c>
      <c r="F568" s="533">
        <f t="shared" si="9"/>
        <v>-37.9</v>
      </c>
      <c r="G568" s="534">
        <f t="shared" si="10"/>
        <v>-53</v>
      </c>
      <c r="H568" s="534" t="str">
        <f t="shared" si="11"/>
        <v>#VALUE!</v>
      </c>
      <c r="I568" s="6" t="str">
        <f t="shared" si="12"/>
        <v>#VALUE!</v>
      </c>
    </row>
    <row r="569">
      <c r="A569" s="615" t="s">
        <v>1303</v>
      </c>
      <c r="B569" s="615"/>
      <c r="C569" s="600" t="s">
        <v>924</v>
      </c>
      <c r="D569" s="623">
        <v>14.7</v>
      </c>
      <c r="E569" s="608">
        <v>20.0</v>
      </c>
      <c r="F569" s="533">
        <f t="shared" si="9"/>
        <v>-51.9</v>
      </c>
      <c r="G569" s="534">
        <f t="shared" si="10"/>
        <v>-70</v>
      </c>
      <c r="H569" s="534" t="str">
        <f t="shared" si="11"/>
        <v>#VALUE!</v>
      </c>
      <c r="I569" s="6" t="str">
        <f t="shared" si="12"/>
        <v>#VALUE!</v>
      </c>
    </row>
    <row r="570">
      <c r="A570" s="615" t="s">
        <v>1304</v>
      </c>
      <c r="B570" s="615"/>
      <c r="C570" s="600" t="s">
        <v>990</v>
      </c>
      <c r="D570" s="545">
        <v>35.0</v>
      </c>
      <c r="E570" s="608">
        <v>54.0</v>
      </c>
      <c r="F570" s="533">
        <f t="shared" si="9"/>
        <v>-33.9</v>
      </c>
      <c r="G570" s="534">
        <f t="shared" si="10"/>
        <v>-53</v>
      </c>
      <c r="H570" s="534" t="str">
        <f t="shared" si="11"/>
        <v>#VALUE!</v>
      </c>
      <c r="I570" s="6" t="str">
        <f t="shared" si="12"/>
        <v>#VALUE!</v>
      </c>
    </row>
    <row r="571">
      <c r="A571" s="615" t="s">
        <v>1305</v>
      </c>
      <c r="B571" s="615"/>
      <c r="C571" s="600" t="s">
        <v>1041</v>
      </c>
      <c r="D571" s="545">
        <v>23.0</v>
      </c>
      <c r="E571" s="608">
        <v>41.0</v>
      </c>
      <c r="F571" s="533">
        <f t="shared" si="9"/>
        <v>-13.9</v>
      </c>
      <c r="G571" s="534">
        <f t="shared" si="10"/>
        <v>-19.5</v>
      </c>
      <c r="H571" s="534" t="str">
        <f t="shared" si="11"/>
        <v>#VALUE!</v>
      </c>
      <c r="I571" s="6" t="str">
        <f t="shared" si="12"/>
        <v>#VALUE!</v>
      </c>
    </row>
    <row r="572">
      <c r="A572" s="615" t="s">
        <v>1306</v>
      </c>
      <c r="B572" s="615"/>
      <c r="C572" s="600" t="s">
        <v>879</v>
      </c>
      <c r="D572" s="545">
        <v>22.7</v>
      </c>
      <c r="E572" s="608">
        <v>41.0</v>
      </c>
      <c r="F572" s="533">
        <f t="shared" si="9"/>
        <v>-12.8</v>
      </c>
      <c r="G572" s="534">
        <f t="shared" si="10"/>
        <v>-25</v>
      </c>
      <c r="H572" s="534" t="str">
        <f t="shared" si="11"/>
        <v>#VALUE!</v>
      </c>
      <c r="I572" s="6" t="str">
        <f t="shared" si="12"/>
        <v>#VALUE!</v>
      </c>
    </row>
    <row r="573">
      <c r="A573" s="615" t="s">
        <v>812</v>
      </c>
      <c r="B573" s="615"/>
      <c r="C573" s="600" t="s">
        <v>909</v>
      </c>
      <c r="D573" s="545">
        <v>27.8</v>
      </c>
      <c r="E573" s="608">
        <v>45.0</v>
      </c>
      <c r="F573" s="533">
        <f t="shared" si="9"/>
        <v>-29.8</v>
      </c>
      <c r="G573" s="534">
        <f t="shared" si="10"/>
        <v>-44</v>
      </c>
      <c r="H573" s="534" t="str">
        <f t="shared" si="11"/>
        <v>#VALUE!</v>
      </c>
      <c r="I573" s="6" t="str">
        <f t="shared" si="12"/>
        <v>#VALUE!</v>
      </c>
    </row>
    <row r="574">
      <c r="A574" s="615" t="s">
        <v>1307</v>
      </c>
      <c r="B574" s="615"/>
      <c r="C574" s="600" t="s">
        <v>1108</v>
      </c>
      <c r="D574" s="545">
        <v>27.8</v>
      </c>
      <c r="E574" s="608">
        <v>45.0</v>
      </c>
      <c r="F574" s="533">
        <f t="shared" si="9"/>
        <v>-13.9</v>
      </c>
      <c r="G574" s="534">
        <f t="shared" si="10"/>
        <v>-19.9</v>
      </c>
      <c r="H574" s="534" t="str">
        <f t="shared" si="11"/>
        <v>#VALUE!</v>
      </c>
      <c r="I574" s="6" t="str">
        <f t="shared" si="12"/>
        <v>#VALUE!</v>
      </c>
    </row>
    <row r="575">
      <c r="A575" s="615" t="s">
        <v>1308</v>
      </c>
      <c r="B575" s="615"/>
      <c r="C575" s="600" t="s">
        <v>1057</v>
      </c>
      <c r="D575" s="545">
        <v>21.9</v>
      </c>
      <c r="E575" s="608">
        <v>41.0</v>
      </c>
      <c r="F575" s="494">
        <f t="shared" si="9"/>
        <v>-14.7</v>
      </c>
      <c r="G575" s="534">
        <f t="shared" si="10"/>
        <v>-20</v>
      </c>
      <c r="H575" s="534" t="str">
        <f t="shared" si="11"/>
        <v>#VALUE!</v>
      </c>
      <c r="I575" s="6" t="str">
        <f t="shared" si="12"/>
        <v>#VALUE!</v>
      </c>
    </row>
    <row r="576">
      <c r="A576" s="615" t="s">
        <v>1309</v>
      </c>
      <c r="B576" s="615"/>
      <c r="C576" s="600" t="s">
        <v>961</v>
      </c>
      <c r="D576" s="545">
        <v>34.9</v>
      </c>
      <c r="E576" s="608">
        <v>55.0</v>
      </c>
      <c r="F576" s="533">
        <f t="shared" si="9"/>
        <v>-35</v>
      </c>
      <c r="G576" s="534">
        <f t="shared" si="10"/>
        <v>-54</v>
      </c>
      <c r="H576" s="534" t="str">
        <f t="shared" si="11"/>
        <v>#VALUE!</v>
      </c>
      <c r="I576" s="6" t="str">
        <f t="shared" si="12"/>
        <v>#VALUE!</v>
      </c>
    </row>
    <row r="577">
      <c r="A577" s="615" t="s">
        <v>1310</v>
      </c>
      <c r="B577" s="615"/>
      <c r="C577" s="600" t="s">
        <v>940</v>
      </c>
      <c r="D577" s="545">
        <v>26.3</v>
      </c>
      <c r="E577" s="608">
        <v>43.0</v>
      </c>
      <c r="F577" s="533">
        <f t="shared" si="9"/>
        <v>-23</v>
      </c>
      <c r="G577" s="534">
        <f t="shared" si="10"/>
        <v>-41</v>
      </c>
      <c r="H577" s="534" t="str">
        <f t="shared" si="11"/>
        <v>#VALUE!</v>
      </c>
      <c r="I577" s="6" t="str">
        <f t="shared" si="12"/>
        <v>#VALUE!</v>
      </c>
    </row>
    <row r="578">
      <c r="A578" s="615" t="s">
        <v>1311</v>
      </c>
      <c r="B578" s="615"/>
      <c r="C578" s="600" t="s">
        <v>909</v>
      </c>
      <c r="D578" s="545">
        <v>28.3</v>
      </c>
      <c r="E578" s="608">
        <v>43.0</v>
      </c>
      <c r="F578" s="533">
        <f t="shared" si="9"/>
        <v>-22.7</v>
      </c>
      <c r="G578" s="534">
        <f t="shared" si="10"/>
        <v>-41</v>
      </c>
      <c r="H578" s="534" t="str">
        <f t="shared" si="11"/>
        <v>#VALUE!</v>
      </c>
      <c r="I578" s="6" t="str">
        <f t="shared" si="12"/>
        <v>#VALUE!</v>
      </c>
    </row>
    <row r="579">
      <c r="A579" s="615" t="s">
        <v>1312</v>
      </c>
      <c r="B579" s="615"/>
      <c r="C579" s="600" t="s">
        <v>1050</v>
      </c>
      <c r="D579" s="545">
        <v>8.9</v>
      </c>
      <c r="E579" s="608">
        <v>16.0</v>
      </c>
      <c r="F579" s="533">
        <f t="shared" si="9"/>
        <v>-27.8</v>
      </c>
      <c r="G579" s="534">
        <f t="shared" si="10"/>
        <v>-45</v>
      </c>
      <c r="H579" s="534" t="str">
        <f t="shared" si="11"/>
        <v>#VALUE!</v>
      </c>
      <c r="I579" s="6" t="str">
        <f t="shared" si="12"/>
        <v>#VALUE!</v>
      </c>
    </row>
    <row r="580">
      <c r="A580" s="615" t="s">
        <v>1313</v>
      </c>
      <c r="B580" s="615"/>
      <c r="C580" s="600" t="s">
        <v>940</v>
      </c>
      <c r="D580" s="545">
        <v>22.9</v>
      </c>
      <c r="E580" s="608">
        <v>43.0</v>
      </c>
      <c r="F580" s="533">
        <f t="shared" si="9"/>
        <v>-27.8</v>
      </c>
      <c r="G580" s="534">
        <f t="shared" si="10"/>
        <v>-45</v>
      </c>
      <c r="H580" s="534" t="str">
        <f t="shared" si="11"/>
        <v>#VALUE!</v>
      </c>
      <c r="I580" s="6" t="str">
        <f t="shared" si="12"/>
        <v>#VALUE!</v>
      </c>
    </row>
    <row r="581">
      <c r="A581" s="615" t="s">
        <v>1314</v>
      </c>
      <c r="B581" s="615"/>
      <c r="C581" s="600" t="s">
        <v>938</v>
      </c>
      <c r="D581" s="545">
        <v>10.9</v>
      </c>
      <c r="E581" s="608">
        <v>16.0</v>
      </c>
      <c r="F581" s="533">
        <f t="shared" si="9"/>
        <v>-21.9</v>
      </c>
      <c r="G581" s="534">
        <f t="shared" si="10"/>
        <v>-41</v>
      </c>
      <c r="H581" s="534" t="str">
        <f t="shared" si="11"/>
        <v>#VALUE!</v>
      </c>
      <c r="I581" s="6" t="str">
        <f t="shared" si="12"/>
        <v>#VALUE!</v>
      </c>
    </row>
    <row r="582">
      <c r="A582" s="615" t="s">
        <v>1315</v>
      </c>
      <c r="B582" s="615"/>
      <c r="C582" s="600" t="s">
        <v>938</v>
      </c>
      <c r="D582" s="545">
        <v>35.0</v>
      </c>
      <c r="E582" s="608">
        <v>55.0</v>
      </c>
      <c r="F582" s="533">
        <f t="shared" si="9"/>
        <v>-34.9</v>
      </c>
      <c r="G582" s="534">
        <f t="shared" si="10"/>
        <v>-55</v>
      </c>
      <c r="H582" s="534" t="str">
        <f t="shared" si="11"/>
        <v>#VALUE!</v>
      </c>
      <c r="I582" s="6" t="str">
        <f t="shared" si="12"/>
        <v>#VALUE!</v>
      </c>
    </row>
    <row r="583">
      <c r="A583" s="615" t="s">
        <v>1316</v>
      </c>
      <c r="B583" s="615"/>
      <c r="C583" s="600" t="s">
        <v>924</v>
      </c>
      <c r="D583" s="545">
        <v>10.9</v>
      </c>
      <c r="E583" s="608">
        <v>16.0</v>
      </c>
      <c r="F583" s="533">
        <f t="shared" si="9"/>
        <v>-26.3</v>
      </c>
      <c r="G583" s="534">
        <f t="shared" si="10"/>
        <v>-43</v>
      </c>
      <c r="H583" s="534" t="str">
        <f t="shared" si="11"/>
        <v>#VALUE!</v>
      </c>
      <c r="I583" s="6" t="str">
        <f t="shared" si="12"/>
        <v>#VALUE!</v>
      </c>
    </row>
    <row r="584">
      <c r="A584" s="615" t="s">
        <v>1317</v>
      </c>
      <c r="B584" s="615"/>
      <c r="C584" s="600" t="s">
        <v>1050</v>
      </c>
      <c r="D584" s="545">
        <v>10.9</v>
      </c>
      <c r="E584" s="608">
        <v>16.0</v>
      </c>
      <c r="F584" s="533">
        <f t="shared" si="9"/>
        <v>-28.3</v>
      </c>
      <c r="G584" s="534">
        <f t="shared" si="10"/>
        <v>-43</v>
      </c>
      <c r="H584" s="534" t="str">
        <f t="shared" si="11"/>
        <v>#VALUE!</v>
      </c>
      <c r="I584" s="6" t="str">
        <f t="shared" si="12"/>
        <v>#VALUE!</v>
      </c>
    </row>
    <row r="585">
      <c r="A585" s="615" t="s">
        <v>1318</v>
      </c>
      <c r="B585" s="615"/>
      <c r="C585" s="600" t="s">
        <v>952</v>
      </c>
      <c r="D585" s="545">
        <v>31.9</v>
      </c>
      <c r="E585" s="608">
        <v>55.0</v>
      </c>
      <c r="F585" s="533">
        <f t="shared" si="9"/>
        <v>-8.9</v>
      </c>
      <c r="G585" s="534">
        <f t="shared" si="10"/>
        <v>-16</v>
      </c>
      <c r="H585" s="534" t="str">
        <f t="shared" si="11"/>
        <v>#VALUE!</v>
      </c>
      <c r="I585" s="6" t="str">
        <f t="shared" si="12"/>
        <v>#VALUE!</v>
      </c>
    </row>
    <row r="586">
      <c r="A586" s="615" t="s">
        <v>1319</v>
      </c>
      <c r="B586" s="615"/>
      <c r="C586" s="600" t="s">
        <v>940</v>
      </c>
      <c r="D586" s="545">
        <v>27.9</v>
      </c>
      <c r="E586" s="608">
        <v>43.0</v>
      </c>
      <c r="F586" s="533">
        <f t="shared" si="9"/>
        <v>-22.9</v>
      </c>
      <c r="G586" s="534">
        <f t="shared" si="10"/>
        <v>-43</v>
      </c>
      <c r="H586" s="534" t="str">
        <f t="shared" si="11"/>
        <v>#VALUE!</v>
      </c>
      <c r="I586" s="6" t="str">
        <f t="shared" si="12"/>
        <v>#VALUE!</v>
      </c>
    </row>
    <row r="587">
      <c r="A587" s="615" t="s">
        <v>1320</v>
      </c>
      <c r="B587" s="615"/>
      <c r="C587" s="600" t="s">
        <v>877</v>
      </c>
      <c r="D587" s="545">
        <v>31.9</v>
      </c>
      <c r="E587" s="608">
        <v>55.0</v>
      </c>
      <c r="F587" s="533">
        <f t="shared" si="9"/>
        <v>-10.9</v>
      </c>
      <c r="G587" s="534">
        <f t="shared" si="10"/>
        <v>-16</v>
      </c>
      <c r="H587" s="534" t="str">
        <f t="shared" si="11"/>
        <v>#VALUE!</v>
      </c>
      <c r="I587" s="6" t="str">
        <f t="shared" si="12"/>
        <v>#VALUE!</v>
      </c>
    </row>
    <row r="588">
      <c r="A588" s="615" t="s">
        <v>1321</v>
      </c>
      <c r="B588" s="615"/>
      <c r="C588" s="600" t="s">
        <v>1050</v>
      </c>
      <c r="D588" s="545">
        <v>8.9</v>
      </c>
      <c r="E588" s="608">
        <v>16.0</v>
      </c>
      <c r="F588" s="533">
        <f t="shared" si="9"/>
        <v>-35</v>
      </c>
      <c r="G588" s="534">
        <f t="shared" si="10"/>
        <v>-55</v>
      </c>
      <c r="H588" s="534" t="str">
        <f t="shared" si="11"/>
        <v>#VALUE!</v>
      </c>
      <c r="I588" s="6" t="str">
        <f t="shared" si="12"/>
        <v>#VALUE!</v>
      </c>
    </row>
    <row r="589">
      <c r="A589" s="615" t="s">
        <v>1322</v>
      </c>
      <c r="B589" s="615"/>
      <c r="C589" s="600" t="s">
        <v>938</v>
      </c>
      <c r="D589" s="545">
        <v>9.9</v>
      </c>
      <c r="E589" s="608">
        <v>16.0</v>
      </c>
      <c r="F589" s="533">
        <f t="shared" si="9"/>
        <v>-10.9</v>
      </c>
      <c r="G589" s="534">
        <f t="shared" si="10"/>
        <v>-16</v>
      </c>
      <c r="H589" s="534" t="str">
        <f t="shared" si="11"/>
        <v>#VALUE!</v>
      </c>
      <c r="I589" s="6" t="str">
        <f t="shared" si="12"/>
        <v>#VALUE!</v>
      </c>
    </row>
    <row r="590">
      <c r="A590" s="615" t="s">
        <v>1323</v>
      </c>
      <c r="B590" s="615"/>
      <c r="C590" s="600" t="s">
        <v>940</v>
      </c>
      <c r="D590" s="545">
        <v>24.9</v>
      </c>
      <c r="E590" s="608">
        <v>34.9</v>
      </c>
      <c r="F590" s="533">
        <f t="shared" si="9"/>
        <v>-10.9</v>
      </c>
      <c r="G590" s="534">
        <f t="shared" si="10"/>
        <v>-16</v>
      </c>
      <c r="H590" s="534" t="str">
        <f t="shared" si="11"/>
        <v>#VALUE!</v>
      </c>
      <c r="I590" s="6" t="str">
        <f t="shared" si="12"/>
        <v>#VALUE!</v>
      </c>
    </row>
    <row r="591">
      <c r="A591" s="615" t="s">
        <v>1324</v>
      </c>
      <c r="B591" s="615"/>
      <c r="C591" s="600" t="s">
        <v>940</v>
      </c>
      <c r="D591" s="545">
        <v>24.9</v>
      </c>
      <c r="E591" s="608">
        <v>34.9</v>
      </c>
      <c r="F591" s="533">
        <f t="shared" si="9"/>
        <v>-31.9</v>
      </c>
      <c r="G591" s="534">
        <f t="shared" si="10"/>
        <v>-55</v>
      </c>
      <c r="H591" s="534" t="str">
        <f t="shared" si="11"/>
        <v>#VALUE!</v>
      </c>
      <c r="I591" s="6" t="str">
        <f t="shared" si="12"/>
        <v>#VALUE!</v>
      </c>
    </row>
    <row r="592">
      <c r="A592" s="615" t="s">
        <v>1325</v>
      </c>
      <c r="B592" s="615"/>
      <c r="C592" s="600" t="s">
        <v>955</v>
      </c>
      <c r="D592" s="545">
        <v>28.9</v>
      </c>
      <c r="E592" s="608">
        <v>36.0</v>
      </c>
      <c r="F592" s="533">
        <f t="shared" si="9"/>
        <v>-27.9</v>
      </c>
      <c r="G592" s="534">
        <f t="shared" si="10"/>
        <v>-43</v>
      </c>
      <c r="H592" s="534" t="str">
        <f t="shared" si="11"/>
        <v>#VALUE!</v>
      </c>
      <c r="I592" s="6" t="str">
        <f t="shared" si="12"/>
        <v>#VALUE!</v>
      </c>
    </row>
    <row r="593">
      <c r="A593" s="615" t="s">
        <v>1326</v>
      </c>
      <c r="B593" s="615"/>
      <c r="C593" s="600" t="s">
        <v>865</v>
      </c>
      <c r="D593" s="545">
        <v>15.9</v>
      </c>
      <c r="E593" s="608">
        <v>20.0</v>
      </c>
      <c r="F593" s="533">
        <f t="shared" si="9"/>
        <v>-31.9</v>
      </c>
      <c r="G593" s="534">
        <f t="shared" si="10"/>
        <v>-55</v>
      </c>
      <c r="H593" s="534" t="str">
        <f t="shared" si="11"/>
        <v>#VALUE!</v>
      </c>
      <c r="I593" s="6" t="str">
        <f t="shared" si="12"/>
        <v>#VALUE!</v>
      </c>
    </row>
    <row r="594">
      <c r="A594" s="615" t="s">
        <v>1327</v>
      </c>
      <c r="B594" s="615"/>
      <c r="C594" s="600" t="s">
        <v>1155</v>
      </c>
      <c r="D594" s="545">
        <v>17.9</v>
      </c>
      <c r="E594" s="608">
        <v>24.0</v>
      </c>
      <c r="F594" s="533">
        <f t="shared" si="9"/>
        <v>-8.9</v>
      </c>
      <c r="G594" s="534">
        <f t="shared" si="10"/>
        <v>-16</v>
      </c>
      <c r="H594" s="534" t="str">
        <f t="shared" si="11"/>
        <v>#VALUE!</v>
      </c>
      <c r="I594" s="6" t="str">
        <f t="shared" si="12"/>
        <v>#VALUE!</v>
      </c>
    </row>
    <row r="595">
      <c r="A595" s="615" t="s">
        <v>1328</v>
      </c>
      <c r="B595" s="615"/>
      <c r="C595" s="600" t="s">
        <v>920</v>
      </c>
      <c r="D595" s="545">
        <v>16.9</v>
      </c>
      <c r="E595" s="608">
        <v>24.0</v>
      </c>
      <c r="F595" s="533">
        <f t="shared" si="9"/>
        <v>-9.9</v>
      </c>
      <c r="G595" s="534">
        <f t="shared" si="10"/>
        <v>-16</v>
      </c>
      <c r="H595" s="534" t="str">
        <f t="shared" si="11"/>
        <v>#VALUE!</v>
      </c>
      <c r="I595" s="6" t="str">
        <f t="shared" si="12"/>
        <v>#VALUE!</v>
      </c>
    </row>
    <row r="596">
      <c r="A596" s="615" t="s">
        <v>1329</v>
      </c>
      <c r="B596" s="615"/>
      <c r="C596" s="600" t="s">
        <v>938</v>
      </c>
      <c r="D596" s="545">
        <v>9.9</v>
      </c>
      <c r="E596" s="608">
        <v>16.0</v>
      </c>
      <c r="F596" s="533">
        <f t="shared" si="9"/>
        <v>-24.9</v>
      </c>
      <c r="G596" s="534">
        <f t="shared" si="10"/>
        <v>-34.9</v>
      </c>
      <c r="H596" s="534" t="str">
        <f t="shared" si="11"/>
        <v>#VALUE!</v>
      </c>
      <c r="I596" s="6" t="str">
        <f t="shared" si="12"/>
        <v>#VALUE!</v>
      </c>
    </row>
    <row r="597">
      <c r="A597" s="615" t="s">
        <v>1330</v>
      </c>
      <c r="B597" s="615"/>
      <c r="C597" s="600" t="s">
        <v>945</v>
      </c>
      <c r="D597" s="545">
        <v>20.9</v>
      </c>
      <c r="E597" s="608">
        <v>34.0</v>
      </c>
      <c r="F597" s="533">
        <f t="shared" si="9"/>
        <v>-24.9</v>
      </c>
      <c r="G597" s="534">
        <f t="shared" si="10"/>
        <v>-34.9</v>
      </c>
      <c r="H597" s="534" t="str">
        <f t="shared" si="11"/>
        <v>#VALUE!</v>
      </c>
      <c r="I597" s="6" t="str">
        <f t="shared" si="12"/>
        <v>#VALUE!</v>
      </c>
    </row>
    <row r="598">
      <c r="A598" s="615" t="s">
        <v>1331</v>
      </c>
      <c r="B598" s="615"/>
      <c r="C598" s="600" t="s">
        <v>1041</v>
      </c>
      <c r="D598" s="545">
        <v>35.0</v>
      </c>
      <c r="E598" s="608">
        <v>55.0</v>
      </c>
      <c r="F598" s="533">
        <f t="shared" si="9"/>
        <v>-28.9</v>
      </c>
      <c r="G598" s="534">
        <f t="shared" si="10"/>
        <v>-36</v>
      </c>
      <c r="H598" s="534" t="str">
        <f t="shared" si="11"/>
        <v>#VALUE!</v>
      </c>
      <c r="I598" s="6" t="str">
        <f t="shared" si="12"/>
        <v>#VALUE!</v>
      </c>
    </row>
    <row r="599">
      <c r="A599" s="615" t="s">
        <v>1332</v>
      </c>
      <c r="B599" s="615"/>
      <c r="C599" s="600" t="s">
        <v>1041</v>
      </c>
      <c r="D599" s="545">
        <v>29.9</v>
      </c>
      <c r="E599" s="608">
        <v>36.0</v>
      </c>
      <c r="F599" s="533">
        <f t="shared" si="9"/>
        <v>-15.9</v>
      </c>
      <c r="G599" s="534">
        <f t="shared" si="10"/>
        <v>-20</v>
      </c>
      <c r="H599" s="534" t="str">
        <f t="shared" si="11"/>
        <v>#VALUE!</v>
      </c>
      <c r="I599" s="6" t="str">
        <f t="shared" si="12"/>
        <v>#VALUE!</v>
      </c>
    </row>
    <row r="600">
      <c r="A600" s="615" t="s">
        <v>1333</v>
      </c>
      <c r="B600" s="615"/>
      <c r="C600" s="600" t="s">
        <v>1050</v>
      </c>
      <c r="D600" s="545">
        <v>8.9</v>
      </c>
      <c r="E600" s="608">
        <v>16.0</v>
      </c>
      <c r="F600" s="533">
        <f t="shared" si="9"/>
        <v>-17.9</v>
      </c>
      <c r="G600" s="534">
        <f t="shared" si="10"/>
        <v>-24</v>
      </c>
      <c r="H600" s="534" t="str">
        <f t="shared" si="11"/>
        <v>#VALUE!</v>
      </c>
      <c r="I600" s="6" t="str">
        <f t="shared" si="12"/>
        <v>#VALUE!</v>
      </c>
    </row>
    <row r="601">
      <c r="A601" s="615" t="s">
        <v>1334</v>
      </c>
      <c r="B601" s="615"/>
      <c r="C601" s="600" t="s">
        <v>952</v>
      </c>
      <c r="D601" s="545">
        <v>35.9</v>
      </c>
      <c r="E601" s="608">
        <v>50.5</v>
      </c>
      <c r="F601" s="533">
        <f t="shared" si="9"/>
        <v>-16.9</v>
      </c>
      <c r="G601" s="534">
        <f t="shared" si="10"/>
        <v>-24</v>
      </c>
      <c r="H601" s="534" t="str">
        <f t="shared" si="11"/>
        <v>#VALUE!</v>
      </c>
      <c r="I601" s="6" t="str">
        <f t="shared" si="12"/>
        <v>#VALUE!</v>
      </c>
    </row>
    <row r="602">
      <c r="A602" s="615" t="s">
        <v>1335</v>
      </c>
      <c r="B602" s="615"/>
      <c r="C602" s="600" t="s">
        <v>1111</v>
      </c>
      <c r="D602" s="545">
        <v>53.9</v>
      </c>
      <c r="E602" s="608">
        <v>74.5</v>
      </c>
      <c r="F602" s="533">
        <f t="shared" si="9"/>
        <v>-9.9</v>
      </c>
      <c r="G602" s="534">
        <f t="shared" si="10"/>
        <v>-16</v>
      </c>
      <c r="H602" s="534" t="str">
        <f t="shared" si="11"/>
        <v>#VALUE!</v>
      </c>
      <c r="I602" s="6" t="str">
        <f t="shared" si="12"/>
        <v>#VALUE!</v>
      </c>
    </row>
    <row r="603">
      <c r="A603" s="615" t="s">
        <v>1336</v>
      </c>
      <c r="B603" s="615"/>
      <c r="C603" s="600" t="s">
        <v>952</v>
      </c>
      <c r="D603" s="545">
        <v>35.9</v>
      </c>
      <c r="E603" s="608">
        <v>50.5</v>
      </c>
      <c r="F603" s="533">
        <f t="shared" si="9"/>
        <v>-20.9</v>
      </c>
      <c r="G603" s="534">
        <f t="shared" si="10"/>
        <v>-34</v>
      </c>
      <c r="H603" s="534" t="str">
        <f t="shared" si="11"/>
        <v>#VALUE!</v>
      </c>
      <c r="I603" s="6" t="str">
        <f t="shared" si="12"/>
        <v>#VALUE!</v>
      </c>
    </row>
    <row r="604">
      <c r="A604" s="615" t="s">
        <v>1337</v>
      </c>
      <c r="B604" s="615"/>
      <c r="C604" s="600" t="s">
        <v>970</v>
      </c>
      <c r="D604" s="545">
        <v>44.8</v>
      </c>
      <c r="E604" s="608">
        <v>48.0</v>
      </c>
      <c r="F604" s="533">
        <f t="shared" si="9"/>
        <v>-35</v>
      </c>
      <c r="G604" s="534">
        <f t="shared" si="10"/>
        <v>-55</v>
      </c>
      <c r="H604" s="534" t="str">
        <f t="shared" si="11"/>
        <v>#VALUE!</v>
      </c>
      <c r="I604" s="6" t="str">
        <f t="shared" si="12"/>
        <v>#VALUE!</v>
      </c>
    </row>
    <row r="605">
      <c r="A605" s="615" t="s">
        <v>1338</v>
      </c>
      <c r="B605" s="615"/>
      <c r="C605" s="600" t="s">
        <v>865</v>
      </c>
      <c r="D605" s="545">
        <v>24.9</v>
      </c>
      <c r="E605" s="608">
        <v>38.0</v>
      </c>
      <c r="F605" s="533">
        <f t="shared" si="9"/>
        <v>-29.9</v>
      </c>
      <c r="G605" s="534">
        <f t="shared" si="10"/>
        <v>-36</v>
      </c>
      <c r="H605" s="534" t="str">
        <f t="shared" si="11"/>
        <v>#VALUE!</v>
      </c>
      <c r="I605" s="6" t="str">
        <f t="shared" si="12"/>
        <v>#VALUE!</v>
      </c>
    </row>
    <row r="606">
      <c r="A606" s="615" t="s">
        <v>1339</v>
      </c>
      <c r="B606" s="615"/>
      <c r="C606" s="600" t="s">
        <v>938</v>
      </c>
      <c r="D606" s="545">
        <v>8.9</v>
      </c>
      <c r="E606" s="608">
        <v>16.0</v>
      </c>
      <c r="F606" s="533">
        <f t="shared" si="9"/>
        <v>-8.9</v>
      </c>
      <c r="G606" s="534">
        <f t="shared" si="10"/>
        <v>-16</v>
      </c>
      <c r="H606" s="534" t="str">
        <f t="shared" si="11"/>
        <v>#VALUE!</v>
      </c>
      <c r="I606" s="6" t="str">
        <f t="shared" si="12"/>
        <v>#VALUE!</v>
      </c>
    </row>
    <row r="607">
      <c r="A607" s="615" t="s">
        <v>1340</v>
      </c>
      <c r="B607" s="615"/>
      <c r="C607" s="600" t="s">
        <v>879</v>
      </c>
      <c r="D607" s="545">
        <v>25.9</v>
      </c>
      <c r="E607" s="608">
        <v>37.0</v>
      </c>
      <c r="F607" s="533">
        <f t="shared" si="9"/>
        <v>-35.9</v>
      </c>
      <c r="G607" s="534">
        <f t="shared" si="10"/>
        <v>-50.5</v>
      </c>
      <c r="H607" s="534" t="str">
        <f t="shared" si="11"/>
        <v>#VALUE!</v>
      </c>
      <c r="I607" s="6" t="str">
        <f t="shared" si="12"/>
        <v>#VALUE!</v>
      </c>
    </row>
    <row r="608">
      <c r="A608" s="615" t="s">
        <v>1341</v>
      </c>
      <c r="B608" s="615"/>
      <c r="C608" s="600" t="s">
        <v>1126</v>
      </c>
      <c r="D608" s="545">
        <v>31.9</v>
      </c>
      <c r="E608" s="608">
        <v>48.0</v>
      </c>
      <c r="F608" s="533">
        <f t="shared" si="9"/>
        <v>-53.9</v>
      </c>
      <c r="G608" s="534">
        <f t="shared" si="10"/>
        <v>-74.5</v>
      </c>
      <c r="H608" s="534" t="str">
        <f t="shared" si="11"/>
        <v>#VALUE!</v>
      </c>
      <c r="I608" s="6" t="str">
        <f t="shared" si="12"/>
        <v>#VALUE!</v>
      </c>
    </row>
    <row r="609">
      <c r="A609" s="615" t="s">
        <v>1342</v>
      </c>
      <c r="B609" s="615"/>
      <c r="C609" s="600" t="s">
        <v>1041</v>
      </c>
      <c r="D609" s="545">
        <v>36.7</v>
      </c>
      <c r="E609" s="608">
        <v>48.0</v>
      </c>
      <c r="F609" s="533">
        <f t="shared" si="9"/>
        <v>-35.9</v>
      </c>
      <c r="G609" s="534">
        <f t="shared" si="10"/>
        <v>-50.5</v>
      </c>
      <c r="H609" s="534" t="str">
        <f t="shared" si="11"/>
        <v>#VALUE!</v>
      </c>
      <c r="I609" s="6" t="str">
        <f t="shared" si="12"/>
        <v>#VALUE!</v>
      </c>
    </row>
    <row r="610">
      <c r="A610" s="615" t="s">
        <v>1343</v>
      </c>
      <c r="B610" s="615"/>
      <c r="C610" s="600" t="s">
        <v>879</v>
      </c>
      <c r="D610" s="545">
        <v>16.9</v>
      </c>
      <c r="E610" s="608">
        <v>23.5</v>
      </c>
      <c r="F610" s="533">
        <f t="shared" si="9"/>
        <v>-44.8</v>
      </c>
      <c r="G610" s="534">
        <f t="shared" si="10"/>
        <v>-48</v>
      </c>
      <c r="H610" s="534" t="str">
        <f t="shared" si="11"/>
        <v>#VALUE!</v>
      </c>
      <c r="I610" s="6" t="str">
        <f t="shared" si="12"/>
        <v>#VALUE!</v>
      </c>
    </row>
    <row r="611">
      <c r="A611" s="615" t="s">
        <v>1344</v>
      </c>
      <c r="B611" s="615"/>
      <c r="C611" s="600" t="s">
        <v>952</v>
      </c>
      <c r="D611" s="545">
        <v>31.9</v>
      </c>
      <c r="E611" s="608">
        <v>48.0</v>
      </c>
      <c r="F611" s="533">
        <f t="shared" si="9"/>
        <v>-24.9</v>
      </c>
      <c r="G611" s="534">
        <f t="shared" si="10"/>
        <v>-38</v>
      </c>
      <c r="H611" s="534" t="str">
        <f t="shared" si="11"/>
        <v>#VALUE!</v>
      </c>
      <c r="I611" s="6" t="str">
        <f t="shared" si="12"/>
        <v>#VALUE!</v>
      </c>
    </row>
    <row r="612">
      <c r="A612" s="615" t="s">
        <v>825</v>
      </c>
      <c r="B612" s="615"/>
      <c r="C612" s="600">
        <v>24.0</v>
      </c>
      <c r="D612" s="545">
        <v>35.0</v>
      </c>
      <c r="E612" s="608">
        <v>48.0</v>
      </c>
      <c r="F612" s="533">
        <f t="shared" si="9"/>
        <v>-8.9</v>
      </c>
      <c r="G612" s="534">
        <f t="shared" si="10"/>
        <v>-16</v>
      </c>
      <c r="H612" s="534" t="str">
        <f t="shared" si="11"/>
        <v>#VALUE!</v>
      </c>
      <c r="I612" s="6" t="str">
        <f t="shared" si="12"/>
        <v>#VALUE!</v>
      </c>
    </row>
    <row r="613">
      <c r="A613" s="615" t="s">
        <v>1345</v>
      </c>
      <c r="B613" s="615"/>
      <c r="C613" s="600" t="s">
        <v>1346</v>
      </c>
      <c r="D613" s="545">
        <v>210.4</v>
      </c>
      <c r="E613" s="608">
        <v>250.0</v>
      </c>
      <c r="F613" s="533">
        <f t="shared" si="9"/>
        <v>-25.9</v>
      </c>
      <c r="G613" s="534">
        <f t="shared" si="10"/>
        <v>-37</v>
      </c>
      <c r="H613" s="534" t="str">
        <f t="shared" si="11"/>
        <v>#VALUE!</v>
      </c>
      <c r="I613" s="6" t="str">
        <f t="shared" si="12"/>
        <v>#VALUE!</v>
      </c>
    </row>
    <row r="614">
      <c r="A614" s="615" t="s">
        <v>1347</v>
      </c>
      <c r="B614" s="615"/>
      <c r="C614" s="600" t="s">
        <v>1348</v>
      </c>
      <c r="D614" s="545">
        <v>49.9</v>
      </c>
      <c r="E614" s="608">
        <v>51.0</v>
      </c>
      <c r="F614" s="533">
        <f t="shared" si="9"/>
        <v>-31.9</v>
      </c>
      <c r="G614" s="534">
        <f t="shared" si="10"/>
        <v>-48</v>
      </c>
      <c r="H614" s="534" t="str">
        <f t="shared" si="11"/>
        <v>#VALUE!</v>
      </c>
      <c r="I614" s="6" t="str">
        <f t="shared" si="12"/>
        <v>#VALUE!</v>
      </c>
    </row>
    <row r="615">
      <c r="A615" s="615" t="s">
        <v>1349</v>
      </c>
      <c r="B615" s="615"/>
      <c r="C615" s="600" t="s">
        <v>940</v>
      </c>
      <c r="D615" s="545">
        <v>23.9</v>
      </c>
      <c r="E615" s="608">
        <v>37.0</v>
      </c>
      <c r="F615" s="533">
        <f t="shared" si="9"/>
        <v>-36.7</v>
      </c>
      <c r="G615" s="534">
        <f t="shared" si="10"/>
        <v>-48</v>
      </c>
      <c r="H615" s="534" t="str">
        <f t="shared" si="11"/>
        <v>#VALUE!</v>
      </c>
      <c r="I615" s="6" t="str">
        <f t="shared" si="12"/>
        <v>#VALUE!</v>
      </c>
    </row>
    <row r="616">
      <c r="A616" s="615" t="s">
        <v>1350</v>
      </c>
      <c r="B616" s="615"/>
      <c r="C616" s="600" t="s">
        <v>938</v>
      </c>
      <c r="D616" s="545">
        <v>9.9</v>
      </c>
      <c r="E616" s="608">
        <v>16.0</v>
      </c>
      <c r="F616" s="533">
        <f t="shared" si="9"/>
        <v>-16.9</v>
      </c>
      <c r="G616" s="534">
        <f t="shared" si="10"/>
        <v>-23.5</v>
      </c>
      <c r="H616" s="534" t="str">
        <f t="shared" si="11"/>
        <v>#VALUE!</v>
      </c>
      <c r="I616" s="6" t="str">
        <f t="shared" si="12"/>
        <v>#VALUE!</v>
      </c>
    </row>
    <row r="617">
      <c r="A617" s="615" t="s">
        <v>1351</v>
      </c>
      <c r="B617" s="615"/>
      <c r="C617" s="600" t="s">
        <v>1155</v>
      </c>
      <c r="D617" s="545">
        <v>30.9</v>
      </c>
      <c r="E617" s="608">
        <v>48.0</v>
      </c>
      <c r="F617" s="533">
        <f t="shared" si="9"/>
        <v>-31.9</v>
      </c>
      <c r="G617" s="534">
        <f t="shared" si="10"/>
        <v>-48</v>
      </c>
      <c r="H617" s="534" t="str">
        <f t="shared" si="11"/>
        <v>#VALUE!</v>
      </c>
      <c r="I617" s="6" t="str">
        <f t="shared" si="12"/>
        <v>#VALUE!</v>
      </c>
    </row>
    <row r="618">
      <c r="A618" s="615" t="s">
        <v>1352</v>
      </c>
      <c r="B618" s="615"/>
      <c r="C618" s="600" t="s">
        <v>932</v>
      </c>
      <c r="D618" s="545">
        <v>36.9</v>
      </c>
      <c r="E618" s="608">
        <v>48.0</v>
      </c>
      <c r="F618" s="533">
        <f t="shared" si="9"/>
        <v>-35</v>
      </c>
      <c r="G618" s="534">
        <f t="shared" si="10"/>
        <v>-48</v>
      </c>
      <c r="H618" s="534">
        <f t="shared" si="11"/>
        <v>-24</v>
      </c>
      <c r="I618" s="6" t="str">
        <f t="shared" si="12"/>
        <v>#DIV/0!</v>
      </c>
    </row>
    <row r="619">
      <c r="A619" s="615" t="s">
        <v>1353</v>
      </c>
      <c r="B619" s="615"/>
      <c r="C619" s="600" t="s">
        <v>877</v>
      </c>
      <c r="D619" s="545">
        <v>22.9</v>
      </c>
      <c r="E619" s="608">
        <v>25.0</v>
      </c>
      <c r="F619" s="533">
        <f t="shared" si="9"/>
        <v>-210.4</v>
      </c>
      <c r="G619" s="534">
        <f t="shared" si="10"/>
        <v>-250</v>
      </c>
      <c r="H619" s="534" t="str">
        <f t="shared" si="11"/>
        <v>#VALUE!</v>
      </c>
      <c r="I619" s="6" t="str">
        <f t="shared" si="12"/>
        <v>#VALUE!</v>
      </c>
    </row>
    <row r="620">
      <c r="A620" s="615" t="s">
        <v>1354</v>
      </c>
      <c r="B620" s="615"/>
      <c r="C620" s="600" t="s">
        <v>920</v>
      </c>
      <c r="D620" s="545">
        <v>17.9</v>
      </c>
      <c r="E620" s="608">
        <v>25.0</v>
      </c>
      <c r="F620" s="533">
        <f t="shared" si="9"/>
        <v>-49.9</v>
      </c>
      <c r="G620" s="534">
        <f t="shared" si="10"/>
        <v>-51</v>
      </c>
      <c r="H620" s="534" t="str">
        <f t="shared" si="11"/>
        <v>#VALUE!</v>
      </c>
      <c r="I620" s="6" t="str">
        <f t="shared" si="12"/>
        <v>#VALUE!</v>
      </c>
    </row>
    <row r="621">
      <c r="A621" s="615" t="s">
        <v>1355</v>
      </c>
      <c r="B621" s="615"/>
      <c r="C621" s="600" t="s">
        <v>955</v>
      </c>
      <c r="D621" s="545">
        <v>29.9</v>
      </c>
      <c r="E621" s="608">
        <v>37.0</v>
      </c>
      <c r="F621" s="533">
        <f t="shared" si="9"/>
        <v>-23.9</v>
      </c>
      <c r="G621" s="534">
        <f t="shared" si="10"/>
        <v>-37</v>
      </c>
      <c r="H621" s="534" t="str">
        <f t="shared" si="11"/>
        <v>#VALUE!</v>
      </c>
      <c r="I621" s="6" t="str">
        <f t="shared" si="12"/>
        <v>#VALUE!</v>
      </c>
    </row>
    <row r="622">
      <c r="A622" s="615" t="s">
        <v>1356</v>
      </c>
      <c r="B622" s="615"/>
      <c r="C622" s="600" t="s">
        <v>934</v>
      </c>
      <c r="D622" s="545">
        <v>46.9</v>
      </c>
      <c r="E622" s="608">
        <v>51.0</v>
      </c>
      <c r="F622" s="533">
        <f t="shared" si="9"/>
        <v>-9.9</v>
      </c>
      <c r="G622" s="534">
        <f t="shared" si="10"/>
        <v>-16</v>
      </c>
      <c r="H622" s="534" t="str">
        <f t="shared" si="11"/>
        <v>#VALUE!</v>
      </c>
      <c r="I622" s="6" t="str">
        <f t="shared" si="12"/>
        <v>#VALUE!</v>
      </c>
    </row>
    <row r="623">
      <c r="A623" s="615" t="s">
        <v>1357</v>
      </c>
      <c r="B623" s="615"/>
      <c r="C623" s="600" t="s">
        <v>1050</v>
      </c>
      <c r="D623" s="545">
        <v>9.9</v>
      </c>
      <c r="E623" s="608">
        <v>16.0</v>
      </c>
      <c r="F623" s="533">
        <f t="shared" si="9"/>
        <v>-30.9</v>
      </c>
      <c r="G623" s="534">
        <f t="shared" si="10"/>
        <v>-48</v>
      </c>
      <c r="H623" s="534" t="str">
        <f t="shared" si="11"/>
        <v>#VALUE!</v>
      </c>
      <c r="I623" s="6" t="str">
        <f t="shared" si="12"/>
        <v>#VALUE!</v>
      </c>
    </row>
    <row r="624">
      <c r="A624" s="615" t="s">
        <v>1358</v>
      </c>
      <c r="B624" s="615"/>
      <c r="C624" s="600" t="s">
        <v>879</v>
      </c>
      <c r="D624" s="545">
        <v>18.9</v>
      </c>
      <c r="E624" s="608">
        <v>26.0</v>
      </c>
      <c r="F624" s="533">
        <f t="shared" si="9"/>
        <v>-36.9</v>
      </c>
      <c r="G624" s="534">
        <f t="shared" si="10"/>
        <v>-48</v>
      </c>
      <c r="H624" s="534" t="str">
        <f t="shared" si="11"/>
        <v>#VALUE!</v>
      </c>
      <c r="I624" s="6" t="str">
        <f t="shared" si="12"/>
        <v>#VALUE!</v>
      </c>
    </row>
    <row r="625">
      <c r="A625" s="615" t="s">
        <v>1359</v>
      </c>
      <c r="B625" s="615"/>
      <c r="C625" s="600">
        <v>9.0</v>
      </c>
      <c r="D625" s="545"/>
      <c r="E625" s="568"/>
      <c r="F625" s="533">
        <f t="shared" si="9"/>
        <v>-22.9</v>
      </c>
      <c r="G625" s="534">
        <f t="shared" si="10"/>
        <v>-25</v>
      </c>
      <c r="H625" s="534" t="str">
        <f t="shared" si="11"/>
        <v>#VALUE!</v>
      </c>
      <c r="I625" s="6" t="str">
        <f t="shared" si="12"/>
        <v>#VALUE!</v>
      </c>
    </row>
    <row r="626">
      <c r="A626" s="615" t="s">
        <v>1360</v>
      </c>
      <c r="B626" s="615"/>
      <c r="C626" s="600" t="s">
        <v>945</v>
      </c>
      <c r="D626" s="545">
        <v>15.9</v>
      </c>
      <c r="E626" s="608">
        <v>26.0</v>
      </c>
      <c r="F626" s="533">
        <f t="shared" si="9"/>
        <v>-17.9</v>
      </c>
      <c r="G626" s="534">
        <f t="shared" si="10"/>
        <v>-25</v>
      </c>
      <c r="H626" s="534" t="str">
        <f t="shared" si="11"/>
        <v>#VALUE!</v>
      </c>
      <c r="I626" s="6" t="str">
        <f t="shared" si="12"/>
        <v>#VALUE!</v>
      </c>
    </row>
    <row r="627">
      <c r="A627" s="615" t="s">
        <v>1361</v>
      </c>
      <c r="B627" s="615"/>
      <c r="C627" s="600" t="s">
        <v>907</v>
      </c>
      <c r="D627" s="545">
        <v>64.9</v>
      </c>
      <c r="E627" s="608">
        <v>89.0</v>
      </c>
      <c r="F627" s="533">
        <f t="shared" si="9"/>
        <v>-29.9</v>
      </c>
      <c r="G627" s="534">
        <f t="shared" si="10"/>
        <v>-37</v>
      </c>
      <c r="H627" s="534" t="str">
        <f t="shared" si="11"/>
        <v>#VALUE!</v>
      </c>
      <c r="I627" s="6" t="str">
        <f t="shared" si="12"/>
        <v>#VALUE!</v>
      </c>
    </row>
    <row r="628">
      <c r="A628" s="615" t="s">
        <v>1362</v>
      </c>
      <c r="B628" s="615"/>
      <c r="C628" s="600" t="s">
        <v>945</v>
      </c>
      <c r="D628" s="545">
        <v>19.9</v>
      </c>
      <c r="E628" s="608">
        <v>27.0</v>
      </c>
      <c r="F628" s="533">
        <f t="shared" si="9"/>
        <v>-46.9</v>
      </c>
      <c r="G628" s="534">
        <f t="shared" si="10"/>
        <v>-51</v>
      </c>
      <c r="H628" s="534" t="str">
        <f t="shared" si="11"/>
        <v>#VALUE!</v>
      </c>
      <c r="I628" s="6" t="str">
        <f t="shared" si="12"/>
        <v>#VALUE!</v>
      </c>
    </row>
    <row r="629">
      <c r="A629" s="615" t="s">
        <v>1363</v>
      </c>
      <c r="B629" s="615"/>
      <c r="C629" s="600">
        <v>9.0</v>
      </c>
      <c r="D629" s="545"/>
      <c r="E629" s="568"/>
      <c r="F629" s="533">
        <f t="shared" si="9"/>
        <v>-9.9</v>
      </c>
      <c r="G629" s="534">
        <f t="shared" si="10"/>
        <v>-16</v>
      </c>
      <c r="H629" s="534" t="str">
        <f t="shared" si="11"/>
        <v>#VALUE!</v>
      </c>
      <c r="I629" s="6" t="str">
        <f t="shared" si="12"/>
        <v>#VALUE!</v>
      </c>
    </row>
    <row r="630">
      <c r="A630" s="615" t="s">
        <v>1364</v>
      </c>
      <c r="B630" s="615"/>
      <c r="C630" s="600" t="s">
        <v>879</v>
      </c>
      <c r="D630" s="545">
        <v>18.9</v>
      </c>
      <c r="E630" s="608">
        <v>27.0</v>
      </c>
      <c r="F630" s="533">
        <f t="shared" si="9"/>
        <v>-18.9</v>
      </c>
      <c r="G630" s="534">
        <f t="shared" si="10"/>
        <v>-26</v>
      </c>
      <c r="H630" s="534" t="str">
        <f t="shared" si="11"/>
        <v>#VALUE!</v>
      </c>
      <c r="I630" s="6" t="str">
        <f t="shared" si="12"/>
        <v>#VALUE!</v>
      </c>
    </row>
    <row r="631">
      <c r="A631" s="615" t="s">
        <v>1365</v>
      </c>
      <c r="B631" s="615"/>
      <c r="C631" s="600" t="s">
        <v>1050</v>
      </c>
      <c r="D631" s="545">
        <v>9.9</v>
      </c>
      <c r="E631" s="608">
        <v>16.0</v>
      </c>
      <c r="F631" s="533">
        <f t="shared" si="9"/>
        <v>0</v>
      </c>
      <c r="G631" s="534">
        <f t="shared" si="10"/>
        <v>0</v>
      </c>
      <c r="H631" s="534">
        <f t="shared" si="11"/>
        <v>-9</v>
      </c>
      <c r="I631" s="6" t="str">
        <f t="shared" si="12"/>
        <v>#DIV/0!</v>
      </c>
    </row>
    <row r="632">
      <c r="A632" s="615" t="s">
        <v>1366</v>
      </c>
      <c r="B632" s="615"/>
      <c r="C632" s="600" t="s">
        <v>865</v>
      </c>
      <c r="D632" s="545">
        <v>20.9</v>
      </c>
      <c r="E632" s="608">
        <v>27.0</v>
      </c>
      <c r="F632" s="533">
        <f t="shared" si="9"/>
        <v>-15.9</v>
      </c>
      <c r="G632" s="534">
        <f t="shared" si="10"/>
        <v>-26</v>
      </c>
      <c r="H632" s="534" t="str">
        <f t="shared" si="11"/>
        <v>#VALUE!</v>
      </c>
      <c r="I632" s="6" t="str">
        <f t="shared" si="12"/>
        <v>#VALUE!</v>
      </c>
    </row>
    <row r="633">
      <c r="A633" s="615" t="s">
        <v>1367</v>
      </c>
      <c r="B633" s="615"/>
      <c r="C633" s="600" t="s">
        <v>1050</v>
      </c>
      <c r="D633" s="545">
        <v>9.9</v>
      </c>
      <c r="E633" s="608">
        <v>16.0</v>
      </c>
      <c r="F633" s="533">
        <f t="shared" si="9"/>
        <v>-64.9</v>
      </c>
      <c r="G633" s="534">
        <f t="shared" si="10"/>
        <v>-89</v>
      </c>
      <c r="H633" s="534" t="str">
        <f t="shared" si="11"/>
        <v>#VALUE!</v>
      </c>
      <c r="I633" s="6" t="str">
        <f t="shared" si="12"/>
        <v>#VALUE!</v>
      </c>
    </row>
    <row r="634">
      <c r="A634" s="615" t="s">
        <v>1368</v>
      </c>
      <c r="B634" s="615"/>
      <c r="C634" s="600" t="s">
        <v>865</v>
      </c>
      <c r="D634" s="545">
        <v>16.9</v>
      </c>
      <c r="E634" s="608">
        <v>25.0</v>
      </c>
      <c r="F634" s="533">
        <f t="shared" si="9"/>
        <v>-19.9</v>
      </c>
      <c r="G634" s="534">
        <f t="shared" si="10"/>
        <v>-27</v>
      </c>
      <c r="H634" s="534" t="str">
        <f t="shared" si="11"/>
        <v>#VALUE!</v>
      </c>
      <c r="I634" s="6" t="str">
        <f t="shared" si="12"/>
        <v>#VALUE!</v>
      </c>
    </row>
    <row r="635">
      <c r="A635" s="615" t="s">
        <v>1369</v>
      </c>
      <c r="B635" s="615"/>
      <c r="C635" s="600" t="s">
        <v>1370</v>
      </c>
      <c r="D635" s="545">
        <v>358.9</v>
      </c>
      <c r="E635" s="608">
        <v>390.0</v>
      </c>
      <c r="F635" s="533">
        <f t="shared" si="9"/>
        <v>0</v>
      </c>
      <c r="G635" s="534">
        <f t="shared" si="10"/>
        <v>0</v>
      </c>
      <c r="H635" s="534">
        <f t="shared" si="11"/>
        <v>-9</v>
      </c>
      <c r="I635" s="6" t="str">
        <f t="shared" si="12"/>
        <v>#DIV/0!</v>
      </c>
    </row>
    <row r="636">
      <c r="A636" s="615" t="s">
        <v>1371</v>
      </c>
      <c r="B636" s="615"/>
      <c r="C636" s="600" t="s">
        <v>936</v>
      </c>
      <c r="D636" s="545">
        <v>33.9</v>
      </c>
      <c r="E636" s="608">
        <v>47.5</v>
      </c>
      <c r="F636" s="533">
        <f t="shared" si="9"/>
        <v>-18.9</v>
      </c>
      <c r="G636" s="534">
        <f t="shared" si="10"/>
        <v>-27</v>
      </c>
      <c r="H636" s="534" t="str">
        <f t="shared" si="11"/>
        <v>#VALUE!</v>
      </c>
      <c r="I636" s="6" t="str">
        <f t="shared" si="12"/>
        <v>#VALUE!</v>
      </c>
    </row>
    <row r="637">
      <c r="A637" s="615" t="s">
        <v>1372</v>
      </c>
      <c r="B637" s="615"/>
      <c r="C637" s="600" t="s">
        <v>936</v>
      </c>
      <c r="D637" s="545">
        <v>32.9</v>
      </c>
      <c r="E637" s="608">
        <v>47.0</v>
      </c>
      <c r="F637" s="533">
        <f t="shared" si="9"/>
        <v>-9.9</v>
      </c>
      <c r="G637" s="534">
        <f t="shared" si="10"/>
        <v>-16</v>
      </c>
      <c r="H637" s="534" t="str">
        <f t="shared" si="11"/>
        <v>#VALUE!</v>
      </c>
      <c r="I637" s="6" t="str">
        <f t="shared" si="12"/>
        <v>#VALUE!</v>
      </c>
    </row>
    <row r="638">
      <c r="A638" s="615" t="s">
        <v>1373</v>
      </c>
      <c r="B638" s="615"/>
      <c r="C638" s="600" t="s">
        <v>1374</v>
      </c>
      <c r="D638" s="545">
        <v>228.9</v>
      </c>
      <c r="E638" s="608">
        <v>280.0</v>
      </c>
      <c r="F638" s="533">
        <f t="shared" si="9"/>
        <v>-20.9</v>
      </c>
      <c r="G638" s="534">
        <f t="shared" si="10"/>
        <v>-27</v>
      </c>
      <c r="H638" s="534" t="str">
        <f t="shared" si="11"/>
        <v>#VALUE!</v>
      </c>
      <c r="I638" s="6" t="str">
        <f t="shared" si="12"/>
        <v>#VALUE!</v>
      </c>
    </row>
    <row r="639">
      <c r="A639" s="615" t="s">
        <v>1375</v>
      </c>
      <c r="B639" s="615"/>
      <c r="C639" s="600" t="s">
        <v>1376</v>
      </c>
      <c r="D639" s="545">
        <v>143.9</v>
      </c>
      <c r="E639" s="608">
        <v>190.0</v>
      </c>
      <c r="F639" s="533">
        <f t="shared" si="9"/>
        <v>-9.9</v>
      </c>
      <c r="G639" s="534">
        <f t="shared" si="10"/>
        <v>-16</v>
      </c>
      <c r="H639" s="534" t="str">
        <f t="shared" si="11"/>
        <v>#VALUE!</v>
      </c>
      <c r="I639" s="6" t="str">
        <f t="shared" si="12"/>
        <v>#VALUE!</v>
      </c>
    </row>
    <row r="640">
      <c r="A640" s="615" t="s">
        <v>1377</v>
      </c>
      <c r="B640" s="615"/>
      <c r="C640" s="600" t="s">
        <v>1378</v>
      </c>
      <c r="D640" s="545">
        <v>258.9</v>
      </c>
      <c r="E640" s="608">
        <v>298.0</v>
      </c>
      <c r="F640" s="533">
        <f t="shared" si="9"/>
        <v>-16.9</v>
      </c>
      <c r="G640" s="534">
        <f t="shared" si="10"/>
        <v>-25</v>
      </c>
      <c r="H640" s="534" t="str">
        <f t="shared" si="11"/>
        <v>#VALUE!</v>
      </c>
      <c r="I640" s="6" t="str">
        <f t="shared" si="12"/>
        <v>#VALUE!</v>
      </c>
    </row>
    <row r="641">
      <c r="A641" s="615" t="s">
        <v>1379</v>
      </c>
      <c r="B641" s="615"/>
      <c r="C641" s="600" t="s">
        <v>1380</v>
      </c>
      <c r="D641" s="545">
        <v>179.9</v>
      </c>
      <c r="E641" s="608">
        <v>200.0</v>
      </c>
      <c r="F641" s="533">
        <f t="shared" si="9"/>
        <v>-358.9</v>
      </c>
      <c r="G641" s="534">
        <f t="shared" si="10"/>
        <v>-390</v>
      </c>
      <c r="H641" s="534" t="str">
        <f t="shared" si="11"/>
        <v>#VALUE!</v>
      </c>
      <c r="I641" s="6" t="str">
        <f t="shared" si="12"/>
        <v>#VALUE!</v>
      </c>
    </row>
    <row r="642">
      <c r="A642" s="615" t="s">
        <v>1381</v>
      </c>
      <c r="B642" s="615"/>
      <c r="C642" s="600" t="s">
        <v>918</v>
      </c>
      <c r="D642" s="545">
        <v>30.9</v>
      </c>
      <c r="E642" s="608">
        <v>43.5</v>
      </c>
      <c r="F642" s="533">
        <f t="shared" si="9"/>
        <v>-33.9</v>
      </c>
      <c r="G642" s="534">
        <f t="shared" si="10"/>
        <v>-47.5</v>
      </c>
      <c r="H642" s="534" t="str">
        <f t="shared" si="11"/>
        <v>#VALUE!</v>
      </c>
      <c r="I642" s="6" t="str">
        <f t="shared" si="12"/>
        <v>#VALUE!</v>
      </c>
    </row>
    <row r="643">
      <c r="A643" s="615" t="s">
        <v>1382</v>
      </c>
      <c r="B643" s="615"/>
      <c r="C643" s="600" t="s">
        <v>877</v>
      </c>
      <c r="D643" s="545">
        <v>19.9</v>
      </c>
      <c r="E643" s="608">
        <v>27.0</v>
      </c>
      <c r="F643" s="533">
        <f t="shared" si="9"/>
        <v>-32.9</v>
      </c>
      <c r="G643" s="534">
        <f t="shared" si="10"/>
        <v>-47</v>
      </c>
      <c r="H643" s="534" t="str">
        <f t="shared" si="11"/>
        <v>#VALUE!</v>
      </c>
      <c r="I643" s="6" t="str">
        <f t="shared" si="12"/>
        <v>#VALUE!</v>
      </c>
    </row>
    <row r="644">
      <c r="A644" s="615" t="s">
        <v>1383</v>
      </c>
      <c r="B644" s="615"/>
      <c r="C644" s="600" t="s">
        <v>918</v>
      </c>
      <c r="D644" s="545">
        <v>30.9</v>
      </c>
      <c r="E644" s="608">
        <v>43.0</v>
      </c>
      <c r="F644" s="533">
        <f t="shared" si="9"/>
        <v>-228.9</v>
      </c>
      <c r="G644" s="534">
        <f t="shared" si="10"/>
        <v>-280</v>
      </c>
      <c r="H644" s="534" t="str">
        <f t="shared" si="11"/>
        <v>#VALUE!</v>
      </c>
      <c r="I644" s="6" t="str">
        <f t="shared" si="12"/>
        <v>#VALUE!</v>
      </c>
    </row>
    <row r="645">
      <c r="A645" s="615" t="s">
        <v>1384</v>
      </c>
      <c r="B645" s="615"/>
      <c r="C645" s="600" t="s">
        <v>1385</v>
      </c>
      <c r="D645" s="545">
        <v>194.9</v>
      </c>
      <c r="E645" s="608">
        <v>230.0</v>
      </c>
      <c r="F645" s="533">
        <f t="shared" si="9"/>
        <v>-143.9</v>
      </c>
      <c r="G645" s="534">
        <f t="shared" si="10"/>
        <v>-190</v>
      </c>
      <c r="H645" s="534" t="str">
        <f t="shared" si="11"/>
        <v>#VALUE!</v>
      </c>
      <c r="I645" s="6" t="str">
        <f t="shared" si="12"/>
        <v>#VALUE!</v>
      </c>
    </row>
    <row r="646">
      <c r="A646" s="615" t="s">
        <v>1386</v>
      </c>
      <c r="B646" s="615"/>
      <c r="C646" s="600" t="s">
        <v>909</v>
      </c>
      <c r="D646" s="545">
        <v>39.9</v>
      </c>
      <c r="E646" s="608">
        <v>47.0</v>
      </c>
      <c r="F646" s="533">
        <f t="shared" si="9"/>
        <v>-258.9</v>
      </c>
      <c r="G646" s="534">
        <f t="shared" si="10"/>
        <v>-298</v>
      </c>
      <c r="H646" s="534" t="str">
        <f t="shared" si="11"/>
        <v>#VALUE!</v>
      </c>
      <c r="I646" s="6" t="str">
        <f t="shared" si="12"/>
        <v>#VALUE!</v>
      </c>
    </row>
    <row r="647">
      <c r="A647" s="615" t="s">
        <v>822</v>
      </c>
      <c r="B647" s="615"/>
      <c r="C647" s="600" t="s">
        <v>940</v>
      </c>
      <c r="D647" s="545">
        <v>25.9</v>
      </c>
      <c r="E647" s="608">
        <v>36.0</v>
      </c>
      <c r="F647" s="533">
        <f t="shared" si="9"/>
        <v>-179.9</v>
      </c>
      <c r="G647" s="534">
        <f t="shared" si="10"/>
        <v>-200</v>
      </c>
      <c r="H647" s="534" t="str">
        <f t="shared" si="11"/>
        <v>#VALUE!</v>
      </c>
      <c r="I647" s="6" t="str">
        <f t="shared" si="12"/>
        <v>#VALUE!</v>
      </c>
    </row>
    <row r="648">
      <c r="A648" s="615" t="s">
        <v>823</v>
      </c>
      <c r="B648" s="615"/>
      <c r="C648" s="600" t="s">
        <v>909</v>
      </c>
      <c r="D648" s="545">
        <v>29.9</v>
      </c>
      <c r="E648" s="608">
        <v>36.0</v>
      </c>
      <c r="F648" s="533">
        <f t="shared" si="9"/>
        <v>-30.9</v>
      </c>
      <c r="G648" s="534">
        <f t="shared" si="10"/>
        <v>-43.5</v>
      </c>
      <c r="H648" s="534" t="str">
        <f t="shared" si="11"/>
        <v>#VALUE!</v>
      </c>
      <c r="I648" s="6" t="str">
        <f t="shared" si="12"/>
        <v>#VALUE!</v>
      </c>
    </row>
    <row r="649">
      <c r="A649" s="615" t="s">
        <v>1387</v>
      </c>
      <c r="B649" s="615"/>
      <c r="C649" s="600" t="s">
        <v>961</v>
      </c>
      <c r="D649" s="545">
        <v>35.9</v>
      </c>
      <c r="E649" s="608">
        <v>40.0</v>
      </c>
      <c r="F649" s="533">
        <f t="shared" si="9"/>
        <v>-19.9</v>
      </c>
      <c r="G649" s="534">
        <f t="shared" si="10"/>
        <v>-27</v>
      </c>
      <c r="H649" s="534" t="str">
        <f t="shared" si="11"/>
        <v>#VALUE!</v>
      </c>
      <c r="I649" s="6" t="str">
        <f t="shared" si="12"/>
        <v>#VALUE!</v>
      </c>
    </row>
    <row r="650">
      <c r="A650" s="615" t="s">
        <v>1388</v>
      </c>
      <c r="B650" s="615"/>
      <c r="C650" s="600" t="s">
        <v>955</v>
      </c>
      <c r="D650" s="545">
        <v>29.9</v>
      </c>
      <c r="E650" s="608">
        <v>36.0</v>
      </c>
      <c r="F650" s="533">
        <f t="shared" si="9"/>
        <v>-30.9</v>
      </c>
      <c r="G650" s="534">
        <f t="shared" si="10"/>
        <v>-43</v>
      </c>
      <c r="H650" s="534" t="str">
        <f t="shared" si="11"/>
        <v>#VALUE!</v>
      </c>
      <c r="I650" s="6" t="str">
        <f t="shared" si="12"/>
        <v>#VALUE!</v>
      </c>
    </row>
    <row r="651">
      <c r="A651" s="615" t="s">
        <v>1389</v>
      </c>
      <c r="B651" s="615"/>
      <c r="C651" s="600" t="s">
        <v>920</v>
      </c>
      <c r="D651" s="545" t="s">
        <v>879</v>
      </c>
      <c r="E651" s="608">
        <v>22.0</v>
      </c>
      <c r="F651" s="533">
        <f t="shared" si="9"/>
        <v>-194.9</v>
      </c>
      <c r="G651" s="534">
        <f t="shared" si="10"/>
        <v>-230</v>
      </c>
      <c r="H651" s="534" t="str">
        <f t="shared" si="11"/>
        <v>#VALUE!</v>
      </c>
      <c r="I651" s="6" t="str">
        <f t="shared" si="12"/>
        <v>#VALUE!</v>
      </c>
    </row>
    <row r="652">
      <c r="A652" s="615" t="s">
        <v>1390</v>
      </c>
      <c r="B652" s="615"/>
      <c r="C652" s="600" t="s">
        <v>1391</v>
      </c>
      <c r="D652" s="545">
        <v>53.9</v>
      </c>
      <c r="E652" s="608">
        <v>75.5</v>
      </c>
      <c r="F652" s="533">
        <f t="shared" si="9"/>
        <v>-39.9</v>
      </c>
      <c r="G652" s="534">
        <f t="shared" si="10"/>
        <v>-47</v>
      </c>
      <c r="H652" s="534" t="str">
        <f t="shared" si="11"/>
        <v>#VALUE!</v>
      </c>
      <c r="I652" s="6" t="str">
        <f t="shared" si="12"/>
        <v>#VALUE!</v>
      </c>
    </row>
    <row r="653">
      <c r="A653" s="615" t="s">
        <v>1392</v>
      </c>
      <c r="B653" s="615"/>
      <c r="C653" s="600" t="s">
        <v>1111</v>
      </c>
      <c r="D653" s="545">
        <v>51.9</v>
      </c>
      <c r="E653" s="608">
        <v>75.0</v>
      </c>
      <c r="F653" s="533">
        <f t="shared" si="9"/>
        <v>-25.9</v>
      </c>
      <c r="G653" s="534">
        <f t="shared" si="10"/>
        <v>-36</v>
      </c>
      <c r="H653" s="534" t="str">
        <f t="shared" si="11"/>
        <v>#VALUE!</v>
      </c>
      <c r="I653" s="6" t="str">
        <f t="shared" si="12"/>
        <v>#VALUE!</v>
      </c>
    </row>
    <row r="654">
      <c r="A654" s="615" t="s">
        <v>1393</v>
      </c>
      <c r="B654" s="615"/>
      <c r="C654" s="600" t="s">
        <v>1108</v>
      </c>
      <c r="D654" s="545">
        <v>28.9</v>
      </c>
      <c r="E654" s="608">
        <v>36.0</v>
      </c>
      <c r="F654" s="533">
        <f t="shared" si="9"/>
        <v>-29.9</v>
      </c>
      <c r="G654" s="534">
        <f t="shared" si="10"/>
        <v>-36</v>
      </c>
      <c r="H654" s="534" t="str">
        <f t="shared" si="11"/>
        <v>#VALUE!</v>
      </c>
      <c r="I654" s="6" t="str">
        <f t="shared" si="12"/>
        <v>#VALUE!</v>
      </c>
    </row>
    <row r="655">
      <c r="A655" s="615" t="s">
        <v>1394</v>
      </c>
      <c r="B655" s="615"/>
      <c r="C655" s="600" t="s">
        <v>909</v>
      </c>
      <c r="D655" s="545">
        <v>29.8</v>
      </c>
      <c r="E655" s="608">
        <v>36.0</v>
      </c>
      <c r="F655" s="533">
        <f t="shared" si="9"/>
        <v>-35.9</v>
      </c>
      <c r="G655" s="534">
        <f t="shared" si="10"/>
        <v>-40</v>
      </c>
      <c r="H655" s="534" t="str">
        <f t="shared" si="11"/>
        <v>#VALUE!</v>
      </c>
      <c r="I655" s="6" t="str">
        <f t="shared" si="12"/>
        <v>#VALUE!</v>
      </c>
    </row>
    <row r="656">
      <c r="A656" s="615" t="s">
        <v>1395</v>
      </c>
      <c r="B656" s="615"/>
      <c r="C656" s="600" t="s">
        <v>938</v>
      </c>
      <c r="D656" s="545">
        <v>9.9</v>
      </c>
      <c r="E656" s="608">
        <v>16.0</v>
      </c>
      <c r="F656" s="533">
        <f t="shared" si="9"/>
        <v>-29.9</v>
      </c>
      <c r="G656" s="534">
        <f t="shared" si="10"/>
        <v>-36</v>
      </c>
      <c r="H656" s="534" t="str">
        <f t="shared" si="11"/>
        <v>#VALUE!</v>
      </c>
      <c r="I656" s="6" t="str">
        <f t="shared" si="12"/>
        <v>#VALUE!</v>
      </c>
    </row>
    <row r="657">
      <c r="A657" s="615" t="s">
        <v>1396</v>
      </c>
      <c r="B657" s="615"/>
      <c r="C657" s="600" t="s">
        <v>909</v>
      </c>
      <c r="D657" s="545">
        <v>29.8</v>
      </c>
      <c r="E657" s="608">
        <v>36.0</v>
      </c>
      <c r="F657" s="533" t="str">
        <f t="shared" si="9"/>
        <v>#VALUE!</v>
      </c>
      <c r="G657" s="534">
        <f t="shared" si="10"/>
        <v>-22</v>
      </c>
      <c r="H657" s="534" t="str">
        <f t="shared" si="11"/>
        <v>#VALUE!</v>
      </c>
      <c r="I657" s="6" t="str">
        <f t="shared" si="12"/>
        <v>#VALUE!</v>
      </c>
    </row>
    <row r="658">
      <c r="A658" s="615" t="s">
        <v>1397</v>
      </c>
      <c r="B658" s="615"/>
      <c r="C658" s="600" t="s">
        <v>945</v>
      </c>
      <c r="D658" s="545">
        <v>17.9</v>
      </c>
      <c r="E658" s="608">
        <v>27.0</v>
      </c>
      <c r="F658" s="533">
        <f t="shared" si="9"/>
        <v>-53.9</v>
      </c>
      <c r="G658" s="534">
        <f t="shared" si="10"/>
        <v>-75.5</v>
      </c>
      <c r="H658" s="534" t="str">
        <f t="shared" si="11"/>
        <v>#VALUE!</v>
      </c>
      <c r="I658" s="6" t="str">
        <f t="shared" si="12"/>
        <v>#VALUE!</v>
      </c>
    </row>
    <row r="659">
      <c r="A659" s="615" t="s">
        <v>1398</v>
      </c>
      <c r="B659" s="615"/>
      <c r="C659" s="600" t="s">
        <v>924</v>
      </c>
      <c r="D659" s="545">
        <v>13.9</v>
      </c>
      <c r="E659" s="608">
        <v>23.0</v>
      </c>
      <c r="F659" s="533">
        <f t="shared" si="9"/>
        <v>-51.9</v>
      </c>
      <c r="G659" s="534">
        <f t="shared" si="10"/>
        <v>-75</v>
      </c>
      <c r="H659" s="534" t="str">
        <f t="shared" si="11"/>
        <v>#VALUE!</v>
      </c>
      <c r="I659" s="6" t="str">
        <f t="shared" si="12"/>
        <v>#VALUE!</v>
      </c>
    </row>
    <row r="660">
      <c r="A660" s="615" t="s">
        <v>791</v>
      </c>
      <c r="B660" s="615"/>
      <c r="C660" s="600" t="s">
        <v>1399</v>
      </c>
      <c r="D660" s="545">
        <v>85.9</v>
      </c>
      <c r="E660" s="608">
        <v>99.0</v>
      </c>
      <c r="F660" s="533">
        <f t="shared" si="9"/>
        <v>-28.9</v>
      </c>
      <c r="G660" s="534">
        <f t="shared" si="10"/>
        <v>-36</v>
      </c>
      <c r="H660" s="534" t="str">
        <f t="shared" si="11"/>
        <v>#VALUE!</v>
      </c>
      <c r="I660" s="6" t="str">
        <f t="shared" si="12"/>
        <v>#VALUE!</v>
      </c>
    </row>
    <row r="661">
      <c r="A661" s="615" t="s">
        <v>1400</v>
      </c>
      <c r="B661" s="615"/>
      <c r="C661" s="600" t="s">
        <v>961</v>
      </c>
      <c r="D661" s="545">
        <v>69.0</v>
      </c>
      <c r="E661" s="608">
        <v>85.0</v>
      </c>
      <c r="F661" s="533">
        <f t="shared" si="9"/>
        <v>-29.8</v>
      </c>
      <c r="G661" s="534">
        <f t="shared" si="10"/>
        <v>-36</v>
      </c>
      <c r="H661" s="534" t="str">
        <f t="shared" si="11"/>
        <v>#VALUE!</v>
      </c>
      <c r="I661" s="6" t="str">
        <f t="shared" si="12"/>
        <v>#VALUE!</v>
      </c>
    </row>
    <row r="662">
      <c r="A662" s="615" t="s">
        <v>1401</v>
      </c>
      <c r="B662" s="615"/>
      <c r="C662" s="600" t="s">
        <v>961</v>
      </c>
      <c r="D662" s="545">
        <v>33.9</v>
      </c>
      <c r="E662" s="608">
        <v>47.0</v>
      </c>
      <c r="F662" s="533">
        <f t="shared" si="9"/>
        <v>-9.9</v>
      </c>
      <c r="G662" s="534">
        <f t="shared" si="10"/>
        <v>-16</v>
      </c>
      <c r="H662" s="534" t="str">
        <f t="shared" si="11"/>
        <v>#VALUE!</v>
      </c>
      <c r="I662" s="6" t="str">
        <f t="shared" si="12"/>
        <v>#VALUE!</v>
      </c>
    </row>
    <row r="663">
      <c r="A663" s="615" t="s">
        <v>1402</v>
      </c>
      <c r="B663" s="615"/>
      <c r="C663" s="600" t="s">
        <v>930</v>
      </c>
      <c r="D663" s="545">
        <v>40.9</v>
      </c>
      <c r="E663" s="608">
        <v>51.0</v>
      </c>
      <c r="F663" s="533">
        <f t="shared" si="9"/>
        <v>-29.8</v>
      </c>
      <c r="G663" s="534">
        <f t="shared" si="10"/>
        <v>-36</v>
      </c>
      <c r="H663" s="534" t="str">
        <f t="shared" si="11"/>
        <v>#VALUE!</v>
      </c>
      <c r="I663" s="6" t="str">
        <f t="shared" si="12"/>
        <v>#VALUE!</v>
      </c>
    </row>
    <row r="664">
      <c r="A664" s="615" t="s">
        <v>1403</v>
      </c>
      <c r="B664" s="615"/>
      <c r="C664" s="600" t="s">
        <v>961</v>
      </c>
      <c r="D664" s="545">
        <v>36.9</v>
      </c>
      <c r="E664" s="608">
        <v>47.0</v>
      </c>
      <c r="F664" s="533">
        <f t="shared" si="9"/>
        <v>-17.9</v>
      </c>
      <c r="G664" s="534">
        <f t="shared" si="10"/>
        <v>-27</v>
      </c>
      <c r="H664" s="534" t="str">
        <f t="shared" si="11"/>
        <v>#VALUE!</v>
      </c>
      <c r="I664" s="6" t="str">
        <f t="shared" si="12"/>
        <v>#VALUE!</v>
      </c>
    </row>
    <row r="665">
      <c r="A665" s="615" t="s">
        <v>1404</v>
      </c>
      <c r="B665" s="615"/>
      <c r="C665" s="600" t="s">
        <v>928</v>
      </c>
      <c r="D665" s="545">
        <v>42.9</v>
      </c>
      <c r="E665" s="608">
        <v>51.0</v>
      </c>
      <c r="F665" s="533">
        <f t="shared" si="9"/>
        <v>-13.9</v>
      </c>
      <c r="G665" s="534">
        <f t="shared" si="10"/>
        <v>-23</v>
      </c>
      <c r="H665" s="534" t="str">
        <f t="shared" si="11"/>
        <v>#VALUE!</v>
      </c>
      <c r="I665" s="6" t="str">
        <f t="shared" si="12"/>
        <v>#VALUE!</v>
      </c>
    </row>
    <row r="666">
      <c r="A666" s="615" t="s">
        <v>1405</v>
      </c>
      <c r="B666" s="615"/>
      <c r="C666" s="600" t="s">
        <v>1406</v>
      </c>
      <c r="D666" s="545">
        <v>107.9</v>
      </c>
      <c r="E666" s="608">
        <v>135.0</v>
      </c>
      <c r="F666" s="533">
        <f t="shared" si="9"/>
        <v>-85.9</v>
      </c>
      <c r="G666" s="534">
        <f t="shared" si="10"/>
        <v>-99</v>
      </c>
      <c r="H666" s="534" t="str">
        <f t="shared" si="11"/>
        <v>#VALUE!</v>
      </c>
      <c r="I666" s="6" t="str">
        <f t="shared" si="12"/>
        <v>#VALUE!</v>
      </c>
    </row>
    <row r="667">
      <c r="A667" s="615" t="s">
        <v>1407</v>
      </c>
      <c r="B667" s="615"/>
      <c r="C667" s="600" t="s">
        <v>920</v>
      </c>
      <c r="D667" s="545">
        <v>13.9</v>
      </c>
      <c r="E667" s="608">
        <v>23.0</v>
      </c>
      <c r="F667" s="533">
        <f t="shared" si="9"/>
        <v>-69</v>
      </c>
      <c r="G667" s="534">
        <f t="shared" si="10"/>
        <v>-85</v>
      </c>
      <c r="H667" s="534" t="str">
        <f t="shared" si="11"/>
        <v>#VALUE!</v>
      </c>
      <c r="I667" s="6" t="str">
        <f t="shared" si="12"/>
        <v>#VALUE!</v>
      </c>
    </row>
    <row r="668">
      <c r="A668" s="615" t="s">
        <v>1408</v>
      </c>
      <c r="B668" s="615"/>
      <c r="C668" s="600" t="s">
        <v>879</v>
      </c>
      <c r="D668" s="545">
        <v>21.9</v>
      </c>
      <c r="E668" s="608">
        <v>33.0</v>
      </c>
      <c r="F668" s="533">
        <f t="shared" si="9"/>
        <v>-33.9</v>
      </c>
      <c r="G668" s="534">
        <f t="shared" si="10"/>
        <v>-47</v>
      </c>
      <c r="H668" s="534" t="str">
        <f t="shared" si="11"/>
        <v>#VALUE!</v>
      </c>
      <c r="I668" s="6" t="str">
        <f t="shared" si="12"/>
        <v>#VALUE!</v>
      </c>
    </row>
    <row r="669">
      <c r="A669" s="615" t="s">
        <v>850</v>
      </c>
      <c r="B669" s="615"/>
      <c r="C669" s="600" t="s">
        <v>990</v>
      </c>
      <c r="D669" s="545">
        <v>33.9</v>
      </c>
      <c r="E669" s="608">
        <v>47.0</v>
      </c>
      <c r="F669" s="533">
        <f t="shared" si="9"/>
        <v>-40.9</v>
      </c>
      <c r="G669" s="534">
        <f t="shared" si="10"/>
        <v>-51</v>
      </c>
      <c r="H669" s="534" t="str">
        <f t="shared" si="11"/>
        <v>#VALUE!</v>
      </c>
      <c r="I669" s="6" t="str">
        <f t="shared" si="12"/>
        <v>#VALUE!</v>
      </c>
    </row>
  </sheetData>
  <mergeCells count="2">
    <mergeCell ref="A1:E1"/>
    <mergeCell ref="A211:E211"/>
  </mergeCells>
  <drawing r:id="rId2"/>
  <legacyDrawing r:id="rId3"/>
</worksheet>
</file>