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harmoniKarimunJawa\docs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N3" i="1"/>
  <c r="M3" i="1"/>
  <c r="K31" i="1" l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</calcChain>
</file>

<file path=xl/sharedStrings.xml><?xml version="1.0" encoding="utf-8"?>
<sst xmlns="http://schemas.openxmlformats.org/spreadsheetml/2006/main" count="82" uniqueCount="77">
  <si>
    <t>JENIS         PENGINAPAN</t>
  </si>
  <si>
    <t>HOMESTAY</t>
  </si>
  <si>
    <t>AC km dalam</t>
  </si>
  <si>
    <t>FAN km luar</t>
  </si>
  <si>
    <t>FAN km dalam</t>
  </si>
  <si>
    <t>2H1M    FERRY PP</t>
  </si>
  <si>
    <t>2H2M    PELNI PP</t>
  </si>
  <si>
    <t>3H2M    FERRY PP</t>
  </si>
  <si>
    <t>4H3M    FERRY PP</t>
  </si>
  <si>
    <t>DSEASON-superior</t>
  </si>
  <si>
    <t>DSEASON-bisnis</t>
  </si>
  <si>
    <t>DSEASON-executive</t>
  </si>
  <si>
    <t>HOTEL BINTANG 3</t>
  </si>
  <si>
    <t>JAVA P-deluxe</t>
  </si>
  <si>
    <t>JAVA P-executive</t>
  </si>
  <si>
    <t>PURI KARIMUN</t>
  </si>
  <si>
    <t>MANGROVE IN</t>
  </si>
  <si>
    <t>THE KELAPA-suite</t>
  </si>
  <si>
    <t>THE KELAPA-standar</t>
  </si>
  <si>
    <t>NEW OCEAN-standar</t>
  </si>
  <si>
    <t>ASRI-apung (fan)</t>
  </si>
  <si>
    <t>ASRI-cottage (ac)</t>
  </si>
  <si>
    <t>LUMBUNG</t>
  </si>
  <si>
    <t>ALCHY-cendana</t>
  </si>
  <si>
    <t>ALCHY-waru</t>
  </si>
  <si>
    <t>SUNRISE-standar</t>
  </si>
  <si>
    <t>SUNRISE-suite</t>
  </si>
  <si>
    <t>SUNRISE-executive</t>
  </si>
  <si>
    <t>SUNRISE-master</t>
  </si>
  <si>
    <t>WISMA APUNG (fan)</t>
  </si>
  <si>
    <t>WISMA APUNG (ac)</t>
  </si>
  <si>
    <t>MIRABELLE JOGLO</t>
  </si>
  <si>
    <t>COTTAGE /      VILLA</t>
  </si>
  <si>
    <t>HOTEL STANDART /    MELATI</t>
  </si>
  <si>
    <t>NEW OCEAN-suite</t>
  </si>
  <si>
    <t>ESCAPE-standar</t>
  </si>
  <si>
    <t>NAMA PENGINAPAN/    KAMAR</t>
  </si>
  <si>
    <t>HARGA PAKET DAN JENIS PENGINAPAN</t>
  </si>
  <si>
    <t>Transport check in &amp; out</t>
  </si>
  <si>
    <t>Penginapan (isi 2-3)</t>
  </si>
  <si>
    <t>Makan 3X/6X/8X</t>
  </si>
  <si>
    <t>Transport wisata</t>
  </si>
  <si>
    <t>Guide lokal</t>
  </si>
  <si>
    <t>Alat snorkeling+life jacket</t>
  </si>
  <si>
    <t>Dokumentasi underwater &amp; upwater</t>
  </si>
  <si>
    <t>Dokumentasi aerial/drone (kondisional)</t>
  </si>
  <si>
    <t>Biaya sandar perahu</t>
  </si>
  <si>
    <t>Air mineral</t>
  </si>
  <si>
    <t>Asuransi penyeberangan</t>
  </si>
  <si>
    <t>P3k</t>
  </si>
  <si>
    <t>INCLUDE:</t>
  </si>
  <si>
    <t>EXCLUDE:</t>
  </si>
  <si>
    <t>HTM menjangan resort 20.000</t>
  </si>
  <si>
    <t>HTM penangkaran penyu 5.000</t>
  </si>
  <si>
    <t>NOTE:</t>
  </si>
  <si>
    <t>Harga yg tertera untuk 1 orang</t>
  </si>
  <si>
    <t>Harga bisa berubah saat peak sesion</t>
  </si>
  <si>
    <t>Meeting point di pelabuhan</t>
  </si>
  <si>
    <t>↑↑↑ jika rute diambil operator</t>
  </si>
  <si>
    <t>ESCAPE-suite</t>
  </si>
  <si>
    <t>ESCAPE-deluxe</t>
  </si>
  <si>
    <t>HTM Kolam Hiu 40.000</t>
  </si>
  <si>
    <t>Tiket kapal ferry pp (Jepara)</t>
  </si>
  <si>
    <t>UPGRADE TIKET/KAPAL</t>
  </si>
  <si>
    <t>Ferry (VIP) 25.000/oneway</t>
  </si>
  <si>
    <t>Express bahari jepara (EXECUTIVE) 80.000/oneway</t>
  </si>
  <si>
    <t>Express bahari jepara (VIP) 110.000/oneway</t>
  </si>
  <si>
    <t>Express bahari semarang (EXECUTIVE) 175.000/oneway</t>
  </si>
  <si>
    <t>Express bahari semarang (VIP) 275.000/oneway</t>
  </si>
  <si>
    <t>Anak usia 5 tahun keatas bayar full</t>
  </si>
  <si>
    <t>Anak usia di bawah 5 tahun di kenakan biaya administrasi</t>
  </si>
  <si>
    <t>Pendaftaran minimal untuk 2 peserta</t>
  </si>
  <si>
    <t>Pendaftaran untuk 11 peserta keatas bisa di layani private trip</t>
  </si>
  <si>
    <t>Permintaan private trip untuk peserta kurang dari 11 orang dikenakan biaya tambahan</t>
  </si>
  <si>
    <t>Exe j</t>
  </si>
  <si>
    <t>VIP j</t>
  </si>
  <si>
    <t>exe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</si>
</sst>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3" borderId="5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  <xf numFmtId="0" fontId="1" fillId="3" borderId="4" xfId="0" applyFont="1" applyFill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7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/>
    <xf numFmtId="3" fontId="5" fillId="5" borderId="8" xfId="0" applyNumberFormat="1" applyFont="1" applyFill="1" applyBorder="1" applyAlignment="1">
      <alignment horizontal="right" vertical="top"/>
    </xf>
    <xf numFmtId="3" fontId="5" fillId="0" borderId="6" xfId="0" applyNumberFormat="1" applyFont="1" applyFill="1" applyBorder="1" applyAlignment="1">
      <alignment horizontal="right" vertical="top"/>
    </xf>
    <xf numFmtId="3" fontId="5" fillId="0" borderId="8" xfId="0" applyNumberFormat="1" applyFont="1" applyFill="1" applyBorder="1" applyAlignment="1">
      <alignment horizontal="right" vertical="top"/>
    </xf>
    <xf numFmtId="3" fontId="5" fillId="0" borderId="7" xfId="0" applyNumberFormat="1" applyFont="1" applyFill="1" applyBorder="1" applyAlignment="1">
      <alignment horizontal="right" vertical="top"/>
    </xf>
    <xf numFmtId="3" fontId="5" fillId="0" borderId="4" xfId="0" applyNumberFormat="1" applyFont="1" applyFill="1" applyBorder="1" applyAlignment="1">
      <alignment horizontal="right" vertical="top"/>
    </xf>
    <xf numFmtId="0" fontId="1" fillId="6" borderId="0" xfId="0" applyFont="1" applyFill="1" applyAlignment="1">
      <alignment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F434"/>
      <color rgb="FFF9F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4" sqref="E34"/>
    </sheetView>
  </sheetViews>
  <sheetFormatPr defaultRowHeight="15" x14ac:dyDescent="0.25"/>
  <cols>
    <col min="1" max="1" width="14.7109375" customWidth="1"/>
    <col min="2" max="2" width="22.28515625" customWidth="1"/>
    <col min="3" max="14" width="14.7109375" customWidth="1"/>
    <col min="15" max="16" width="10.5703125" customWidth="1"/>
  </cols>
  <sheetData>
    <row r="1" spans="1:17" ht="30.75" customHeight="1" thickBot="1" x14ac:dyDescent="0.3">
      <c r="A1" s="15" t="s">
        <v>37</v>
      </c>
    </row>
    <row r="2" spans="1:17" ht="32.25" customHeight="1" thickBot="1" x14ac:dyDescent="0.3">
      <c r="A2" s="16" t="s">
        <v>0</v>
      </c>
      <c r="B2" s="16" t="s">
        <v>36</v>
      </c>
      <c r="C2" s="16" t="s">
        <v>5</v>
      </c>
      <c r="D2" s="16" t="s">
        <v>74</v>
      </c>
      <c r="E2" s="16" t="s">
        <v>75</v>
      </c>
      <c r="F2" s="16" t="s">
        <v>6</v>
      </c>
      <c r="G2" s="16" t="s">
        <v>7</v>
      </c>
      <c r="H2" s="16" t="s">
        <v>74</v>
      </c>
      <c r="I2" s="16" t="s">
        <v>75</v>
      </c>
      <c r="J2" s="16" t="s">
        <v>76</v>
      </c>
      <c r="K2" s="16" t="s">
        <v>76</v>
      </c>
      <c r="L2" s="16" t="s">
        <v>8</v>
      </c>
      <c r="M2" s="16" t="s">
        <v>74</v>
      </c>
      <c r="N2" s="16" t="s">
        <v>75</v>
      </c>
      <c r="Q2" s="1"/>
    </row>
    <row r="3" spans="1:17" ht="16.5" customHeight="1" x14ac:dyDescent="0.25">
      <c r="A3" s="27" t="s">
        <v>1</v>
      </c>
      <c r="B3" s="4" t="s">
        <v>3</v>
      </c>
      <c r="C3" s="23">
        <v>600000</v>
      </c>
      <c r="D3" s="23">
        <f>C3+160000</f>
        <v>760000</v>
      </c>
      <c r="E3" s="23">
        <f>C3+220000</f>
        <v>820000</v>
      </c>
      <c r="F3" s="23">
        <v>700000</v>
      </c>
      <c r="G3" s="23">
        <v>750000</v>
      </c>
      <c r="H3" s="23">
        <f>G3+(80000*2)</f>
        <v>910000</v>
      </c>
      <c r="I3" s="23">
        <f>G3+(110000*2)</f>
        <v>970000</v>
      </c>
      <c r="J3" s="23">
        <f>G3+350000</f>
        <v>1100000</v>
      </c>
      <c r="K3" s="23">
        <f>G3+550000</f>
        <v>1300000</v>
      </c>
      <c r="L3" s="23">
        <v>875000</v>
      </c>
      <c r="M3" s="21">
        <f>L3+(80000*2)</f>
        <v>1035000</v>
      </c>
      <c r="N3" s="21">
        <f>L3+(110000*2)</f>
        <v>1095000</v>
      </c>
    </row>
    <row r="4" spans="1:17" ht="16.5" customHeight="1" x14ac:dyDescent="0.25">
      <c r="A4" s="28"/>
      <c r="B4" s="5" t="s">
        <v>4</v>
      </c>
      <c r="C4" s="22">
        <v>625000</v>
      </c>
      <c r="D4" s="23">
        <f t="shared" ref="D4:D31" si="0">C4+160000</f>
        <v>785000</v>
      </c>
      <c r="E4" s="23">
        <f t="shared" ref="E4:E31" si="1">C4+220000</f>
        <v>845000</v>
      </c>
      <c r="F4" s="22">
        <v>750000</v>
      </c>
      <c r="G4" s="22">
        <v>800000</v>
      </c>
      <c r="H4" s="23">
        <f t="shared" ref="H4:H31" si="2">G4+(80000*2)</f>
        <v>960000</v>
      </c>
      <c r="I4" s="23">
        <f t="shared" ref="I4:I31" si="3">G4+(110000*2)</f>
        <v>1020000</v>
      </c>
      <c r="J4" s="23">
        <f t="shared" ref="J4:J31" si="4">G4+350000</f>
        <v>1150000</v>
      </c>
      <c r="K4" s="23">
        <f t="shared" ref="K4:K31" si="5">G4+550000</f>
        <v>1350000</v>
      </c>
      <c r="L4" s="22">
        <v>950000</v>
      </c>
      <c r="M4" s="21">
        <f t="shared" ref="M4:M31" si="6">L4+(80000*2)</f>
        <v>1110000</v>
      </c>
      <c r="N4" s="21">
        <f t="shared" ref="N4:N31" si="7">L4+(110000*2)</f>
        <v>1170000</v>
      </c>
      <c r="O4" s="3"/>
    </row>
    <row r="5" spans="1:17" ht="16.5" customHeight="1" thickBot="1" x14ac:dyDescent="0.3">
      <c r="A5" s="29"/>
      <c r="B5" s="6" t="s">
        <v>2</v>
      </c>
      <c r="C5" s="24">
        <v>750000</v>
      </c>
      <c r="D5" s="23">
        <f t="shared" si="0"/>
        <v>910000</v>
      </c>
      <c r="E5" s="23">
        <f t="shared" si="1"/>
        <v>970000</v>
      </c>
      <c r="F5" s="24">
        <v>800000</v>
      </c>
      <c r="G5" s="24">
        <v>1000000</v>
      </c>
      <c r="H5" s="23">
        <f t="shared" si="2"/>
        <v>1160000</v>
      </c>
      <c r="I5" s="23">
        <f t="shared" si="3"/>
        <v>1220000</v>
      </c>
      <c r="J5" s="23">
        <f t="shared" si="4"/>
        <v>1350000</v>
      </c>
      <c r="K5" s="23">
        <f t="shared" si="5"/>
        <v>1550000</v>
      </c>
      <c r="L5" s="24">
        <v>1200000</v>
      </c>
      <c r="M5" s="21">
        <f t="shared" si="6"/>
        <v>1360000</v>
      </c>
      <c r="N5" s="21">
        <f t="shared" si="7"/>
        <v>1420000</v>
      </c>
    </row>
    <row r="6" spans="1:17" ht="16.5" customHeight="1" x14ac:dyDescent="0.25">
      <c r="A6" s="30" t="s">
        <v>12</v>
      </c>
      <c r="B6" s="7" t="s">
        <v>9</v>
      </c>
      <c r="C6" s="23">
        <v>1100000</v>
      </c>
      <c r="D6" s="23">
        <f t="shared" si="0"/>
        <v>1260000</v>
      </c>
      <c r="E6" s="23">
        <f t="shared" si="1"/>
        <v>1320000</v>
      </c>
      <c r="F6" s="23">
        <v>1150000</v>
      </c>
      <c r="G6" s="23">
        <v>1550000</v>
      </c>
      <c r="H6" s="23">
        <f t="shared" si="2"/>
        <v>1710000</v>
      </c>
      <c r="I6" s="23">
        <f t="shared" si="3"/>
        <v>1770000</v>
      </c>
      <c r="J6" s="23">
        <f t="shared" si="4"/>
        <v>1900000</v>
      </c>
      <c r="K6" s="23">
        <f t="shared" si="5"/>
        <v>2100000</v>
      </c>
      <c r="L6" s="23">
        <v>1750000</v>
      </c>
      <c r="M6" s="21">
        <f t="shared" si="6"/>
        <v>1910000</v>
      </c>
      <c r="N6" s="21">
        <f t="shared" si="7"/>
        <v>1970000</v>
      </c>
    </row>
    <row r="7" spans="1:17" ht="16.5" customHeight="1" x14ac:dyDescent="0.25">
      <c r="A7" s="31"/>
      <c r="B7" s="8" t="s">
        <v>10</v>
      </c>
      <c r="C7" s="22">
        <v>1150000</v>
      </c>
      <c r="D7" s="23">
        <f t="shared" si="0"/>
        <v>1310000</v>
      </c>
      <c r="E7" s="23">
        <f t="shared" si="1"/>
        <v>1370000</v>
      </c>
      <c r="F7" s="22">
        <v>1200000</v>
      </c>
      <c r="G7" s="22">
        <v>1650000</v>
      </c>
      <c r="H7" s="23">
        <f t="shared" si="2"/>
        <v>1810000</v>
      </c>
      <c r="I7" s="23">
        <f t="shared" si="3"/>
        <v>1870000</v>
      </c>
      <c r="J7" s="23">
        <f t="shared" si="4"/>
        <v>2000000</v>
      </c>
      <c r="K7" s="23">
        <f t="shared" si="5"/>
        <v>2200000</v>
      </c>
      <c r="L7" s="22">
        <v>1950000</v>
      </c>
      <c r="M7" s="21">
        <f t="shared" si="6"/>
        <v>2110000</v>
      </c>
      <c r="N7" s="21">
        <f t="shared" si="7"/>
        <v>2170000</v>
      </c>
    </row>
    <row r="8" spans="1:17" ht="16.5" customHeight="1" x14ac:dyDescent="0.25">
      <c r="A8" s="31"/>
      <c r="B8" s="8" t="s">
        <v>11</v>
      </c>
      <c r="C8" s="22">
        <v>1200000</v>
      </c>
      <c r="D8" s="23">
        <f t="shared" si="0"/>
        <v>1360000</v>
      </c>
      <c r="E8" s="23">
        <f t="shared" si="1"/>
        <v>1420000</v>
      </c>
      <c r="F8" s="22">
        <v>1250000</v>
      </c>
      <c r="G8" s="22">
        <v>1750000</v>
      </c>
      <c r="H8" s="23">
        <f t="shared" si="2"/>
        <v>1910000</v>
      </c>
      <c r="I8" s="23">
        <f t="shared" si="3"/>
        <v>1970000</v>
      </c>
      <c r="J8" s="23">
        <f t="shared" si="4"/>
        <v>2100000</v>
      </c>
      <c r="K8" s="23">
        <f t="shared" si="5"/>
        <v>2300000</v>
      </c>
      <c r="L8" s="22">
        <v>2050000</v>
      </c>
      <c r="M8" s="21">
        <f t="shared" si="6"/>
        <v>2210000</v>
      </c>
      <c r="N8" s="21">
        <f t="shared" si="7"/>
        <v>2270000</v>
      </c>
    </row>
    <row r="9" spans="1:17" ht="16.5" customHeight="1" x14ac:dyDescent="0.25">
      <c r="A9" s="31"/>
      <c r="B9" s="9" t="s">
        <v>13</v>
      </c>
      <c r="C9" s="23">
        <v>1200000</v>
      </c>
      <c r="D9" s="23">
        <f t="shared" si="0"/>
        <v>1360000</v>
      </c>
      <c r="E9" s="23">
        <f t="shared" si="1"/>
        <v>1420000</v>
      </c>
      <c r="F9" s="23">
        <v>1250000</v>
      </c>
      <c r="G9" s="23">
        <v>1700000</v>
      </c>
      <c r="H9" s="23">
        <f t="shared" si="2"/>
        <v>1860000</v>
      </c>
      <c r="I9" s="23">
        <f t="shared" si="3"/>
        <v>1920000</v>
      </c>
      <c r="J9" s="23">
        <f t="shared" si="4"/>
        <v>2050000</v>
      </c>
      <c r="K9" s="23">
        <f t="shared" si="5"/>
        <v>2250000</v>
      </c>
      <c r="L9" s="23">
        <v>2000000</v>
      </c>
      <c r="M9" s="21">
        <f t="shared" si="6"/>
        <v>2160000</v>
      </c>
      <c r="N9" s="21">
        <f t="shared" si="7"/>
        <v>2220000</v>
      </c>
      <c r="P9" s="2"/>
    </row>
    <row r="10" spans="1:17" ht="16.5" customHeight="1" thickBot="1" x14ac:dyDescent="0.3">
      <c r="A10" s="32"/>
      <c r="B10" s="10" t="s">
        <v>14</v>
      </c>
      <c r="C10" s="24">
        <v>1250000</v>
      </c>
      <c r="D10" s="23">
        <f t="shared" si="0"/>
        <v>1410000</v>
      </c>
      <c r="E10" s="23">
        <f t="shared" si="1"/>
        <v>1470000</v>
      </c>
      <c r="F10" s="24">
        <v>1300000</v>
      </c>
      <c r="G10" s="24">
        <v>1850000</v>
      </c>
      <c r="H10" s="23">
        <f t="shared" si="2"/>
        <v>2010000</v>
      </c>
      <c r="I10" s="23">
        <f t="shared" si="3"/>
        <v>2070000</v>
      </c>
      <c r="J10" s="23">
        <f t="shared" si="4"/>
        <v>2200000</v>
      </c>
      <c r="K10" s="23">
        <f t="shared" si="5"/>
        <v>2400000</v>
      </c>
      <c r="L10" s="24">
        <v>2200000</v>
      </c>
      <c r="M10" s="21">
        <f t="shared" si="6"/>
        <v>2360000</v>
      </c>
      <c r="N10" s="21">
        <f t="shared" si="7"/>
        <v>2420000</v>
      </c>
    </row>
    <row r="11" spans="1:17" ht="16.5" customHeight="1" x14ac:dyDescent="0.25">
      <c r="A11" s="30" t="s">
        <v>33</v>
      </c>
      <c r="B11" s="9" t="s">
        <v>15</v>
      </c>
      <c r="C11" s="23">
        <v>950000</v>
      </c>
      <c r="D11" s="23">
        <f t="shared" si="0"/>
        <v>1110000</v>
      </c>
      <c r="E11" s="23">
        <f t="shared" si="1"/>
        <v>1170000</v>
      </c>
      <c r="F11" s="23">
        <v>1000000</v>
      </c>
      <c r="G11" s="23">
        <v>1300000</v>
      </c>
      <c r="H11" s="23">
        <f t="shared" si="2"/>
        <v>1460000</v>
      </c>
      <c r="I11" s="23">
        <f t="shared" si="3"/>
        <v>1520000</v>
      </c>
      <c r="J11" s="23">
        <f t="shared" si="4"/>
        <v>1650000</v>
      </c>
      <c r="K11" s="23">
        <f t="shared" si="5"/>
        <v>1850000</v>
      </c>
      <c r="L11" s="23">
        <v>1500000</v>
      </c>
      <c r="M11" s="21">
        <f t="shared" si="6"/>
        <v>1660000</v>
      </c>
      <c r="N11" s="21">
        <f t="shared" si="7"/>
        <v>1720000</v>
      </c>
    </row>
    <row r="12" spans="1:17" ht="16.5" customHeight="1" x14ac:dyDescent="0.25">
      <c r="A12" s="31"/>
      <c r="B12" s="11" t="s">
        <v>19</v>
      </c>
      <c r="C12" s="22">
        <v>950000</v>
      </c>
      <c r="D12" s="23">
        <f t="shared" si="0"/>
        <v>1110000</v>
      </c>
      <c r="E12" s="23">
        <f t="shared" si="1"/>
        <v>1170000</v>
      </c>
      <c r="F12" s="22">
        <v>1000000</v>
      </c>
      <c r="G12" s="22">
        <v>1300000</v>
      </c>
      <c r="H12" s="23">
        <f t="shared" si="2"/>
        <v>1460000</v>
      </c>
      <c r="I12" s="23">
        <f t="shared" si="3"/>
        <v>1520000</v>
      </c>
      <c r="J12" s="23">
        <f t="shared" si="4"/>
        <v>1650000</v>
      </c>
      <c r="K12" s="23">
        <f t="shared" si="5"/>
        <v>1850000</v>
      </c>
      <c r="L12" s="23">
        <v>1500000</v>
      </c>
      <c r="M12" s="21">
        <f t="shared" si="6"/>
        <v>1660000</v>
      </c>
      <c r="N12" s="21">
        <f t="shared" si="7"/>
        <v>1720000</v>
      </c>
    </row>
    <row r="13" spans="1:17" ht="16.5" customHeight="1" x14ac:dyDescent="0.25">
      <c r="A13" s="31"/>
      <c r="B13" s="11" t="s">
        <v>34</v>
      </c>
      <c r="C13" s="22">
        <v>1000000</v>
      </c>
      <c r="D13" s="23">
        <f t="shared" si="0"/>
        <v>1160000</v>
      </c>
      <c r="E13" s="23">
        <f t="shared" si="1"/>
        <v>1220000</v>
      </c>
      <c r="F13" s="22">
        <v>1050000</v>
      </c>
      <c r="G13" s="22">
        <v>1350000</v>
      </c>
      <c r="H13" s="23">
        <f t="shared" si="2"/>
        <v>1510000</v>
      </c>
      <c r="I13" s="23">
        <f t="shared" si="3"/>
        <v>1570000</v>
      </c>
      <c r="J13" s="23">
        <f t="shared" si="4"/>
        <v>1700000</v>
      </c>
      <c r="K13" s="23">
        <f t="shared" si="5"/>
        <v>1900000</v>
      </c>
      <c r="L13" s="23">
        <v>1600000</v>
      </c>
      <c r="M13" s="21">
        <f t="shared" si="6"/>
        <v>1760000</v>
      </c>
      <c r="N13" s="21">
        <f t="shared" si="7"/>
        <v>1820000</v>
      </c>
    </row>
    <row r="14" spans="1:17" ht="16.5" customHeight="1" x14ac:dyDescent="0.25">
      <c r="A14" s="31"/>
      <c r="B14" s="11" t="s">
        <v>18</v>
      </c>
      <c r="C14" s="22">
        <v>950000</v>
      </c>
      <c r="D14" s="23">
        <f t="shared" si="0"/>
        <v>1110000</v>
      </c>
      <c r="E14" s="23">
        <f t="shared" si="1"/>
        <v>1170000</v>
      </c>
      <c r="F14" s="22">
        <v>1000000</v>
      </c>
      <c r="G14" s="22">
        <v>1300000</v>
      </c>
      <c r="H14" s="23">
        <f t="shared" si="2"/>
        <v>1460000</v>
      </c>
      <c r="I14" s="23">
        <f t="shared" si="3"/>
        <v>1520000</v>
      </c>
      <c r="J14" s="23">
        <f t="shared" si="4"/>
        <v>1650000</v>
      </c>
      <c r="K14" s="23">
        <f t="shared" si="5"/>
        <v>1850000</v>
      </c>
      <c r="L14" s="22">
        <v>1500000</v>
      </c>
      <c r="M14" s="21">
        <f t="shared" si="6"/>
        <v>1660000</v>
      </c>
      <c r="N14" s="21">
        <f t="shared" si="7"/>
        <v>1720000</v>
      </c>
    </row>
    <row r="15" spans="1:17" ht="16.5" customHeight="1" x14ac:dyDescent="0.25">
      <c r="A15" s="31"/>
      <c r="B15" s="11" t="s">
        <v>17</v>
      </c>
      <c r="C15" s="22">
        <v>1100000</v>
      </c>
      <c r="D15" s="23">
        <f t="shared" si="0"/>
        <v>1260000</v>
      </c>
      <c r="E15" s="23">
        <f t="shared" si="1"/>
        <v>1320000</v>
      </c>
      <c r="F15" s="22">
        <v>1150000</v>
      </c>
      <c r="G15" s="22">
        <v>1600000</v>
      </c>
      <c r="H15" s="23">
        <f t="shared" si="2"/>
        <v>1760000</v>
      </c>
      <c r="I15" s="23">
        <f t="shared" si="3"/>
        <v>1820000</v>
      </c>
      <c r="J15" s="23">
        <f t="shared" si="4"/>
        <v>1950000</v>
      </c>
      <c r="K15" s="23">
        <f t="shared" si="5"/>
        <v>2150000</v>
      </c>
      <c r="L15" s="22">
        <v>2000000</v>
      </c>
      <c r="M15" s="21">
        <f t="shared" si="6"/>
        <v>2160000</v>
      </c>
      <c r="N15" s="21">
        <f t="shared" si="7"/>
        <v>2220000</v>
      </c>
    </row>
    <row r="16" spans="1:17" ht="16.5" customHeight="1" x14ac:dyDescent="0.25">
      <c r="A16" s="31"/>
      <c r="B16" s="11" t="s">
        <v>16</v>
      </c>
      <c r="C16" s="22">
        <v>950000</v>
      </c>
      <c r="D16" s="23">
        <f t="shared" si="0"/>
        <v>1110000</v>
      </c>
      <c r="E16" s="23">
        <f t="shared" si="1"/>
        <v>1170000</v>
      </c>
      <c r="F16" s="22">
        <v>1000000</v>
      </c>
      <c r="G16" s="22">
        <v>1300000</v>
      </c>
      <c r="H16" s="23">
        <f t="shared" si="2"/>
        <v>1460000</v>
      </c>
      <c r="I16" s="23">
        <f t="shared" si="3"/>
        <v>1520000</v>
      </c>
      <c r="J16" s="23">
        <f t="shared" si="4"/>
        <v>1650000</v>
      </c>
      <c r="K16" s="23">
        <f t="shared" si="5"/>
        <v>1850000</v>
      </c>
      <c r="L16" s="22">
        <v>1500000</v>
      </c>
      <c r="M16" s="21">
        <f t="shared" si="6"/>
        <v>1660000</v>
      </c>
      <c r="N16" s="21">
        <f t="shared" si="7"/>
        <v>1720000</v>
      </c>
    </row>
    <row r="17" spans="1:14" ht="16.5" customHeight="1" x14ac:dyDescent="0.25">
      <c r="A17" s="31"/>
      <c r="B17" s="9" t="s">
        <v>35</v>
      </c>
      <c r="C17" s="22">
        <v>950000</v>
      </c>
      <c r="D17" s="23">
        <f t="shared" si="0"/>
        <v>1110000</v>
      </c>
      <c r="E17" s="23">
        <f t="shared" si="1"/>
        <v>1170000</v>
      </c>
      <c r="F17" s="22">
        <v>1000000</v>
      </c>
      <c r="G17" s="22">
        <v>1250000</v>
      </c>
      <c r="H17" s="23">
        <f t="shared" si="2"/>
        <v>1410000</v>
      </c>
      <c r="I17" s="23">
        <f t="shared" si="3"/>
        <v>1470000</v>
      </c>
      <c r="J17" s="23">
        <f t="shared" si="4"/>
        <v>1600000</v>
      </c>
      <c r="K17" s="23">
        <f t="shared" si="5"/>
        <v>1800000</v>
      </c>
      <c r="L17" s="22">
        <v>1500000</v>
      </c>
      <c r="M17" s="21">
        <f t="shared" si="6"/>
        <v>1660000</v>
      </c>
      <c r="N17" s="21">
        <f t="shared" si="7"/>
        <v>1720000</v>
      </c>
    </row>
    <row r="18" spans="1:14" ht="16.5" customHeight="1" x14ac:dyDescent="0.25">
      <c r="A18" s="31"/>
      <c r="B18" s="11" t="s">
        <v>60</v>
      </c>
      <c r="C18" s="22">
        <v>1000000</v>
      </c>
      <c r="D18" s="23">
        <f t="shared" si="0"/>
        <v>1160000</v>
      </c>
      <c r="E18" s="23">
        <f t="shared" si="1"/>
        <v>1220000</v>
      </c>
      <c r="F18" s="22">
        <v>1050000</v>
      </c>
      <c r="G18" s="22">
        <v>1300000</v>
      </c>
      <c r="H18" s="23">
        <f t="shared" si="2"/>
        <v>1460000</v>
      </c>
      <c r="I18" s="23">
        <f t="shared" si="3"/>
        <v>1520000</v>
      </c>
      <c r="J18" s="23">
        <f t="shared" si="4"/>
        <v>1650000</v>
      </c>
      <c r="K18" s="23">
        <f t="shared" si="5"/>
        <v>1850000</v>
      </c>
      <c r="L18" s="22">
        <v>1600000</v>
      </c>
      <c r="M18" s="21">
        <f t="shared" si="6"/>
        <v>1760000</v>
      </c>
      <c r="N18" s="21">
        <f t="shared" si="7"/>
        <v>1820000</v>
      </c>
    </row>
    <row r="19" spans="1:14" ht="16.5" customHeight="1" thickBot="1" x14ac:dyDescent="0.3">
      <c r="A19" s="32"/>
      <c r="B19" s="10" t="s">
        <v>59</v>
      </c>
      <c r="C19" s="24">
        <v>1050000</v>
      </c>
      <c r="D19" s="23">
        <f t="shared" si="0"/>
        <v>1210000</v>
      </c>
      <c r="E19" s="23">
        <f t="shared" si="1"/>
        <v>1270000</v>
      </c>
      <c r="F19" s="24">
        <v>1100000</v>
      </c>
      <c r="G19" s="24">
        <v>1350000</v>
      </c>
      <c r="H19" s="23">
        <f t="shared" si="2"/>
        <v>1510000</v>
      </c>
      <c r="I19" s="23">
        <f t="shared" si="3"/>
        <v>1570000</v>
      </c>
      <c r="J19" s="23">
        <f t="shared" si="4"/>
        <v>1700000</v>
      </c>
      <c r="K19" s="23">
        <f t="shared" si="5"/>
        <v>1900000</v>
      </c>
      <c r="L19" s="24">
        <v>1700000</v>
      </c>
      <c r="M19" s="21">
        <f t="shared" si="6"/>
        <v>1860000</v>
      </c>
      <c r="N19" s="21">
        <f t="shared" si="7"/>
        <v>1920000</v>
      </c>
    </row>
    <row r="20" spans="1:14" ht="16.5" customHeight="1" x14ac:dyDescent="0.25">
      <c r="A20" s="30" t="s">
        <v>32</v>
      </c>
      <c r="B20" s="9" t="s">
        <v>20</v>
      </c>
      <c r="C20" s="23">
        <v>850000</v>
      </c>
      <c r="D20" s="23">
        <f t="shared" si="0"/>
        <v>1010000</v>
      </c>
      <c r="E20" s="23">
        <f t="shared" si="1"/>
        <v>1070000</v>
      </c>
      <c r="F20" s="23">
        <v>900000</v>
      </c>
      <c r="G20" s="23">
        <v>1200000</v>
      </c>
      <c r="H20" s="23">
        <f t="shared" si="2"/>
        <v>1360000</v>
      </c>
      <c r="I20" s="23">
        <f t="shared" si="3"/>
        <v>1420000</v>
      </c>
      <c r="J20" s="23">
        <f t="shared" si="4"/>
        <v>1550000</v>
      </c>
      <c r="K20" s="23">
        <f t="shared" si="5"/>
        <v>1750000</v>
      </c>
      <c r="L20" s="23">
        <v>1400000</v>
      </c>
      <c r="M20" s="21">
        <f t="shared" si="6"/>
        <v>1560000</v>
      </c>
      <c r="N20" s="21">
        <f t="shared" si="7"/>
        <v>1620000</v>
      </c>
    </row>
    <row r="21" spans="1:14" ht="16.5" customHeight="1" x14ac:dyDescent="0.25">
      <c r="A21" s="31"/>
      <c r="B21" s="11" t="s">
        <v>21</v>
      </c>
      <c r="C21" s="22">
        <v>900000</v>
      </c>
      <c r="D21" s="23">
        <f t="shared" si="0"/>
        <v>1060000</v>
      </c>
      <c r="E21" s="23">
        <f t="shared" si="1"/>
        <v>1120000</v>
      </c>
      <c r="F21" s="22">
        <v>950000</v>
      </c>
      <c r="G21" s="22">
        <v>1300000</v>
      </c>
      <c r="H21" s="23">
        <f t="shared" si="2"/>
        <v>1460000</v>
      </c>
      <c r="I21" s="23">
        <f t="shared" si="3"/>
        <v>1520000</v>
      </c>
      <c r="J21" s="23">
        <f t="shared" si="4"/>
        <v>1650000</v>
      </c>
      <c r="K21" s="23">
        <f t="shared" si="5"/>
        <v>1850000</v>
      </c>
      <c r="L21" s="22">
        <v>1500000</v>
      </c>
      <c r="M21" s="21">
        <f t="shared" si="6"/>
        <v>1660000</v>
      </c>
      <c r="N21" s="21">
        <f t="shared" si="7"/>
        <v>1720000</v>
      </c>
    </row>
    <row r="22" spans="1:14" ht="16.5" customHeight="1" x14ac:dyDescent="0.25">
      <c r="A22" s="31"/>
      <c r="B22" s="11" t="s">
        <v>22</v>
      </c>
      <c r="C22" s="22">
        <v>1000000</v>
      </c>
      <c r="D22" s="23">
        <f t="shared" si="0"/>
        <v>1160000</v>
      </c>
      <c r="E22" s="23">
        <f t="shared" si="1"/>
        <v>1220000</v>
      </c>
      <c r="F22" s="22">
        <v>1050000</v>
      </c>
      <c r="G22" s="22">
        <v>1350000</v>
      </c>
      <c r="H22" s="23">
        <f t="shared" si="2"/>
        <v>1510000</v>
      </c>
      <c r="I22" s="23">
        <f t="shared" si="3"/>
        <v>1570000</v>
      </c>
      <c r="J22" s="23">
        <f t="shared" si="4"/>
        <v>1700000</v>
      </c>
      <c r="K22" s="23">
        <f t="shared" si="5"/>
        <v>1900000</v>
      </c>
      <c r="L22" s="22">
        <v>1600000</v>
      </c>
      <c r="M22" s="21">
        <f t="shared" si="6"/>
        <v>1760000</v>
      </c>
      <c r="N22" s="21">
        <f t="shared" si="7"/>
        <v>1820000</v>
      </c>
    </row>
    <row r="23" spans="1:14" ht="16.5" customHeight="1" x14ac:dyDescent="0.25">
      <c r="A23" s="31"/>
      <c r="B23" s="11" t="s">
        <v>23</v>
      </c>
      <c r="C23" s="22">
        <v>1050000</v>
      </c>
      <c r="D23" s="23">
        <f t="shared" si="0"/>
        <v>1210000</v>
      </c>
      <c r="E23" s="23">
        <f t="shared" si="1"/>
        <v>1270000</v>
      </c>
      <c r="F23" s="22">
        <v>1100000</v>
      </c>
      <c r="G23" s="22">
        <v>1450000</v>
      </c>
      <c r="H23" s="23">
        <f t="shared" si="2"/>
        <v>1610000</v>
      </c>
      <c r="I23" s="23">
        <f t="shared" si="3"/>
        <v>1670000</v>
      </c>
      <c r="J23" s="23">
        <f t="shared" si="4"/>
        <v>1800000</v>
      </c>
      <c r="K23" s="23">
        <f t="shared" si="5"/>
        <v>2000000</v>
      </c>
      <c r="L23" s="22">
        <v>1750000</v>
      </c>
      <c r="M23" s="21">
        <f t="shared" si="6"/>
        <v>1910000</v>
      </c>
      <c r="N23" s="21">
        <f t="shared" si="7"/>
        <v>1970000</v>
      </c>
    </row>
    <row r="24" spans="1:14" ht="16.5" customHeight="1" x14ac:dyDescent="0.25">
      <c r="A24" s="31"/>
      <c r="B24" s="11" t="s">
        <v>24</v>
      </c>
      <c r="C24" s="22">
        <v>1200000</v>
      </c>
      <c r="D24" s="23">
        <f t="shared" si="0"/>
        <v>1360000</v>
      </c>
      <c r="E24" s="23">
        <f t="shared" si="1"/>
        <v>1420000</v>
      </c>
      <c r="F24" s="22">
        <v>1250000</v>
      </c>
      <c r="G24" s="22">
        <v>1650000</v>
      </c>
      <c r="H24" s="23">
        <f t="shared" si="2"/>
        <v>1810000</v>
      </c>
      <c r="I24" s="23">
        <f t="shared" si="3"/>
        <v>1870000</v>
      </c>
      <c r="J24" s="23">
        <f t="shared" si="4"/>
        <v>2000000</v>
      </c>
      <c r="K24" s="23">
        <f t="shared" si="5"/>
        <v>2200000</v>
      </c>
      <c r="L24" s="22">
        <v>2000000</v>
      </c>
      <c r="M24" s="21">
        <f t="shared" si="6"/>
        <v>2160000</v>
      </c>
      <c r="N24" s="21">
        <f t="shared" si="7"/>
        <v>2220000</v>
      </c>
    </row>
    <row r="25" spans="1:14" ht="16.5" customHeight="1" x14ac:dyDescent="0.25">
      <c r="A25" s="31"/>
      <c r="B25" s="11" t="s">
        <v>25</v>
      </c>
      <c r="C25" s="22">
        <v>950000</v>
      </c>
      <c r="D25" s="23">
        <f t="shared" si="0"/>
        <v>1110000</v>
      </c>
      <c r="E25" s="23">
        <f t="shared" si="1"/>
        <v>1170000</v>
      </c>
      <c r="F25" s="22">
        <v>1000000</v>
      </c>
      <c r="G25" s="22">
        <v>1300000</v>
      </c>
      <c r="H25" s="23">
        <f t="shared" si="2"/>
        <v>1460000</v>
      </c>
      <c r="I25" s="23">
        <f t="shared" si="3"/>
        <v>1520000</v>
      </c>
      <c r="J25" s="23">
        <f t="shared" si="4"/>
        <v>1650000</v>
      </c>
      <c r="K25" s="23">
        <f t="shared" si="5"/>
        <v>1850000</v>
      </c>
      <c r="L25" s="22">
        <v>1450000</v>
      </c>
      <c r="M25" s="21">
        <f t="shared" si="6"/>
        <v>1610000</v>
      </c>
      <c r="N25" s="21">
        <f t="shared" si="7"/>
        <v>1670000</v>
      </c>
    </row>
    <row r="26" spans="1:14" ht="16.5" customHeight="1" x14ac:dyDescent="0.25">
      <c r="A26" s="31"/>
      <c r="B26" s="11" t="s">
        <v>26</v>
      </c>
      <c r="C26" s="22">
        <v>1000000</v>
      </c>
      <c r="D26" s="23">
        <f t="shared" si="0"/>
        <v>1160000</v>
      </c>
      <c r="E26" s="23">
        <f t="shared" si="1"/>
        <v>1220000</v>
      </c>
      <c r="F26" s="22">
        <v>1050000</v>
      </c>
      <c r="G26" s="22">
        <v>1400000</v>
      </c>
      <c r="H26" s="23">
        <f t="shared" si="2"/>
        <v>1560000</v>
      </c>
      <c r="I26" s="23">
        <f t="shared" si="3"/>
        <v>1620000</v>
      </c>
      <c r="J26" s="23">
        <f t="shared" si="4"/>
        <v>1750000</v>
      </c>
      <c r="K26" s="23">
        <f t="shared" si="5"/>
        <v>1950000</v>
      </c>
      <c r="L26" s="22">
        <v>1600000</v>
      </c>
      <c r="M26" s="21">
        <f t="shared" si="6"/>
        <v>1760000</v>
      </c>
      <c r="N26" s="21">
        <f t="shared" si="7"/>
        <v>1820000</v>
      </c>
    </row>
    <row r="27" spans="1:14" ht="16.5" customHeight="1" x14ac:dyDescent="0.25">
      <c r="A27" s="31"/>
      <c r="B27" s="11" t="s">
        <v>27</v>
      </c>
      <c r="C27" s="22">
        <v>1050000</v>
      </c>
      <c r="D27" s="23">
        <f t="shared" si="0"/>
        <v>1210000</v>
      </c>
      <c r="E27" s="23">
        <f t="shared" si="1"/>
        <v>1270000</v>
      </c>
      <c r="F27" s="22">
        <v>1100000</v>
      </c>
      <c r="G27" s="22">
        <v>1450000</v>
      </c>
      <c r="H27" s="23">
        <f t="shared" si="2"/>
        <v>1610000</v>
      </c>
      <c r="I27" s="23">
        <f t="shared" si="3"/>
        <v>1670000</v>
      </c>
      <c r="J27" s="23">
        <f t="shared" si="4"/>
        <v>1800000</v>
      </c>
      <c r="K27" s="23">
        <f t="shared" si="5"/>
        <v>2000000</v>
      </c>
      <c r="L27" s="22">
        <v>1700000</v>
      </c>
      <c r="M27" s="21">
        <f t="shared" si="6"/>
        <v>1860000</v>
      </c>
      <c r="N27" s="21">
        <f t="shared" si="7"/>
        <v>1920000</v>
      </c>
    </row>
    <row r="28" spans="1:14" ht="16.5" customHeight="1" x14ac:dyDescent="0.25">
      <c r="A28" s="31"/>
      <c r="B28" s="11" t="s">
        <v>28</v>
      </c>
      <c r="C28" s="22">
        <v>1100000</v>
      </c>
      <c r="D28" s="23">
        <f t="shared" si="0"/>
        <v>1260000</v>
      </c>
      <c r="E28" s="23">
        <f t="shared" si="1"/>
        <v>1320000</v>
      </c>
      <c r="F28" s="22">
        <v>1150000</v>
      </c>
      <c r="G28" s="22">
        <v>1550000</v>
      </c>
      <c r="H28" s="23">
        <f t="shared" si="2"/>
        <v>1710000</v>
      </c>
      <c r="I28" s="23">
        <f t="shared" si="3"/>
        <v>1770000</v>
      </c>
      <c r="J28" s="23">
        <f t="shared" si="4"/>
        <v>1900000</v>
      </c>
      <c r="K28" s="23">
        <f t="shared" si="5"/>
        <v>2100000</v>
      </c>
      <c r="L28" s="22">
        <v>1900000</v>
      </c>
      <c r="M28" s="21">
        <f t="shared" si="6"/>
        <v>2060000</v>
      </c>
      <c r="N28" s="21">
        <f t="shared" si="7"/>
        <v>2120000</v>
      </c>
    </row>
    <row r="29" spans="1:14" ht="16.5" customHeight="1" x14ac:dyDescent="0.25">
      <c r="A29" s="31"/>
      <c r="B29" s="11" t="s">
        <v>29</v>
      </c>
      <c r="C29" s="22">
        <v>950000</v>
      </c>
      <c r="D29" s="23">
        <f t="shared" si="0"/>
        <v>1110000</v>
      </c>
      <c r="E29" s="23">
        <f t="shared" si="1"/>
        <v>1170000</v>
      </c>
      <c r="F29" s="22">
        <v>1000000</v>
      </c>
      <c r="G29" s="22">
        <v>1250000</v>
      </c>
      <c r="H29" s="23">
        <f t="shared" si="2"/>
        <v>1410000</v>
      </c>
      <c r="I29" s="23">
        <f t="shared" si="3"/>
        <v>1470000</v>
      </c>
      <c r="J29" s="23">
        <f t="shared" si="4"/>
        <v>1600000</v>
      </c>
      <c r="K29" s="23">
        <f t="shared" si="5"/>
        <v>1800000</v>
      </c>
      <c r="L29" s="22">
        <v>1450000</v>
      </c>
      <c r="M29" s="21">
        <f t="shared" si="6"/>
        <v>1610000</v>
      </c>
      <c r="N29" s="21">
        <f t="shared" si="7"/>
        <v>1670000</v>
      </c>
    </row>
    <row r="30" spans="1:14" ht="16.5" customHeight="1" x14ac:dyDescent="0.25">
      <c r="A30" s="31"/>
      <c r="B30" s="11" t="s">
        <v>30</v>
      </c>
      <c r="C30" s="22">
        <v>1000000</v>
      </c>
      <c r="D30" s="23">
        <f t="shared" si="0"/>
        <v>1160000</v>
      </c>
      <c r="E30" s="23">
        <f t="shared" si="1"/>
        <v>1220000</v>
      </c>
      <c r="F30" s="22">
        <v>1050000</v>
      </c>
      <c r="G30" s="22">
        <v>1400000</v>
      </c>
      <c r="H30" s="23">
        <f t="shared" si="2"/>
        <v>1560000</v>
      </c>
      <c r="I30" s="23">
        <f t="shared" si="3"/>
        <v>1620000</v>
      </c>
      <c r="J30" s="23">
        <f t="shared" si="4"/>
        <v>1750000</v>
      </c>
      <c r="K30" s="23">
        <f t="shared" si="5"/>
        <v>1950000</v>
      </c>
      <c r="L30" s="22">
        <v>1600000</v>
      </c>
      <c r="M30" s="21">
        <f t="shared" si="6"/>
        <v>1760000</v>
      </c>
      <c r="N30" s="21">
        <f t="shared" si="7"/>
        <v>1820000</v>
      </c>
    </row>
    <row r="31" spans="1:14" ht="16.5" customHeight="1" thickBot="1" x14ac:dyDescent="0.3">
      <c r="A31" s="32"/>
      <c r="B31" s="12" t="s">
        <v>31</v>
      </c>
      <c r="C31" s="25">
        <v>1000000</v>
      </c>
      <c r="D31" s="23">
        <f t="shared" si="0"/>
        <v>1160000</v>
      </c>
      <c r="E31" s="23">
        <f t="shared" si="1"/>
        <v>1220000</v>
      </c>
      <c r="F31" s="25">
        <v>1050000</v>
      </c>
      <c r="G31" s="25">
        <v>1350000</v>
      </c>
      <c r="H31" s="23">
        <f t="shared" si="2"/>
        <v>1510000</v>
      </c>
      <c r="I31" s="23">
        <f t="shared" si="3"/>
        <v>1570000</v>
      </c>
      <c r="J31" s="23">
        <f t="shared" si="4"/>
        <v>1700000</v>
      </c>
      <c r="K31" s="23">
        <f t="shared" si="5"/>
        <v>1900000</v>
      </c>
      <c r="L31" s="25">
        <v>1600000</v>
      </c>
      <c r="M31" s="21">
        <f t="shared" si="6"/>
        <v>1760000</v>
      </c>
      <c r="N31" s="21">
        <f t="shared" si="7"/>
        <v>1820000</v>
      </c>
    </row>
    <row r="32" spans="1:14" ht="16.5" customHeight="1" x14ac:dyDescent="0.25"/>
    <row r="33" spans="1:6" ht="16.5" customHeight="1" x14ac:dyDescent="0.3">
      <c r="A33" s="14" t="s">
        <v>50</v>
      </c>
      <c r="F33" s="13" t="s">
        <v>51</v>
      </c>
    </row>
    <row r="34" spans="1:6" s="18" customFormat="1" ht="16.5" customHeight="1" x14ac:dyDescent="0.25">
      <c r="A34" s="17" t="s">
        <v>62</v>
      </c>
      <c r="F34" s="17" t="s">
        <v>61</v>
      </c>
    </row>
    <row r="35" spans="1:6" s="18" customFormat="1" ht="16.5" customHeight="1" x14ac:dyDescent="0.25">
      <c r="A35" s="17" t="s">
        <v>38</v>
      </c>
      <c r="F35" s="17" t="s">
        <v>52</v>
      </c>
    </row>
    <row r="36" spans="1:6" s="18" customFormat="1" ht="16.5" customHeight="1" x14ac:dyDescent="0.25">
      <c r="A36" s="17" t="s">
        <v>39</v>
      </c>
      <c r="F36" s="17" t="s">
        <v>53</v>
      </c>
    </row>
    <row r="37" spans="1:6" s="18" customFormat="1" ht="16.5" customHeight="1" x14ac:dyDescent="0.25">
      <c r="A37" s="17" t="s">
        <v>40</v>
      </c>
      <c r="F37" s="19" t="s">
        <v>58</v>
      </c>
    </row>
    <row r="38" spans="1:6" s="18" customFormat="1" ht="16.5" customHeight="1" x14ac:dyDescent="0.25">
      <c r="A38" s="17" t="s">
        <v>41</v>
      </c>
    </row>
    <row r="39" spans="1:6" s="18" customFormat="1" ht="16.5" customHeight="1" x14ac:dyDescent="0.25">
      <c r="A39" s="17" t="s">
        <v>42</v>
      </c>
    </row>
    <row r="40" spans="1:6" s="18" customFormat="1" ht="16.5" customHeight="1" x14ac:dyDescent="0.25">
      <c r="A40" s="17" t="s">
        <v>43</v>
      </c>
      <c r="F40" s="15" t="s">
        <v>63</v>
      </c>
    </row>
    <row r="41" spans="1:6" s="18" customFormat="1" ht="16.5" customHeight="1" x14ac:dyDescent="0.25">
      <c r="A41" s="17" t="s">
        <v>44</v>
      </c>
      <c r="F41" s="17" t="s">
        <v>64</v>
      </c>
    </row>
    <row r="42" spans="1:6" s="18" customFormat="1" ht="16.5" customHeight="1" x14ac:dyDescent="0.25">
      <c r="A42" s="17" t="s">
        <v>45</v>
      </c>
      <c r="F42" s="17" t="s">
        <v>65</v>
      </c>
    </row>
    <row r="43" spans="1:6" s="18" customFormat="1" ht="16.5" customHeight="1" x14ac:dyDescent="0.25">
      <c r="A43" s="17" t="s">
        <v>46</v>
      </c>
      <c r="F43" s="17" t="s">
        <v>66</v>
      </c>
    </row>
    <row r="44" spans="1:6" s="18" customFormat="1" ht="16.5" customHeight="1" x14ac:dyDescent="0.25">
      <c r="A44" s="17" t="s">
        <v>47</v>
      </c>
      <c r="F44" s="17" t="s">
        <v>67</v>
      </c>
    </row>
    <row r="45" spans="1:6" s="18" customFormat="1" ht="16.5" customHeight="1" x14ac:dyDescent="0.25">
      <c r="A45" s="17" t="s">
        <v>48</v>
      </c>
      <c r="F45" s="17" t="s">
        <v>68</v>
      </c>
    </row>
    <row r="46" spans="1:6" s="18" customFormat="1" ht="16.5" customHeight="1" x14ac:dyDescent="0.25">
      <c r="A46" s="17" t="s">
        <v>49</v>
      </c>
    </row>
    <row r="47" spans="1:6" ht="11.25" customHeight="1" x14ac:dyDescent="0.25"/>
    <row r="48" spans="1:6" ht="16.5" customHeight="1" x14ac:dyDescent="0.3">
      <c r="A48" s="13" t="s">
        <v>54</v>
      </c>
    </row>
    <row r="49" spans="1:1" ht="16.5" customHeight="1" x14ac:dyDescent="0.25">
      <c r="A49" s="20" t="s">
        <v>71</v>
      </c>
    </row>
    <row r="50" spans="1:1" s="18" customFormat="1" ht="16.5" customHeight="1" x14ac:dyDescent="0.25">
      <c r="A50" s="26" t="s">
        <v>55</v>
      </c>
    </row>
    <row r="51" spans="1:1" s="18" customFormat="1" ht="16.5" customHeight="1" x14ac:dyDescent="0.25">
      <c r="A51" s="26" t="s">
        <v>69</v>
      </c>
    </row>
    <row r="52" spans="1:1" s="18" customFormat="1" ht="16.5" customHeight="1" x14ac:dyDescent="0.25">
      <c r="A52" s="26" t="s">
        <v>70</v>
      </c>
    </row>
    <row r="53" spans="1:1" s="18" customFormat="1" ht="16.5" customHeight="1" x14ac:dyDescent="0.25">
      <c r="A53" s="26" t="s">
        <v>56</v>
      </c>
    </row>
    <row r="54" spans="1:1" s="18" customFormat="1" ht="16.5" customHeight="1" x14ac:dyDescent="0.25">
      <c r="A54" s="17" t="s">
        <v>72</v>
      </c>
    </row>
    <row r="55" spans="1:1" s="18" customFormat="1" ht="16.5" customHeight="1" x14ac:dyDescent="0.25">
      <c r="A55" s="17" t="s">
        <v>73</v>
      </c>
    </row>
    <row r="56" spans="1:1" s="18" customFormat="1" ht="16.5" customHeight="1" x14ac:dyDescent="0.25">
      <c r="A56" s="26" t="s">
        <v>57</v>
      </c>
    </row>
  </sheetData>
  <mergeCells count="4">
    <mergeCell ref="A3:A5"/>
    <mergeCell ref="A6:A10"/>
    <mergeCell ref="A11:A19"/>
    <mergeCell ref="A20:A3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Fadhlan Almon</cp:lastModifiedBy>
  <cp:lastPrinted>2018-07-26T06:26:01Z</cp:lastPrinted>
  <dcterms:created xsi:type="dcterms:W3CDTF">2018-06-05T03:49:49Z</dcterms:created>
  <dcterms:modified xsi:type="dcterms:W3CDTF">2018-08-15T11:06:50Z</dcterms:modified>
</cp:coreProperties>
</file>