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ustavo Larsen\usp.br\larsen - Documentos\compiled\"/>
    </mc:Choice>
  </mc:AlternateContent>
  <bookViews>
    <workbookView xWindow="-120" yWindow="-120" windowWidth="20730" windowHeight="11160" activeTab="5"/>
  </bookViews>
  <sheets>
    <sheet name="Planilha1" sheetId="1" r:id="rId1"/>
    <sheet name="Planilha1 (2)" sheetId="2" r:id="rId2"/>
    <sheet name="Planilha1 (3)" sheetId="3" r:id="rId3"/>
    <sheet name="Planilha1 (4)" sheetId="4" r:id="rId4"/>
    <sheet name="Planilha1 (5)" sheetId="5" r:id="rId5"/>
    <sheet name="Planilha1 (6)" sheetId="6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6" l="1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1" i="6"/>
  <c r="D20" i="6"/>
  <c r="D19" i="6"/>
  <c r="D18" i="6"/>
  <c r="D17" i="6"/>
  <c r="D16" i="6"/>
  <c r="A13" i="6"/>
  <c r="A10" i="6"/>
  <c r="A7" i="6"/>
  <c r="A4" i="6"/>
  <c r="C50" i="6"/>
  <c r="C49" i="6"/>
  <c r="C48" i="6"/>
  <c r="C47" i="6"/>
  <c r="C46" i="6"/>
  <c r="C45" i="6"/>
  <c r="C44" i="6"/>
  <c r="C43" i="6"/>
  <c r="G42" i="6"/>
  <c r="C42" i="6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G31" i="6"/>
  <c r="C31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G23" i="6"/>
  <c r="C23" i="6"/>
  <c r="G22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4" i="5"/>
  <c r="C3" i="5"/>
  <c r="C2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16" i="5"/>
</calcChain>
</file>

<file path=xl/sharedStrings.xml><?xml version="1.0" encoding="utf-8"?>
<sst xmlns="http://schemas.openxmlformats.org/spreadsheetml/2006/main" count="22" uniqueCount="7">
  <si>
    <t>hora</t>
  </si>
  <si>
    <t>pico</t>
  </si>
  <si>
    <t>Média Superior</t>
  </si>
  <si>
    <t>Media Inferior</t>
  </si>
  <si>
    <t>Média Média</t>
  </si>
  <si>
    <t>minuto</t>
  </si>
  <si>
    <t xml:space="preserve">y = -7E-10x4 + 2E-06x3 - 0,0027x2 + 1,3597x - 243,11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</si>
</sst>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Planilha1!$B$2:$B$26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Planilha1!$C$2:$C$26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</c:v>
                </c:pt>
                <c:pt idx="6">
                  <c:v>0.66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0.7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161-486A-96B3-F2DB22C4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46992"/>
        <c:axId val="421941112"/>
      </c:scatterChart>
      <c:valAx>
        <c:axId val="4219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941112"/>
        <c:crosses val="autoZero"/>
        <c:crossBetween val="midCat"/>
      </c:valAx>
      <c:valAx>
        <c:axId val="42194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19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(6)'!$E$1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(6)'!$C$2:$C$50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(6)'!$E$2:$E$50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'Planilha1 (6)'!$F$1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(6)'!$C$2:$C$50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(6)'!$F$2:$F$50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'Planilha1 (6)'!$G$1</c:f>
              <c:strCache>
                <c:ptCount val="1"/>
                <c:pt idx="0">
                  <c:v>Média Média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57212798424147659"/>
                  <c:y val="-0.64450400298915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(6)'!$C$2:$C$50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(6)'!$G$2:$G$50</c:f>
              <c:numCache>
                <c:formatCode>General</c:formatCode>
                <c:ptCount val="49"/>
                <c:pt idx="14">
                  <c:v>3.2</c:v>
                </c:pt>
                <c:pt idx="15">
                  <c:v>5.15</c:v>
                </c:pt>
                <c:pt idx="16">
                  <c:v>6.6499999999999995</c:v>
                </c:pt>
                <c:pt idx="17">
                  <c:v>8.0500000000000007</c:v>
                </c:pt>
                <c:pt idx="18">
                  <c:v>8.6999999999999993</c:v>
                </c:pt>
                <c:pt idx="19">
                  <c:v>8.9499999999999993</c:v>
                </c:pt>
                <c:pt idx="20">
                  <c:v>8.0500000000000007</c:v>
                </c:pt>
                <c:pt idx="21">
                  <c:v>7.8000000000000007</c:v>
                </c:pt>
                <c:pt idx="22">
                  <c:v>7.6499999999999995</c:v>
                </c:pt>
                <c:pt idx="23">
                  <c:v>7.35</c:v>
                </c:pt>
                <c:pt idx="24">
                  <c:v>6.3</c:v>
                </c:pt>
                <c:pt idx="25">
                  <c:v>6.05</c:v>
                </c:pt>
                <c:pt idx="26">
                  <c:v>5.6</c:v>
                </c:pt>
                <c:pt idx="27">
                  <c:v>5.4</c:v>
                </c:pt>
                <c:pt idx="28">
                  <c:v>5.5</c:v>
                </c:pt>
                <c:pt idx="29">
                  <c:v>5.45</c:v>
                </c:pt>
                <c:pt idx="30">
                  <c:v>5.8000000000000007</c:v>
                </c:pt>
                <c:pt idx="31">
                  <c:v>6.4499999999999993</c:v>
                </c:pt>
                <c:pt idx="32">
                  <c:v>6.9499999999999993</c:v>
                </c:pt>
                <c:pt idx="33">
                  <c:v>7.9</c:v>
                </c:pt>
                <c:pt idx="34">
                  <c:v>8.9499999999999993</c:v>
                </c:pt>
                <c:pt idx="35">
                  <c:v>9.5</c:v>
                </c:pt>
                <c:pt idx="36">
                  <c:v>10</c:v>
                </c:pt>
                <c:pt idx="37">
                  <c:v>10.050000000000001</c:v>
                </c:pt>
                <c:pt idx="38">
                  <c:v>9.9499999999999993</c:v>
                </c:pt>
                <c:pt idx="39">
                  <c:v>9.5</c:v>
                </c:pt>
                <c:pt idx="40">
                  <c:v>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01344"/>
        <c:axId val="626099776"/>
      </c:scatterChart>
      <c:valAx>
        <c:axId val="626101344"/>
        <c:scaling>
          <c:orientation val="minMax"/>
          <c:max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099776"/>
        <c:crosses val="autoZero"/>
        <c:crossBetween val="midCat"/>
        <c:majorUnit val="60"/>
        <c:minorUnit val="30"/>
      </c:valAx>
      <c:valAx>
        <c:axId val="62609977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0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(2)'!$C$1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(2)'!$B$2:$B$50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(2)'!$C$2:$C$50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74336"/>
        <c:axId val="573175120"/>
      </c:scatterChart>
      <c:valAx>
        <c:axId val="573174336"/>
        <c:scaling>
          <c:orientation val="minMax"/>
          <c:max val="2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3175120"/>
        <c:crosses val="autoZero"/>
        <c:crossBetween val="midCat"/>
      </c:valAx>
      <c:valAx>
        <c:axId val="57317512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31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(3)'!$C$1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(3)'!$B$2:$B$50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(3)'!$C$2:$C$50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'Planilha1 (3)'!$D$1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(3)'!$B$2:$B$50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(3)'!$D$2:$D$50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52720"/>
        <c:axId val="625579960"/>
      </c:scatterChart>
      <c:valAx>
        <c:axId val="566452720"/>
        <c:scaling>
          <c:orientation val="minMax"/>
          <c:max val="20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579960"/>
        <c:crosses val="autoZero"/>
        <c:crossBetween val="midCat"/>
      </c:valAx>
      <c:valAx>
        <c:axId val="625579960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645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(3)'!$C$1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(3)'!$B$2:$B$50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(3)'!$C$2:$C$50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'Planilha1 (3)'!$D$1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(3)'!$B$2:$B$50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(3)'!$D$2:$D$50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17608"/>
        <c:axId val="623114864"/>
      </c:scatterChart>
      <c:valAx>
        <c:axId val="62311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114864"/>
        <c:crosses val="autoZero"/>
        <c:crossBetween val="midCat"/>
      </c:valAx>
      <c:valAx>
        <c:axId val="6231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3117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(4)'!$C$1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3251889920945509"/>
                  <c:y val="-0.34464097685235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(4)'!$B$2:$B$50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(4)'!$C$2:$C$50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'Planilha1 (4)'!$D$1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8410372954877646"/>
                  <c:y val="-2.7679614704350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(4)'!$B$2:$B$50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(4)'!$D$2:$D$50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06048"/>
        <c:axId val="626106832"/>
      </c:scatterChart>
      <c:valAx>
        <c:axId val="62610604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06832"/>
        <c:crosses val="autoZero"/>
        <c:crossBetween val="midCat"/>
      </c:valAx>
      <c:valAx>
        <c:axId val="6261068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0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(4)'!$C$1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(4)'!$B$2:$B$50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(4)'!$C$2:$C$50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'Planilha1 (4)'!$D$1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(4)'!$B$2:$B$50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(4)'!$D$2:$D$50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07224"/>
        <c:axId val="626108008"/>
      </c:scatterChart>
      <c:valAx>
        <c:axId val="62610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08008"/>
        <c:crosses val="autoZero"/>
        <c:crossBetween val="midCat"/>
      </c:valAx>
      <c:valAx>
        <c:axId val="6261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07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(5)'!$D$1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33686851923778588"/>
                  <c:y val="-0.80305617004161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(5)'!$B$2:$B$50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(5)'!$D$2:$D$50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'Planilha1 (5)'!$E$1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4221978979085013"/>
                  <c:y val="-5.6494283990532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(5)'!$B$2:$B$50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(5)'!$E$2:$E$50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'Planilha1 (5)'!$F$1</c:f>
              <c:strCache>
                <c:ptCount val="1"/>
                <c:pt idx="0">
                  <c:v>Média Média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6142377270105811"/>
                  <c:y val="-0.66684136977966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(5)'!$B$2:$B$50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(5)'!$F$2:$F$50</c:f>
              <c:numCache>
                <c:formatCode>General</c:formatCode>
                <c:ptCount val="49"/>
                <c:pt idx="14">
                  <c:v>3.2</c:v>
                </c:pt>
                <c:pt idx="15">
                  <c:v>5.15</c:v>
                </c:pt>
                <c:pt idx="16">
                  <c:v>6.6499999999999995</c:v>
                </c:pt>
                <c:pt idx="17">
                  <c:v>8.0500000000000007</c:v>
                </c:pt>
                <c:pt idx="18">
                  <c:v>8.6999999999999993</c:v>
                </c:pt>
                <c:pt idx="19">
                  <c:v>8.9499999999999993</c:v>
                </c:pt>
                <c:pt idx="20">
                  <c:v>8.0500000000000007</c:v>
                </c:pt>
                <c:pt idx="21">
                  <c:v>7.8000000000000007</c:v>
                </c:pt>
                <c:pt idx="22">
                  <c:v>7.6499999999999995</c:v>
                </c:pt>
                <c:pt idx="23">
                  <c:v>7.35</c:v>
                </c:pt>
                <c:pt idx="24">
                  <c:v>6.3</c:v>
                </c:pt>
                <c:pt idx="25">
                  <c:v>6.05</c:v>
                </c:pt>
                <c:pt idx="26">
                  <c:v>5.6</c:v>
                </c:pt>
                <c:pt idx="27">
                  <c:v>5.4</c:v>
                </c:pt>
                <c:pt idx="28">
                  <c:v>5.5</c:v>
                </c:pt>
                <c:pt idx="29">
                  <c:v>5.45</c:v>
                </c:pt>
                <c:pt idx="30">
                  <c:v>5.8000000000000007</c:v>
                </c:pt>
                <c:pt idx="31">
                  <c:v>6.4499999999999993</c:v>
                </c:pt>
                <c:pt idx="32">
                  <c:v>6.9499999999999993</c:v>
                </c:pt>
                <c:pt idx="33">
                  <c:v>7.9</c:v>
                </c:pt>
                <c:pt idx="34">
                  <c:v>8.9499999999999993</c:v>
                </c:pt>
                <c:pt idx="35">
                  <c:v>9.5</c:v>
                </c:pt>
                <c:pt idx="36">
                  <c:v>10</c:v>
                </c:pt>
                <c:pt idx="37">
                  <c:v>10.050000000000001</c:v>
                </c:pt>
                <c:pt idx="38">
                  <c:v>9.9499999999999993</c:v>
                </c:pt>
                <c:pt idx="39">
                  <c:v>9.5</c:v>
                </c:pt>
                <c:pt idx="40">
                  <c:v>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77608"/>
        <c:axId val="625578000"/>
      </c:scatterChart>
      <c:valAx>
        <c:axId val="625577608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578000"/>
        <c:crosses val="autoZero"/>
        <c:crossBetween val="midCat"/>
        <c:majorUnit val="1"/>
        <c:minorUnit val="0.5"/>
      </c:valAx>
      <c:valAx>
        <c:axId val="62557800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557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(5)'!$D$1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'Planilha1 (5)'!$C$2:$C$50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(5)'!$D$2:$D$50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'Planilha1 (5)'!$E$1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'Planilha1 (5)'!$C$2:$C$50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(5)'!$E$2:$E$50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'Planilha1 (5)'!$F$1</c:f>
              <c:strCache>
                <c:ptCount val="1"/>
                <c:pt idx="0">
                  <c:v>Média Média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57212798424147659"/>
                  <c:y val="-0.64450400298915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(5)'!$C$2:$C$50</c:f>
              <c:numCache>
                <c:formatCode>General</c:formatCode>
                <c:ptCount val="4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</c:numCache>
            </c:numRef>
          </c:xVal>
          <c:yVal>
            <c:numRef>
              <c:f>'Planilha1 (5)'!$F$2:$F$50</c:f>
              <c:numCache>
                <c:formatCode>General</c:formatCode>
                <c:ptCount val="49"/>
                <c:pt idx="14">
                  <c:v>3.2</c:v>
                </c:pt>
                <c:pt idx="15">
                  <c:v>5.15</c:v>
                </c:pt>
                <c:pt idx="16">
                  <c:v>6.6499999999999995</c:v>
                </c:pt>
                <c:pt idx="17">
                  <c:v>8.0500000000000007</c:v>
                </c:pt>
                <c:pt idx="18">
                  <c:v>8.6999999999999993</c:v>
                </c:pt>
                <c:pt idx="19">
                  <c:v>8.9499999999999993</c:v>
                </c:pt>
                <c:pt idx="20">
                  <c:v>8.0500000000000007</c:v>
                </c:pt>
                <c:pt idx="21">
                  <c:v>7.8000000000000007</c:v>
                </c:pt>
                <c:pt idx="22">
                  <c:v>7.6499999999999995</c:v>
                </c:pt>
                <c:pt idx="23">
                  <c:v>7.35</c:v>
                </c:pt>
                <c:pt idx="24">
                  <c:v>6.3</c:v>
                </c:pt>
                <c:pt idx="25">
                  <c:v>6.05</c:v>
                </c:pt>
                <c:pt idx="26">
                  <c:v>5.6</c:v>
                </c:pt>
                <c:pt idx="27">
                  <c:v>5.4</c:v>
                </c:pt>
                <c:pt idx="28">
                  <c:v>5.5</c:v>
                </c:pt>
                <c:pt idx="29">
                  <c:v>5.45</c:v>
                </c:pt>
                <c:pt idx="30">
                  <c:v>5.8000000000000007</c:v>
                </c:pt>
                <c:pt idx="31">
                  <c:v>6.4499999999999993</c:v>
                </c:pt>
                <c:pt idx="32">
                  <c:v>6.9499999999999993</c:v>
                </c:pt>
                <c:pt idx="33">
                  <c:v>7.9</c:v>
                </c:pt>
                <c:pt idx="34">
                  <c:v>8.9499999999999993</c:v>
                </c:pt>
                <c:pt idx="35">
                  <c:v>9.5</c:v>
                </c:pt>
                <c:pt idx="36">
                  <c:v>10</c:v>
                </c:pt>
                <c:pt idx="37">
                  <c:v>10.050000000000001</c:v>
                </c:pt>
                <c:pt idx="38">
                  <c:v>9.9499999999999993</c:v>
                </c:pt>
                <c:pt idx="39">
                  <c:v>9.5</c:v>
                </c:pt>
                <c:pt idx="40">
                  <c:v>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977280"/>
        <c:axId val="689976104"/>
      </c:scatterChart>
      <c:valAx>
        <c:axId val="689977280"/>
        <c:scaling>
          <c:orientation val="minMax"/>
          <c:max val="14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976104"/>
        <c:crosses val="autoZero"/>
        <c:crossBetween val="midCat"/>
        <c:majorUnit val="60"/>
        <c:minorUnit val="30"/>
      </c:valAx>
      <c:valAx>
        <c:axId val="68997610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97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'Planilha1 (6)'!$E$1</c:f>
              <c:strCache>
                <c:ptCount val="1"/>
                <c:pt idx="0">
                  <c:v>Média Superior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33686851923778588"/>
                  <c:y val="-0.80305617004161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(6)'!$B$2:$B$50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(6)'!$E$2:$E$50</c:f>
              <c:numCache>
                <c:formatCode>General</c:formatCode>
                <c:ptCount val="49"/>
                <c:pt idx="14">
                  <c:v>4.4000000000000004</c:v>
                </c:pt>
                <c:pt idx="15">
                  <c:v>6.9</c:v>
                </c:pt>
                <c:pt idx="16">
                  <c:v>8.1999999999999993</c:v>
                </c:pt>
                <c:pt idx="17">
                  <c:v>10.5</c:v>
                </c:pt>
                <c:pt idx="18">
                  <c:v>11.3</c:v>
                </c:pt>
                <c:pt idx="19">
                  <c:v>11.7</c:v>
                </c:pt>
                <c:pt idx="20">
                  <c:v>10.1</c:v>
                </c:pt>
                <c:pt idx="21">
                  <c:v>9.8000000000000007</c:v>
                </c:pt>
                <c:pt idx="22">
                  <c:v>9.1999999999999993</c:v>
                </c:pt>
                <c:pt idx="23">
                  <c:v>8.6</c:v>
                </c:pt>
                <c:pt idx="24">
                  <c:v>7.3</c:v>
                </c:pt>
                <c:pt idx="25">
                  <c:v>7</c:v>
                </c:pt>
                <c:pt idx="26">
                  <c:v>6.8</c:v>
                </c:pt>
                <c:pt idx="27">
                  <c:v>6.7</c:v>
                </c:pt>
                <c:pt idx="28">
                  <c:v>6.6</c:v>
                </c:pt>
                <c:pt idx="29">
                  <c:v>6.7</c:v>
                </c:pt>
                <c:pt idx="30">
                  <c:v>7.2</c:v>
                </c:pt>
                <c:pt idx="31">
                  <c:v>8.1</c:v>
                </c:pt>
                <c:pt idx="32">
                  <c:v>8.6999999999999993</c:v>
                </c:pt>
                <c:pt idx="33">
                  <c:v>9.8000000000000007</c:v>
                </c:pt>
                <c:pt idx="34">
                  <c:v>11.2</c:v>
                </c:pt>
                <c:pt idx="35">
                  <c:v>11.5</c:v>
                </c:pt>
                <c:pt idx="36">
                  <c:v>12.3</c:v>
                </c:pt>
                <c:pt idx="37">
                  <c:v>12</c:v>
                </c:pt>
                <c:pt idx="38">
                  <c:v>11.8</c:v>
                </c:pt>
                <c:pt idx="39">
                  <c:v>11.6</c:v>
                </c:pt>
                <c:pt idx="40">
                  <c:v>9.6999999999999993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'Planilha1 (6)'!$F$1</c:f>
              <c:strCache>
                <c:ptCount val="1"/>
                <c:pt idx="0">
                  <c:v>Media Inferior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24221978979085013"/>
                  <c:y val="-5.6494283990532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(6)'!$B$2:$B$50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(6)'!$F$2:$F$50</c:f>
              <c:numCache>
                <c:formatCode>General</c:formatCode>
                <c:ptCount val="49"/>
                <c:pt idx="14">
                  <c:v>2</c:v>
                </c:pt>
                <c:pt idx="15">
                  <c:v>3.4</c:v>
                </c:pt>
                <c:pt idx="16">
                  <c:v>5.0999999999999996</c:v>
                </c:pt>
                <c:pt idx="17">
                  <c:v>5.6</c:v>
                </c:pt>
                <c:pt idx="18">
                  <c:v>6.1</c:v>
                </c:pt>
                <c:pt idx="19">
                  <c:v>6.2</c:v>
                </c:pt>
                <c:pt idx="20">
                  <c:v>6</c:v>
                </c:pt>
                <c:pt idx="21">
                  <c:v>5.8</c:v>
                </c:pt>
                <c:pt idx="22">
                  <c:v>6.1</c:v>
                </c:pt>
                <c:pt idx="23">
                  <c:v>6.1</c:v>
                </c:pt>
                <c:pt idx="24">
                  <c:v>5.3</c:v>
                </c:pt>
                <c:pt idx="25">
                  <c:v>5.0999999999999996</c:v>
                </c:pt>
                <c:pt idx="26">
                  <c:v>4.4000000000000004</c:v>
                </c:pt>
                <c:pt idx="27">
                  <c:v>4.0999999999999996</c:v>
                </c:pt>
                <c:pt idx="28">
                  <c:v>4.4000000000000004</c:v>
                </c:pt>
                <c:pt idx="29">
                  <c:v>4.2</c:v>
                </c:pt>
                <c:pt idx="30">
                  <c:v>4.4000000000000004</c:v>
                </c:pt>
                <c:pt idx="31">
                  <c:v>4.8</c:v>
                </c:pt>
                <c:pt idx="32">
                  <c:v>5.2</c:v>
                </c:pt>
                <c:pt idx="33">
                  <c:v>6</c:v>
                </c:pt>
                <c:pt idx="34">
                  <c:v>6.7</c:v>
                </c:pt>
                <c:pt idx="35">
                  <c:v>7.5</c:v>
                </c:pt>
                <c:pt idx="36">
                  <c:v>7.7</c:v>
                </c:pt>
                <c:pt idx="37">
                  <c:v>8.1</c:v>
                </c:pt>
                <c:pt idx="38">
                  <c:v>8.1</c:v>
                </c:pt>
                <c:pt idx="39">
                  <c:v>7.4</c:v>
                </c:pt>
                <c:pt idx="40">
                  <c:v>5.5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'Planilha1 (6)'!$G$1</c:f>
              <c:strCache>
                <c:ptCount val="1"/>
                <c:pt idx="0">
                  <c:v>Média Média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6142377270105811"/>
                  <c:y val="-0.66684136977966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'Planilha1 (6)'!$B$2:$B$50</c:f>
              <c:numCache>
                <c:formatCode>General</c:formatCode>
                <c:ptCount val="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</c:numCache>
            </c:numRef>
          </c:xVal>
          <c:yVal>
            <c:numRef>
              <c:f>'Planilha1 (6)'!$G$2:$G$50</c:f>
              <c:numCache>
                <c:formatCode>General</c:formatCode>
                <c:ptCount val="49"/>
                <c:pt idx="14">
                  <c:v>3.2</c:v>
                </c:pt>
                <c:pt idx="15">
                  <c:v>5.15</c:v>
                </c:pt>
                <c:pt idx="16">
                  <c:v>6.6499999999999995</c:v>
                </c:pt>
                <c:pt idx="17">
                  <c:v>8.0500000000000007</c:v>
                </c:pt>
                <c:pt idx="18">
                  <c:v>8.6999999999999993</c:v>
                </c:pt>
                <c:pt idx="19">
                  <c:v>8.9499999999999993</c:v>
                </c:pt>
                <c:pt idx="20">
                  <c:v>8.0500000000000007</c:v>
                </c:pt>
                <c:pt idx="21">
                  <c:v>7.8000000000000007</c:v>
                </c:pt>
                <c:pt idx="22">
                  <c:v>7.6499999999999995</c:v>
                </c:pt>
                <c:pt idx="23">
                  <c:v>7.35</c:v>
                </c:pt>
                <c:pt idx="24">
                  <c:v>6.3</c:v>
                </c:pt>
                <c:pt idx="25">
                  <c:v>6.05</c:v>
                </c:pt>
                <c:pt idx="26">
                  <c:v>5.6</c:v>
                </c:pt>
                <c:pt idx="27">
                  <c:v>5.4</c:v>
                </c:pt>
                <c:pt idx="28">
                  <c:v>5.5</c:v>
                </c:pt>
                <c:pt idx="29">
                  <c:v>5.45</c:v>
                </c:pt>
                <c:pt idx="30">
                  <c:v>5.8000000000000007</c:v>
                </c:pt>
                <c:pt idx="31">
                  <c:v>6.4499999999999993</c:v>
                </c:pt>
                <c:pt idx="32">
                  <c:v>6.9499999999999993</c:v>
                </c:pt>
                <c:pt idx="33">
                  <c:v>7.9</c:v>
                </c:pt>
                <c:pt idx="34">
                  <c:v>8.9499999999999993</c:v>
                </c:pt>
                <c:pt idx="35">
                  <c:v>9.5</c:v>
                </c:pt>
                <c:pt idx="36">
                  <c:v>10</c:v>
                </c:pt>
                <c:pt idx="37">
                  <c:v>10.050000000000001</c:v>
                </c:pt>
                <c:pt idx="38">
                  <c:v>9.9499999999999993</c:v>
                </c:pt>
                <c:pt idx="39">
                  <c:v>9.5</c:v>
                </c:pt>
                <c:pt idx="40">
                  <c:v>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103696"/>
        <c:axId val="626105264"/>
      </c:scatterChart>
      <c:valAx>
        <c:axId val="626103696"/>
        <c:scaling>
          <c:orientation val="minMax"/>
          <c:max val="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05264"/>
        <c:crosses val="autoZero"/>
        <c:crossBetween val="midCat"/>
        <c:majorUnit val="1"/>
        <c:minorUnit val="0.5"/>
      </c:valAx>
      <c:valAx>
        <c:axId val="62610526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610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jpeg"/><Relationship Id="rId1" Type="http://schemas.openxmlformats.org/officeDocument/2006/relationships/image" Target="../media/image2.jpeg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33337</xdr:rowOff>
    </xdr:from>
    <xdr:to>
      <xdr:col>12</xdr:col>
      <xdr:colOff>438150</xdr:colOff>
      <xdr:row>14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0D585EC-9544-420B-B7CA-0B53B732A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209550</xdr:colOff>
      <xdr:row>22</xdr:row>
      <xdr:rowOff>66675</xdr:rowOff>
    </xdr:from>
    <xdr:to>
      <xdr:col>17</xdr:col>
      <xdr:colOff>371475</xdr:colOff>
      <xdr:row>44</xdr:row>
      <xdr:rowOff>76200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F885DF09-2B23-40F2-BC90-5722E2D6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7150" y="4257675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485775</xdr:colOff>
      <xdr:row>2</xdr:row>
      <xdr:rowOff>76200</xdr:rowOff>
    </xdr:from>
    <xdr:to>
      <xdr:col>25</xdr:col>
      <xdr:colOff>38100</xdr:colOff>
      <xdr:row>24</xdr:row>
      <xdr:rowOff>85725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6E782C68-3973-464A-B035-BF4516793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10575" y="457200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38099</xdr:rowOff>
    </xdr:from>
    <xdr:to>
      <xdr:col>17</xdr:col>
      <xdr:colOff>466725</xdr:colOff>
      <xdr:row>22</xdr:row>
      <xdr:rowOff>47624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6E782C68-3973-464A-B035-BF4516793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8099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23</xdr:row>
      <xdr:rowOff>123825</xdr:rowOff>
    </xdr:from>
    <xdr:to>
      <xdr:col>18</xdr:col>
      <xdr:colOff>304800</xdr:colOff>
      <xdr:row>45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F885DF09-2B23-40F2-BC90-5722E2D6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4505325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276225</xdr:colOff>
      <xdr:row>0</xdr:row>
      <xdr:rowOff>0</xdr:rowOff>
    </xdr:from>
    <xdr:to>
      <xdr:col>16</xdr:col>
      <xdr:colOff>409574</xdr:colOff>
      <xdr:row>19</xdr:row>
      <xdr:rowOff>66676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38099</xdr:rowOff>
    </xdr:from>
    <xdr:to>
      <xdr:col>17</xdr:col>
      <xdr:colOff>466725</xdr:colOff>
      <xdr:row>22</xdr:row>
      <xdr:rowOff>47624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6E782C68-3973-464A-B035-BF4516793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38099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23</xdr:row>
      <xdr:rowOff>123825</xdr:rowOff>
    </xdr:from>
    <xdr:to>
      <xdr:col>18</xdr:col>
      <xdr:colOff>304800</xdr:colOff>
      <xdr:row>45</xdr:row>
      <xdr:rowOff>133350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F885DF09-2B23-40F2-BC90-5722E2D69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4505325"/>
          <a:ext cx="6867525" cy="420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276225</xdr:colOff>
      <xdr:row>1</xdr:row>
      <xdr:rowOff>104775</xdr:rowOff>
    </xdr:from>
    <xdr:to>
      <xdr:col>16</xdr:col>
      <xdr:colOff>409574</xdr:colOff>
      <xdr:row>19</xdr:row>
      <xdr:rowOff>95250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500062</xdr:colOff>
      <xdr:row>15</xdr:row>
      <xdr:rowOff>157162</xdr:rowOff>
    </xdr:from>
    <xdr:to>
      <xdr:col>26</xdr:col>
      <xdr:colOff>195262</xdr:colOff>
      <xdr:row>30</xdr:row>
      <xdr:rowOff>42862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523876</xdr:colOff>
      <xdr:row>1</xdr:row>
      <xdr:rowOff>38099</xdr:rowOff>
    </xdr:from>
    <xdr:to>
      <xdr:col>19</xdr:col>
      <xdr:colOff>485776</xdr:colOff>
      <xdr:row>26</xdr:row>
      <xdr:rowOff>123824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</xdr:colOff>
      <xdr:row>21</xdr:row>
      <xdr:rowOff>14287</xdr:rowOff>
    </xdr:from>
    <xdr:to>
      <xdr:col>26</xdr:col>
      <xdr:colOff>309562</xdr:colOff>
      <xdr:row>35</xdr:row>
      <xdr:rowOff>90487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438151</xdr:colOff>
      <xdr:row>0</xdr:row>
      <xdr:rowOff>114299</xdr:rowOff>
    </xdr:from>
    <xdr:to>
      <xdr:col>21</xdr:col>
      <xdr:colOff>400051</xdr:colOff>
      <xdr:row>26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452436</xdr:colOff>
      <xdr:row>26</xdr:row>
      <xdr:rowOff>166687</xdr:rowOff>
    </xdr:from>
    <xdr:to>
      <xdr:col>21</xdr:col>
      <xdr:colOff>400049</xdr:colOff>
      <xdr:row>52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438151</xdr:colOff>
      <xdr:row>0</xdr:row>
      <xdr:rowOff>114299</xdr:rowOff>
    </xdr:from>
    <xdr:to>
      <xdr:col>22</xdr:col>
      <xdr:colOff>400051</xdr:colOff>
      <xdr:row>26</xdr:row>
      <xdr:rowOff>9524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452436</xdr:colOff>
      <xdr:row>26</xdr:row>
      <xdr:rowOff>166687</xdr:rowOff>
    </xdr:from>
    <xdr:to>
      <xdr:col>22</xdr:col>
      <xdr:colOff>400049</xdr:colOff>
      <xdr:row>52</xdr:row>
      <xdr:rowOff>180975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C34" sqref="C34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0</v>
      </c>
      <c r="C2">
        <v>0</v>
      </c>
    </row>
    <row r="3" spans="2:3" x14ac:dyDescent="0.25">
      <c r="B3">
        <v>1</v>
      </c>
      <c r="C3">
        <v>0</v>
      </c>
    </row>
    <row r="4" spans="2:3" x14ac:dyDescent="0.25">
      <c r="B4">
        <v>2</v>
      </c>
      <c r="C4">
        <v>0</v>
      </c>
    </row>
    <row r="5" spans="2:3" x14ac:dyDescent="0.25">
      <c r="B5">
        <v>3</v>
      </c>
      <c r="C5">
        <v>0</v>
      </c>
    </row>
    <row r="6" spans="2:3" x14ac:dyDescent="0.25">
      <c r="B6">
        <v>4</v>
      </c>
      <c r="C6">
        <v>0</v>
      </c>
    </row>
    <row r="7" spans="2:3" x14ac:dyDescent="0.25">
      <c r="B7">
        <v>5</v>
      </c>
      <c r="C7">
        <v>0.33</v>
      </c>
    </row>
    <row r="8" spans="2:3" x14ac:dyDescent="0.25">
      <c r="B8">
        <v>6</v>
      </c>
      <c r="C8">
        <v>0.66</v>
      </c>
    </row>
    <row r="9" spans="2:3" x14ac:dyDescent="0.25">
      <c r="B9">
        <v>7</v>
      </c>
      <c r="C9">
        <v>1</v>
      </c>
    </row>
    <row r="10" spans="2:3" x14ac:dyDescent="0.25">
      <c r="B10">
        <v>8</v>
      </c>
      <c r="C10">
        <v>1</v>
      </c>
    </row>
    <row r="11" spans="2:3" x14ac:dyDescent="0.25">
      <c r="B11">
        <v>9</v>
      </c>
      <c r="C11">
        <v>1</v>
      </c>
    </row>
    <row r="12" spans="2:3" x14ac:dyDescent="0.25">
      <c r="B12">
        <v>10</v>
      </c>
      <c r="C12">
        <v>1</v>
      </c>
    </row>
    <row r="13" spans="2:3" x14ac:dyDescent="0.25">
      <c r="B13">
        <v>11</v>
      </c>
      <c r="C13">
        <v>0.8</v>
      </c>
    </row>
    <row r="14" spans="2:3" x14ac:dyDescent="0.25">
      <c r="B14">
        <v>12</v>
      </c>
      <c r="C14">
        <v>0.7</v>
      </c>
    </row>
    <row r="15" spans="2:3" x14ac:dyDescent="0.25">
      <c r="B15">
        <v>13</v>
      </c>
      <c r="C15">
        <v>0.5</v>
      </c>
    </row>
    <row r="16" spans="2:3" x14ac:dyDescent="0.25">
      <c r="B16">
        <v>14</v>
      </c>
      <c r="C16">
        <v>0.5</v>
      </c>
    </row>
    <row r="17" spans="2:3" x14ac:dyDescent="0.25">
      <c r="B17">
        <v>15</v>
      </c>
      <c r="C17">
        <v>0.7</v>
      </c>
    </row>
    <row r="18" spans="2:3" x14ac:dyDescent="0.25">
      <c r="B18">
        <v>16</v>
      </c>
      <c r="C18">
        <v>0.8</v>
      </c>
    </row>
    <row r="19" spans="2:3" x14ac:dyDescent="0.25">
      <c r="B19">
        <v>17</v>
      </c>
      <c r="C19">
        <v>1</v>
      </c>
    </row>
    <row r="20" spans="2:3" x14ac:dyDescent="0.25">
      <c r="B20">
        <v>18</v>
      </c>
      <c r="C20">
        <v>1</v>
      </c>
    </row>
    <row r="21" spans="2:3" x14ac:dyDescent="0.25">
      <c r="B21">
        <v>19</v>
      </c>
      <c r="C21">
        <v>1</v>
      </c>
    </row>
    <row r="22" spans="2:3" x14ac:dyDescent="0.25">
      <c r="B22">
        <v>20</v>
      </c>
      <c r="C22">
        <v>1</v>
      </c>
    </row>
    <row r="23" spans="2:3" x14ac:dyDescent="0.25">
      <c r="B23">
        <v>21</v>
      </c>
      <c r="C23">
        <v>0.75</v>
      </c>
    </row>
    <row r="24" spans="2:3" x14ac:dyDescent="0.25">
      <c r="B24">
        <v>22</v>
      </c>
      <c r="C24">
        <v>0.5</v>
      </c>
    </row>
    <row r="25" spans="2:3" x14ac:dyDescent="0.25">
      <c r="B25">
        <v>23</v>
      </c>
      <c r="C25">
        <v>0.25</v>
      </c>
    </row>
    <row r="26" spans="2:3" x14ac:dyDescent="0.25">
      <c r="B26">
        <v>24</v>
      </c>
      <c r="C2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workbookViewId="0">
      <selection activeCell="K14" sqref="K14"/>
    </sheetView>
  </sheetViews>
  <sheetFormatPr defaultRowHeight="15" x14ac:dyDescent="0.25"/>
  <cols>
    <col min="3" max="3" width="14.7109375" bestFit="1" customWidth="1"/>
    <col min="4" max="4" width="13.85546875" bestFit="1" customWidth="1"/>
    <col min="6" max="6" width="9.140625" customWidth="1"/>
  </cols>
  <sheetData>
    <row r="1" spans="2:4" x14ac:dyDescent="0.25">
      <c r="B1" t="s">
        <v>0</v>
      </c>
      <c r="C1" t="s">
        <v>2</v>
      </c>
      <c r="D1" t="s">
        <v>3</v>
      </c>
    </row>
    <row r="2" spans="2:4" x14ac:dyDescent="0.25">
      <c r="B2">
        <v>0</v>
      </c>
    </row>
    <row r="3" spans="2:4" x14ac:dyDescent="0.25">
      <c r="B3">
        <v>0.5</v>
      </c>
    </row>
    <row r="4" spans="2:4" x14ac:dyDescent="0.25">
      <c r="B4">
        <v>1</v>
      </c>
    </row>
    <row r="5" spans="2:4" x14ac:dyDescent="0.25">
      <c r="B5">
        <v>1.5</v>
      </c>
    </row>
    <row r="6" spans="2:4" x14ac:dyDescent="0.25">
      <c r="B6">
        <v>2</v>
      </c>
    </row>
    <row r="7" spans="2:4" x14ac:dyDescent="0.25">
      <c r="B7">
        <v>2.5</v>
      </c>
    </row>
    <row r="8" spans="2:4" x14ac:dyDescent="0.25">
      <c r="B8">
        <v>3</v>
      </c>
    </row>
    <row r="9" spans="2:4" x14ac:dyDescent="0.25">
      <c r="B9">
        <v>3.5</v>
      </c>
    </row>
    <row r="10" spans="2:4" x14ac:dyDescent="0.25">
      <c r="B10">
        <v>4</v>
      </c>
    </row>
    <row r="11" spans="2:4" x14ac:dyDescent="0.25">
      <c r="B11">
        <v>4.5</v>
      </c>
    </row>
    <row r="12" spans="2:4" x14ac:dyDescent="0.25">
      <c r="B12">
        <v>5</v>
      </c>
    </row>
    <row r="13" spans="2:4" x14ac:dyDescent="0.25">
      <c r="B13">
        <v>5.5</v>
      </c>
    </row>
    <row r="14" spans="2:4" x14ac:dyDescent="0.25">
      <c r="B14">
        <v>6</v>
      </c>
    </row>
    <row r="15" spans="2:4" x14ac:dyDescent="0.25">
      <c r="B15">
        <v>6.5</v>
      </c>
    </row>
    <row r="16" spans="2:4" x14ac:dyDescent="0.25">
      <c r="B16">
        <v>7</v>
      </c>
      <c r="C16">
        <v>4.4000000000000004</v>
      </c>
    </row>
    <row r="17" spans="2:3" x14ac:dyDescent="0.25">
      <c r="B17">
        <v>7.5</v>
      </c>
      <c r="C17">
        <v>6.9</v>
      </c>
    </row>
    <row r="18" spans="2:3" x14ac:dyDescent="0.25">
      <c r="B18">
        <v>8</v>
      </c>
      <c r="C18">
        <v>8.1999999999999993</v>
      </c>
    </row>
    <row r="19" spans="2:3" x14ac:dyDescent="0.25">
      <c r="B19">
        <v>8.5</v>
      </c>
      <c r="C19">
        <v>10.5</v>
      </c>
    </row>
    <row r="20" spans="2:3" x14ac:dyDescent="0.25">
      <c r="B20">
        <v>9</v>
      </c>
      <c r="C20">
        <v>11.3</v>
      </c>
    </row>
    <row r="21" spans="2:3" x14ac:dyDescent="0.25">
      <c r="B21">
        <v>9.5</v>
      </c>
      <c r="C21">
        <v>11.7</v>
      </c>
    </row>
    <row r="22" spans="2:3" x14ac:dyDescent="0.25">
      <c r="B22">
        <v>10</v>
      </c>
      <c r="C22">
        <v>10.1</v>
      </c>
    </row>
    <row r="23" spans="2:3" x14ac:dyDescent="0.25">
      <c r="B23">
        <v>10.5</v>
      </c>
      <c r="C23">
        <v>9.8000000000000007</v>
      </c>
    </row>
    <row r="24" spans="2:3" x14ac:dyDescent="0.25">
      <c r="B24">
        <v>11</v>
      </c>
      <c r="C24">
        <v>9.1999999999999993</v>
      </c>
    </row>
    <row r="25" spans="2:3" x14ac:dyDescent="0.25">
      <c r="B25">
        <v>11.5</v>
      </c>
      <c r="C25">
        <v>8.6</v>
      </c>
    </row>
    <row r="26" spans="2:3" x14ac:dyDescent="0.25">
      <c r="B26">
        <v>12</v>
      </c>
      <c r="C26">
        <v>7.3</v>
      </c>
    </row>
    <row r="27" spans="2:3" x14ac:dyDescent="0.25">
      <c r="B27">
        <v>12.5</v>
      </c>
      <c r="C27">
        <v>7</v>
      </c>
    </row>
    <row r="28" spans="2:3" x14ac:dyDescent="0.25">
      <c r="B28">
        <v>13</v>
      </c>
      <c r="C28">
        <v>6.8</v>
      </c>
    </row>
    <row r="29" spans="2:3" x14ac:dyDescent="0.25">
      <c r="B29">
        <v>13.5</v>
      </c>
      <c r="C29">
        <v>6.7</v>
      </c>
    </row>
    <row r="30" spans="2:3" x14ac:dyDescent="0.25">
      <c r="B30">
        <v>14</v>
      </c>
      <c r="C30">
        <v>6.6</v>
      </c>
    </row>
    <row r="31" spans="2:3" x14ac:dyDescent="0.25">
      <c r="B31">
        <v>14.5</v>
      </c>
      <c r="C31">
        <v>6.7</v>
      </c>
    </row>
    <row r="32" spans="2:3" x14ac:dyDescent="0.25">
      <c r="B32">
        <v>15</v>
      </c>
      <c r="C32">
        <v>7.2</v>
      </c>
    </row>
    <row r="33" spans="2:3" x14ac:dyDescent="0.25">
      <c r="B33">
        <v>15.5</v>
      </c>
      <c r="C33">
        <v>8.1</v>
      </c>
    </row>
    <row r="34" spans="2:3" x14ac:dyDescent="0.25">
      <c r="B34">
        <v>16</v>
      </c>
      <c r="C34">
        <v>8.6999999999999993</v>
      </c>
    </row>
    <row r="35" spans="2:3" x14ac:dyDescent="0.25">
      <c r="B35">
        <v>16.5</v>
      </c>
      <c r="C35">
        <v>9.8000000000000007</v>
      </c>
    </row>
    <row r="36" spans="2:3" x14ac:dyDescent="0.25">
      <c r="B36">
        <v>17</v>
      </c>
      <c r="C36">
        <v>11.2</v>
      </c>
    </row>
    <row r="37" spans="2:3" x14ac:dyDescent="0.25">
      <c r="B37">
        <v>17.5</v>
      </c>
      <c r="C37">
        <v>11.5</v>
      </c>
    </row>
    <row r="38" spans="2:3" x14ac:dyDescent="0.25">
      <c r="B38">
        <v>18</v>
      </c>
      <c r="C38">
        <v>12.3</v>
      </c>
    </row>
    <row r="39" spans="2:3" x14ac:dyDescent="0.25">
      <c r="B39">
        <v>18.5</v>
      </c>
      <c r="C39">
        <v>12</v>
      </c>
    </row>
    <row r="40" spans="2:3" x14ac:dyDescent="0.25">
      <c r="B40">
        <v>19</v>
      </c>
      <c r="C40">
        <v>11.8</v>
      </c>
    </row>
    <row r="41" spans="2:3" x14ac:dyDescent="0.25">
      <c r="B41">
        <v>19.5</v>
      </c>
      <c r="C41">
        <v>11.6</v>
      </c>
    </row>
    <row r="42" spans="2:3" x14ac:dyDescent="0.25">
      <c r="B42">
        <v>20</v>
      </c>
      <c r="C42">
        <v>9.6999999999999993</v>
      </c>
    </row>
    <row r="43" spans="2:3" x14ac:dyDescent="0.25">
      <c r="B43">
        <v>20.5</v>
      </c>
    </row>
    <row r="44" spans="2:3" x14ac:dyDescent="0.25">
      <c r="B44">
        <v>21</v>
      </c>
    </row>
    <row r="45" spans="2:3" x14ac:dyDescent="0.25">
      <c r="B45">
        <v>21.5</v>
      </c>
    </row>
    <row r="46" spans="2:3" x14ac:dyDescent="0.25">
      <c r="B46">
        <v>22</v>
      </c>
    </row>
    <row r="47" spans="2:3" x14ac:dyDescent="0.25">
      <c r="B47">
        <v>22.5</v>
      </c>
    </row>
    <row r="48" spans="2:3" x14ac:dyDescent="0.25">
      <c r="B48">
        <v>23</v>
      </c>
    </row>
    <row r="49" spans="2:2" x14ac:dyDescent="0.25">
      <c r="B49">
        <v>23.5</v>
      </c>
    </row>
    <row r="50" spans="2:2" x14ac:dyDescent="0.25">
      <c r="B50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topLeftCell="A7" workbookViewId="0">
      <selection activeCell="D43" sqref="D43"/>
    </sheetView>
  </sheetViews>
  <sheetFormatPr defaultRowHeight="15" x14ac:dyDescent="0.25"/>
  <cols>
    <col min="3" max="3" width="14.7109375" bestFit="1" customWidth="1"/>
    <col min="4" max="4" width="13.85546875" bestFit="1" customWidth="1"/>
    <col min="6" max="6" width="9.140625" customWidth="1"/>
  </cols>
  <sheetData>
    <row r="1" spans="2:4" x14ac:dyDescent="0.25">
      <c r="B1" t="s">
        <v>0</v>
      </c>
      <c r="C1" t="s">
        <v>2</v>
      </c>
      <c r="D1" t="s">
        <v>3</v>
      </c>
    </row>
    <row r="2" spans="2:4" x14ac:dyDescent="0.25">
      <c r="B2">
        <v>0</v>
      </c>
    </row>
    <row r="3" spans="2:4" x14ac:dyDescent="0.25">
      <c r="B3">
        <v>0.5</v>
      </c>
    </row>
    <row r="4" spans="2:4" x14ac:dyDescent="0.25">
      <c r="B4">
        <v>1</v>
      </c>
    </row>
    <row r="5" spans="2:4" x14ac:dyDescent="0.25">
      <c r="B5">
        <v>1.5</v>
      </c>
    </row>
    <row r="6" spans="2:4" x14ac:dyDescent="0.25">
      <c r="B6">
        <v>2</v>
      </c>
    </row>
    <row r="7" spans="2:4" x14ac:dyDescent="0.25">
      <c r="B7">
        <v>2.5</v>
      </c>
    </row>
    <row r="8" spans="2:4" x14ac:dyDescent="0.25">
      <c r="B8">
        <v>3</v>
      </c>
    </row>
    <row r="9" spans="2:4" x14ac:dyDescent="0.25">
      <c r="B9">
        <v>3.5</v>
      </c>
    </row>
    <row r="10" spans="2:4" x14ac:dyDescent="0.25">
      <c r="B10">
        <v>4</v>
      </c>
    </row>
    <row r="11" spans="2:4" x14ac:dyDescent="0.25">
      <c r="B11">
        <v>4.5</v>
      </c>
    </row>
    <row r="12" spans="2:4" x14ac:dyDescent="0.25">
      <c r="B12">
        <v>5</v>
      </c>
    </row>
    <row r="13" spans="2:4" x14ac:dyDescent="0.25">
      <c r="B13">
        <v>5.5</v>
      </c>
    </row>
    <row r="14" spans="2:4" x14ac:dyDescent="0.25">
      <c r="B14">
        <v>6</v>
      </c>
    </row>
    <row r="15" spans="2:4" x14ac:dyDescent="0.25">
      <c r="B15">
        <v>6.5</v>
      </c>
    </row>
    <row r="16" spans="2:4" x14ac:dyDescent="0.25">
      <c r="B16">
        <v>7</v>
      </c>
      <c r="C16">
        <v>4.4000000000000004</v>
      </c>
      <c r="D16">
        <v>2</v>
      </c>
    </row>
    <row r="17" spans="2:4" x14ac:dyDescent="0.25">
      <c r="B17">
        <v>7.5</v>
      </c>
      <c r="C17">
        <v>6.9</v>
      </c>
      <c r="D17">
        <v>3.4</v>
      </c>
    </row>
    <row r="18" spans="2:4" x14ac:dyDescent="0.25">
      <c r="B18">
        <v>8</v>
      </c>
      <c r="C18">
        <v>8.1999999999999993</v>
      </c>
      <c r="D18">
        <v>5.0999999999999996</v>
      </c>
    </row>
    <row r="19" spans="2:4" x14ac:dyDescent="0.25">
      <c r="B19">
        <v>8.5</v>
      </c>
      <c r="C19">
        <v>10.5</v>
      </c>
      <c r="D19">
        <v>5.6</v>
      </c>
    </row>
    <row r="20" spans="2:4" x14ac:dyDescent="0.25">
      <c r="B20">
        <v>9</v>
      </c>
      <c r="C20">
        <v>11.3</v>
      </c>
      <c r="D20">
        <v>6.1</v>
      </c>
    </row>
    <row r="21" spans="2:4" x14ac:dyDescent="0.25">
      <c r="B21">
        <v>9.5</v>
      </c>
      <c r="C21">
        <v>11.7</v>
      </c>
      <c r="D21">
        <v>6.2</v>
      </c>
    </row>
    <row r="22" spans="2:4" x14ac:dyDescent="0.25">
      <c r="B22">
        <v>10</v>
      </c>
      <c r="C22">
        <v>10.1</v>
      </c>
      <c r="D22">
        <v>6</v>
      </c>
    </row>
    <row r="23" spans="2:4" x14ac:dyDescent="0.25">
      <c r="B23">
        <v>10.5</v>
      </c>
      <c r="C23">
        <v>9.8000000000000007</v>
      </c>
      <c r="D23">
        <v>5.8</v>
      </c>
    </row>
    <row r="24" spans="2:4" x14ac:dyDescent="0.25">
      <c r="B24">
        <v>11</v>
      </c>
      <c r="C24">
        <v>9.1999999999999993</v>
      </c>
      <c r="D24">
        <v>6.1</v>
      </c>
    </row>
    <row r="25" spans="2:4" x14ac:dyDescent="0.25">
      <c r="B25">
        <v>11.5</v>
      </c>
      <c r="C25">
        <v>8.6</v>
      </c>
      <c r="D25">
        <v>6.1</v>
      </c>
    </row>
    <row r="26" spans="2:4" x14ac:dyDescent="0.25">
      <c r="B26">
        <v>12</v>
      </c>
      <c r="C26">
        <v>7.3</v>
      </c>
      <c r="D26">
        <v>5.3</v>
      </c>
    </row>
    <row r="27" spans="2:4" x14ac:dyDescent="0.25">
      <c r="B27">
        <v>12.5</v>
      </c>
      <c r="C27">
        <v>7</v>
      </c>
      <c r="D27">
        <v>5.0999999999999996</v>
      </c>
    </row>
    <row r="28" spans="2:4" x14ac:dyDescent="0.25">
      <c r="B28">
        <v>13</v>
      </c>
      <c r="C28">
        <v>6.8</v>
      </c>
      <c r="D28">
        <v>4.4000000000000004</v>
      </c>
    </row>
    <row r="29" spans="2:4" x14ac:dyDescent="0.25">
      <c r="B29">
        <v>13.5</v>
      </c>
      <c r="C29">
        <v>6.7</v>
      </c>
      <c r="D29">
        <v>4.0999999999999996</v>
      </c>
    </row>
    <row r="30" spans="2:4" x14ac:dyDescent="0.25">
      <c r="B30">
        <v>14</v>
      </c>
      <c r="C30">
        <v>6.6</v>
      </c>
      <c r="D30">
        <v>4.4000000000000004</v>
      </c>
    </row>
    <row r="31" spans="2:4" x14ac:dyDescent="0.25">
      <c r="B31">
        <v>14.5</v>
      </c>
      <c r="C31">
        <v>6.7</v>
      </c>
      <c r="D31">
        <v>4.2</v>
      </c>
    </row>
    <row r="32" spans="2:4" x14ac:dyDescent="0.25">
      <c r="B32">
        <v>15</v>
      </c>
      <c r="C32">
        <v>7.2</v>
      </c>
      <c r="D32">
        <v>4.4000000000000004</v>
      </c>
    </row>
    <row r="33" spans="2:4" x14ac:dyDescent="0.25">
      <c r="B33">
        <v>15.5</v>
      </c>
      <c r="C33">
        <v>8.1</v>
      </c>
      <c r="D33">
        <v>4.8</v>
      </c>
    </row>
    <row r="34" spans="2:4" x14ac:dyDescent="0.25">
      <c r="B34">
        <v>16</v>
      </c>
      <c r="C34">
        <v>8.6999999999999993</v>
      </c>
      <c r="D34">
        <v>5.2</v>
      </c>
    </row>
    <row r="35" spans="2:4" x14ac:dyDescent="0.25">
      <c r="B35">
        <v>16.5</v>
      </c>
      <c r="C35">
        <v>9.8000000000000007</v>
      </c>
      <c r="D35">
        <v>6</v>
      </c>
    </row>
    <row r="36" spans="2:4" x14ac:dyDescent="0.25">
      <c r="B36">
        <v>17</v>
      </c>
      <c r="C36">
        <v>11.2</v>
      </c>
      <c r="D36">
        <v>6.7</v>
      </c>
    </row>
    <row r="37" spans="2:4" x14ac:dyDescent="0.25">
      <c r="B37">
        <v>17.5</v>
      </c>
      <c r="C37">
        <v>11.5</v>
      </c>
      <c r="D37">
        <v>7.5</v>
      </c>
    </row>
    <row r="38" spans="2:4" x14ac:dyDescent="0.25">
      <c r="B38">
        <v>18</v>
      </c>
      <c r="C38">
        <v>12.3</v>
      </c>
      <c r="D38">
        <v>7.7</v>
      </c>
    </row>
    <row r="39" spans="2:4" x14ac:dyDescent="0.25">
      <c r="B39">
        <v>18.5</v>
      </c>
      <c r="C39">
        <v>12</v>
      </c>
      <c r="D39">
        <v>8.1</v>
      </c>
    </row>
    <row r="40" spans="2:4" x14ac:dyDescent="0.25">
      <c r="B40">
        <v>19</v>
      </c>
      <c r="C40">
        <v>11.8</v>
      </c>
      <c r="D40">
        <v>8.1</v>
      </c>
    </row>
    <row r="41" spans="2:4" x14ac:dyDescent="0.25">
      <c r="B41">
        <v>19.5</v>
      </c>
      <c r="C41">
        <v>11.6</v>
      </c>
      <c r="D41">
        <v>7.4</v>
      </c>
    </row>
    <row r="42" spans="2:4" x14ac:dyDescent="0.25">
      <c r="B42">
        <v>20</v>
      </c>
      <c r="C42">
        <v>9.6999999999999993</v>
      </c>
      <c r="D42">
        <v>5.5</v>
      </c>
    </row>
    <row r="43" spans="2:4" x14ac:dyDescent="0.25">
      <c r="B43">
        <v>20.5</v>
      </c>
    </row>
    <row r="44" spans="2:4" x14ac:dyDescent="0.25">
      <c r="B44">
        <v>21</v>
      </c>
    </row>
    <row r="45" spans="2:4" x14ac:dyDescent="0.25">
      <c r="B45">
        <v>21.5</v>
      </c>
    </row>
    <row r="46" spans="2:4" x14ac:dyDescent="0.25">
      <c r="B46">
        <v>22</v>
      </c>
    </row>
    <row r="47" spans="2:4" x14ac:dyDescent="0.25">
      <c r="B47">
        <v>22.5</v>
      </c>
    </row>
    <row r="48" spans="2:4" x14ac:dyDescent="0.25">
      <c r="B48">
        <v>23</v>
      </c>
    </row>
    <row r="49" spans="2:2" x14ac:dyDescent="0.25">
      <c r="B49">
        <v>23.5</v>
      </c>
    </row>
    <row r="50" spans="2:2" x14ac:dyDescent="0.25">
      <c r="B50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0"/>
  <sheetViews>
    <sheetView workbookViewId="0">
      <selection activeCell="K32" sqref="K32"/>
    </sheetView>
  </sheetViews>
  <sheetFormatPr defaultRowHeight="15" x14ac:dyDescent="0.25"/>
  <cols>
    <col min="3" max="3" width="14.7109375" bestFit="1" customWidth="1"/>
    <col min="4" max="4" width="13.85546875" bestFit="1" customWidth="1"/>
    <col min="6" max="6" width="9.140625" customWidth="1"/>
  </cols>
  <sheetData>
    <row r="1" spans="2:4" x14ac:dyDescent="0.25">
      <c r="B1" t="s">
        <v>0</v>
      </c>
      <c r="C1" t="s">
        <v>2</v>
      </c>
      <c r="D1" t="s">
        <v>3</v>
      </c>
    </row>
    <row r="2" spans="2:4" x14ac:dyDescent="0.25">
      <c r="B2">
        <v>0</v>
      </c>
    </row>
    <row r="3" spans="2:4" x14ac:dyDescent="0.25">
      <c r="B3">
        <v>0.5</v>
      </c>
    </row>
    <row r="4" spans="2:4" x14ac:dyDescent="0.25">
      <c r="B4">
        <v>1</v>
      </c>
    </row>
    <row r="5" spans="2:4" x14ac:dyDescent="0.25">
      <c r="B5">
        <v>1.5</v>
      </c>
    </row>
    <row r="6" spans="2:4" x14ac:dyDescent="0.25">
      <c r="B6">
        <v>2</v>
      </c>
    </row>
    <row r="7" spans="2:4" x14ac:dyDescent="0.25">
      <c r="B7">
        <v>2.5</v>
      </c>
    </row>
    <row r="8" spans="2:4" x14ac:dyDescent="0.25">
      <c r="B8">
        <v>3</v>
      </c>
    </row>
    <row r="9" spans="2:4" x14ac:dyDescent="0.25">
      <c r="B9">
        <v>3.5</v>
      </c>
    </row>
    <row r="10" spans="2:4" x14ac:dyDescent="0.25">
      <c r="B10">
        <v>4</v>
      </c>
    </row>
    <row r="11" spans="2:4" x14ac:dyDescent="0.25">
      <c r="B11">
        <v>4.5</v>
      </c>
    </row>
    <row r="12" spans="2:4" x14ac:dyDescent="0.25">
      <c r="B12">
        <v>5</v>
      </c>
    </row>
    <row r="13" spans="2:4" x14ac:dyDescent="0.25">
      <c r="B13">
        <v>5.5</v>
      </c>
    </row>
    <row r="14" spans="2:4" x14ac:dyDescent="0.25">
      <c r="B14">
        <v>6</v>
      </c>
    </row>
    <row r="15" spans="2:4" x14ac:dyDescent="0.25">
      <c r="B15">
        <v>6.5</v>
      </c>
    </row>
    <row r="16" spans="2:4" x14ac:dyDescent="0.25">
      <c r="B16">
        <v>7</v>
      </c>
      <c r="C16">
        <v>4.4000000000000004</v>
      </c>
      <c r="D16">
        <v>2</v>
      </c>
    </row>
    <row r="17" spans="2:4" x14ac:dyDescent="0.25">
      <c r="B17">
        <v>7.5</v>
      </c>
      <c r="C17">
        <v>6.9</v>
      </c>
      <c r="D17">
        <v>3.4</v>
      </c>
    </row>
    <row r="18" spans="2:4" x14ac:dyDescent="0.25">
      <c r="B18">
        <v>8</v>
      </c>
      <c r="C18">
        <v>8.1999999999999993</v>
      </c>
      <c r="D18">
        <v>5.0999999999999996</v>
      </c>
    </row>
    <row r="19" spans="2:4" x14ac:dyDescent="0.25">
      <c r="B19">
        <v>8.5</v>
      </c>
      <c r="C19">
        <v>10.5</v>
      </c>
      <c r="D19">
        <v>5.6</v>
      </c>
    </row>
    <row r="20" spans="2:4" x14ac:dyDescent="0.25">
      <c r="B20">
        <v>9</v>
      </c>
      <c r="C20">
        <v>11.3</v>
      </c>
      <c r="D20">
        <v>6.1</v>
      </c>
    </row>
    <row r="21" spans="2:4" x14ac:dyDescent="0.25">
      <c r="B21">
        <v>9.5</v>
      </c>
      <c r="C21">
        <v>11.7</v>
      </c>
      <c r="D21">
        <v>6.2</v>
      </c>
    </row>
    <row r="22" spans="2:4" x14ac:dyDescent="0.25">
      <c r="B22">
        <v>10</v>
      </c>
      <c r="C22">
        <v>10.1</v>
      </c>
      <c r="D22">
        <v>6</v>
      </c>
    </row>
    <row r="23" spans="2:4" x14ac:dyDescent="0.25">
      <c r="B23">
        <v>10.5</v>
      </c>
      <c r="C23">
        <v>9.8000000000000007</v>
      </c>
      <c r="D23">
        <v>5.8</v>
      </c>
    </row>
    <row r="24" spans="2:4" x14ac:dyDescent="0.25">
      <c r="B24">
        <v>11</v>
      </c>
      <c r="C24">
        <v>9.1999999999999993</v>
      </c>
      <c r="D24">
        <v>6.1</v>
      </c>
    </row>
    <row r="25" spans="2:4" x14ac:dyDescent="0.25">
      <c r="B25">
        <v>11.5</v>
      </c>
      <c r="C25">
        <v>8.6</v>
      </c>
      <c r="D25">
        <v>6.1</v>
      </c>
    </row>
    <row r="26" spans="2:4" x14ac:dyDescent="0.25">
      <c r="B26">
        <v>12</v>
      </c>
      <c r="C26">
        <v>7.3</v>
      </c>
      <c r="D26">
        <v>5.3</v>
      </c>
    </row>
    <row r="27" spans="2:4" x14ac:dyDescent="0.25">
      <c r="B27">
        <v>12.5</v>
      </c>
      <c r="C27">
        <v>7</v>
      </c>
      <c r="D27">
        <v>5.0999999999999996</v>
      </c>
    </row>
    <row r="28" spans="2:4" x14ac:dyDescent="0.25">
      <c r="B28">
        <v>13</v>
      </c>
      <c r="C28">
        <v>6.8</v>
      </c>
      <c r="D28">
        <v>4.4000000000000004</v>
      </c>
    </row>
    <row r="29" spans="2:4" x14ac:dyDescent="0.25">
      <c r="B29">
        <v>13.5</v>
      </c>
      <c r="C29">
        <v>6.7</v>
      </c>
      <c r="D29">
        <v>4.0999999999999996</v>
      </c>
    </row>
    <row r="30" spans="2:4" x14ac:dyDescent="0.25">
      <c r="B30">
        <v>14</v>
      </c>
      <c r="C30">
        <v>6.6</v>
      </c>
      <c r="D30">
        <v>4.4000000000000004</v>
      </c>
    </row>
    <row r="31" spans="2:4" x14ac:dyDescent="0.25">
      <c r="B31">
        <v>14.5</v>
      </c>
      <c r="C31">
        <v>6.7</v>
      </c>
      <c r="D31">
        <v>4.2</v>
      </c>
    </row>
    <row r="32" spans="2:4" x14ac:dyDescent="0.25">
      <c r="B32">
        <v>15</v>
      </c>
      <c r="C32">
        <v>7.2</v>
      </c>
      <c r="D32">
        <v>4.4000000000000004</v>
      </c>
    </row>
    <row r="33" spans="2:4" x14ac:dyDescent="0.25">
      <c r="B33">
        <v>15.5</v>
      </c>
      <c r="C33">
        <v>8.1</v>
      </c>
      <c r="D33">
        <v>4.8</v>
      </c>
    </row>
    <row r="34" spans="2:4" x14ac:dyDescent="0.25">
      <c r="B34">
        <v>16</v>
      </c>
      <c r="C34">
        <v>8.6999999999999993</v>
      </c>
      <c r="D34">
        <v>5.2</v>
      </c>
    </row>
    <row r="35" spans="2:4" x14ac:dyDescent="0.25">
      <c r="B35">
        <v>16.5</v>
      </c>
      <c r="C35">
        <v>9.8000000000000007</v>
      </c>
      <c r="D35">
        <v>6</v>
      </c>
    </row>
    <row r="36" spans="2:4" x14ac:dyDescent="0.25">
      <c r="B36">
        <v>17</v>
      </c>
      <c r="C36">
        <v>11.2</v>
      </c>
      <c r="D36">
        <v>6.7</v>
      </c>
    </row>
    <row r="37" spans="2:4" x14ac:dyDescent="0.25">
      <c r="B37">
        <v>17.5</v>
      </c>
      <c r="C37">
        <v>11.5</v>
      </c>
      <c r="D37">
        <v>7.5</v>
      </c>
    </row>
    <row r="38" spans="2:4" x14ac:dyDescent="0.25">
      <c r="B38">
        <v>18</v>
      </c>
      <c r="C38">
        <v>12.3</v>
      </c>
      <c r="D38">
        <v>7.7</v>
      </c>
    </row>
    <row r="39" spans="2:4" x14ac:dyDescent="0.25">
      <c r="B39">
        <v>18.5</v>
      </c>
      <c r="C39">
        <v>12</v>
      </c>
      <c r="D39">
        <v>8.1</v>
      </c>
    </row>
    <row r="40" spans="2:4" x14ac:dyDescent="0.25">
      <c r="B40">
        <v>19</v>
      </c>
      <c r="C40">
        <v>11.8</v>
      </c>
      <c r="D40">
        <v>8.1</v>
      </c>
    </row>
    <row r="41" spans="2:4" x14ac:dyDescent="0.25">
      <c r="B41">
        <v>19.5</v>
      </c>
      <c r="C41">
        <v>11.6</v>
      </c>
      <c r="D41">
        <v>7.4</v>
      </c>
    </row>
    <row r="42" spans="2:4" x14ac:dyDescent="0.25">
      <c r="B42">
        <v>20</v>
      </c>
      <c r="C42">
        <v>9.6999999999999993</v>
      </c>
      <c r="D42">
        <v>5.5</v>
      </c>
    </row>
    <row r="43" spans="2:4" x14ac:dyDescent="0.25">
      <c r="B43">
        <v>20.5</v>
      </c>
    </row>
    <row r="44" spans="2:4" x14ac:dyDescent="0.25">
      <c r="B44">
        <v>21</v>
      </c>
    </row>
    <row r="45" spans="2:4" x14ac:dyDescent="0.25">
      <c r="B45">
        <v>21.5</v>
      </c>
    </row>
    <row r="46" spans="2:4" x14ac:dyDescent="0.25">
      <c r="B46">
        <v>22</v>
      </c>
    </row>
    <row r="47" spans="2:4" x14ac:dyDescent="0.25">
      <c r="B47">
        <v>22.5</v>
      </c>
    </row>
    <row r="48" spans="2:4" x14ac:dyDescent="0.25">
      <c r="B48">
        <v>23</v>
      </c>
    </row>
    <row r="49" spans="2:2" x14ac:dyDescent="0.25">
      <c r="B49">
        <v>23.5</v>
      </c>
    </row>
    <row r="50" spans="2:2" x14ac:dyDescent="0.25">
      <c r="B50"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0"/>
  <sheetViews>
    <sheetView topLeftCell="A13" workbookViewId="0">
      <selection activeCell="H43" sqref="H43"/>
    </sheetView>
  </sheetViews>
  <sheetFormatPr defaultRowHeight="15" x14ac:dyDescent="0.25"/>
  <cols>
    <col min="3" max="3" width="7.42578125" bestFit="1" customWidth="1"/>
    <col min="4" max="4" width="14.7109375" bestFit="1" customWidth="1"/>
    <col min="5" max="5" width="13.85546875" bestFit="1" customWidth="1"/>
    <col min="6" max="6" width="12.5703125" bestFit="1" customWidth="1"/>
    <col min="7" max="7" width="9.140625" customWidth="1"/>
  </cols>
  <sheetData>
    <row r="1" spans="2:6" x14ac:dyDescent="0.25">
      <c r="B1" t="s">
        <v>0</v>
      </c>
      <c r="C1" t="s">
        <v>5</v>
      </c>
      <c r="D1" t="s">
        <v>2</v>
      </c>
      <c r="E1" t="s">
        <v>3</v>
      </c>
      <c r="F1" t="s">
        <v>4</v>
      </c>
    </row>
    <row r="2" spans="2:6" x14ac:dyDescent="0.25">
      <c r="B2">
        <v>0</v>
      </c>
      <c r="C2">
        <f>B2*60</f>
        <v>0</v>
      </c>
    </row>
    <row r="3" spans="2:6" x14ac:dyDescent="0.25">
      <c r="B3">
        <v>0.5</v>
      </c>
      <c r="C3">
        <f>B3*60</f>
        <v>30</v>
      </c>
    </row>
    <row r="4" spans="2:6" x14ac:dyDescent="0.25">
      <c r="B4">
        <v>1</v>
      </c>
      <c r="C4">
        <f>B4*60</f>
        <v>60</v>
      </c>
    </row>
    <row r="5" spans="2:6" x14ac:dyDescent="0.25">
      <c r="B5">
        <v>1.5</v>
      </c>
      <c r="C5">
        <f t="shared" ref="C5:C50" si="0">B5*60</f>
        <v>90</v>
      </c>
    </row>
    <row r="6" spans="2:6" x14ac:dyDescent="0.25">
      <c r="B6">
        <v>2</v>
      </c>
      <c r="C6">
        <f t="shared" si="0"/>
        <v>120</v>
      </c>
    </row>
    <row r="7" spans="2:6" x14ac:dyDescent="0.25">
      <c r="B7">
        <v>2.5</v>
      </c>
      <c r="C7">
        <f t="shared" si="0"/>
        <v>150</v>
      </c>
    </row>
    <row r="8" spans="2:6" x14ac:dyDescent="0.25">
      <c r="B8">
        <v>3</v>
      </c>
      <c r="C8">
        <f t="shared" si="0"/>
        <v>180</v>
      </c>
    </row>
    <row r="9" spans="2:6" x14ac:dyDescent="0.25">
      <c r="B9">
        <v>3.5</v>
      </c>
      <c r="C9">
        <f t="shared" si="0"/>
        <v>210</v>
      </c>
    </row>
    <row r="10" spans="2:6" x14ac:dyDescent="0.25">
      <c r="B10">
        <v>4</v>
      </c>
      <c r="C10">
        <f t="shared" si="0"/>
        <v>240</v>
      </c>
    </row>
    <row r="11" spans="2:6" x14ac:dyDescent="0.25">
      <c r="B11">
        <v>4.5</v>
      </c>
      <c r="C11">
        <f t="shared" si="0"/>
        <v>270</v>
      </c>
    </row>
    <row r="12" spans="2:6" x14ac:dyDescent="0.25">
      <c r="B12">
        <v>5</v>
      </c>
      <c r="C12">
        <f t="shared" si="0"/>
        <v>300</v>
      </c>
    </row>
    <row r="13" spans="2:6" x14ac:dyDescent="0.25">
      <c r="B13">
        <v>5.5</v>
      </c>
      <c r="C13">
        <f t="shared" si="0"/>
        <v>330</v>
      </c>
    </row>
    <row r="14" spans="2:6" x14ac:dyDescent="0.25">
      <c r="B14">
        <v>6</v>
      </c>
      <c r="C14">
        <f t="shared" si="0"/>
        <v>360</v>
      </c>
    </row>
    <row r="15" spans="2:6" x14ac:dyDescent="0.25">
      <c r="B15">
        <v>6.5</v>
      </c>
      <c r="C15">
        <f t="shared" si="0"/>
        <v>390</v>
      </c>
    </row>
    <row r="16" spans="2:6" x14ac:dyDescent="0.25">
      <c r="B16">
        <v>7</v>
      </c>
      <c r="C16">
        <f t="shared" si="0"/>
        <v>420</v>
      </c>
      <c r="D16">
        <v>4.4000000000000004</v>
      </c>
      <c r="E16">
        <v>2</v>
      </c>
      <c r="F16">
        <f>(D16+E16)/2</f>
        <v>3.2</v>
      </c>
    </row>
    <row r="17" spans="2:6" x14ac:dyDescent="0.25">
      <c r="B17">
        <v>7.5</v>
      </c>
      <c r="C17">
        <f t="shared" si="0"/>
        <v>450</v>
      </c>
      <c r="D17">
        <v>6.9</v>
      </c>
      <c r="E17">
        <v>3.4</v>
      </c>
      <c r="F17">
        <f t="shared" ref="F17:F42" si="1">(D17+E17)/2</f>
        <v>5.15</v>
      </c>
    </row>
    <row r="18" spans="2:6" x14ac:dyDescent="0.25">
      <c r="B18">
        <v>8</v>
      </c>
      <c r="C18">
        <f t="shared" si="0"/>
        <v>480</v>
      </c>
      <c r="D18">
        <v>8.1999999999999993</v>
      </c>
      <c r="E18">
        <v>5.0999999999999996</v>
      </c>
      <c r="F18">
        <f t="shared" si="1"/>
        <v>6.6499999999999995</v>
      </c>
    </row>
    <row r="19" spans="2:6" x14ac:dyDescent="0.25">
      <c r="B19">
        <v>8.5</v>
      </c>
      <c r="C19">
        <f t="shared" si="0"/>
        <v>510</v>
      </c>
      <c r="D19">
        <v>10.5</v>
      </c>
      <c r="E19">
        <v>5.6</v>
      </c>
      <c r="F19">
        <f t="shared" si="1"/>
        <v>8.0500000000000007</v>
      </c>
    </row>
    <row r="20" spans="2:6" x14ac:dyDescent="0.25">
      <c r="B20">
        <v>9</v>
      </c>
      <c r="C20">
        <f t="shared" si="0"/>
        <v>540</v>
      </c>
      <c r="D20">
        <v>11.3</v>
      </c>
      <c r="E20">
        <v>6.1</v>
      </c>
      <c r="F20">
        <f t="shared" si="1"/>
        <v>8.6999999999999993</v>
      </c>
    </row>
    <row r="21" spans="2:6" x14ac:dyDescent="0.25">
      <c r="B21">
        <v>9.5</v>
      </c>
      <c r="C21">
        <f t="shared" si="0"/>
        <v>570</v>
      </c>
      <c r="D21">
        <v>11.7</v>
      </c>
      <c r="E21">
        <v>6.2</v>
      </c>
      <c r="F21">
        <f t="shared" si="1"/>
        <v>8.9499999999999993</v>
      </c>
    </row>
    <row r="22" spans="2:6" x14ac:dyDescent="0.25">
      <c r="B22">
        <v>10</v>
      </c>
      <c r="C22">
        <f t="shared" si="0"/>
        <v>600</v>
      </c>
      <c r="D22">
        <v>10.1</v>
      </c>
      <c r="E22">
        <v>6</v>
      </c>
      <c r="F22">
        <f t="shared" si="1"/>
        <v>8.0500000000000007</v>
      </c>
    </row>
    <row r="23" spans="2:6" x14ac:dyDescent="0.25">
      <c r="B23">
        <v>10.5</v>
      </c>
      <c r="C23">
        <f t="shared" si="0"/>
        <v>630</v>
      </c>
      <c r="D23">
        <v>9.8000000000000007</v>
      </c>
      <c r="E23">
        <v>5.8</v>
      </c>
      <c r="F23">
        <f t="shared" si="1"/>
        <v>7.8000000000000007</v>
      </c>
    </row>
    <row r="24" spans="2:6" x14ac:dyDescent="0.25">
      <c r="B24">
        <v>11</v>
      </c>
      <c r="C24">
        <f t="shared" si="0"/>
        <v>660</v>
      </c>
      <c r="D24">
        <v>9.1999999999999993</v>
      </c>
      <c r="E24">
        <v>6.1</v>
      </c>
      <c r="F24">
        <f t="shared" si="1"/>
        <v>7.6499999999999995</v>
      </c>
    </row>
    <row r="25" spans="2:6" x14ac:dyDescent="0.25">
      <c r="B25">
        <v>11.5</v>
      </c>
      <c r="C25">
        <f t="shared" si="0"/>
        <v>690</v>
      </c>
      <c r="D25">
        <v>8.6</v>
      </c>
      <c r="E25">
        <v>6.1</v>
      </c>
      <c r="F25">
        <f t="shared" si="1"/>
        <v>7.35</v>
      </c>
    </row>
    <row r="26" spans="2:6" x14ac:dyDescent="0.25">
      <c r="B26">
        <v>12</v>
      </c>
      <c r="C26">
        <f t="shared" si="0"/>
        <v>720</v>
      </c>
      <c r="D26">
        <v>7.3</v>
      </c>
      <c r="E26">
        <v>5.3</v>
      </c>
      <c r="F26">
        <f t="shared" si="1"/>
        <v>6.3</v>
      </c>
    </row>
    <row r="27" spans="2:6" x14ac:dyDescent="0.25">
      <c r="B27">
        <v>12.5</v>
      </c>
      <c r="C27">
        <f t="shared" si="0"/>
        <v>750</v>
      </c>
      <c r="D27">
        <v>7</v>
      </c>
      <c r="E27">
        <v>5.0999999999999996</v>
      </c>
      <c r="F27">
        <f t="shared" si="1"/>
        <v>6.05</v>
      </c>
    </row>
    <row r="28" spans="2:6" x14ac:dyDescent="0.25">
      <c r="B28">
        <v>13</v>
      </c>
      <c r="C28">
        <f t="shared" si="0"/>
        <v>780</v>
      </c>
      <c r="D28">
        <v>6.8</v>
      </c>
      <c r="E28">
        <v>4.4000000000000004</v>
      </c>
      <c r="F28">
        <f t="shared" si="1"/>
        <v>5.6</v>
      </c>
    </row>
    <row r="29" spans="2:6" x14ac:dyDescent="0.25">
      <c r="B29">
        <v>13.5</v>
      </c>
      <c r="C29">
        <f t="shared" si="0"/>
        <v>810</v>
      </c>
      <c r="D29">
        <v>6.7</v>
      </c>
      <c r="E29">
        <v>4.0999999999999996</v>
      </c>
      <c r="F29">
        <f t="shared" si="1"/>
        <v>5.4</v>
      </c>
    </row>
    <row r="30" spans="2:6" x14ac:dyDescent="0.25">
      <c r="B30">
        <v>14</v>
      </c>
      <c r="C30">
        <f t="shared" si="0"/>
        <v>840</v>
      </c>
      <c r="D30">
        <v>6.6</v>
      </c>
      <c r="E30">
        <v>4.4000000000000004</v>
      </c>
      <c r="F30">
        <f t="shared" si="1"/>
        <v>5.5</v>
      </c>
    </row>
    <row r="31" spans="2:6" x14ac:dyDescent="0.25">
      <c r="B31">
        <v>14.5</v>
      </c>
      <c r="C31">
        <f t="shared" si="0"/>
        <v>870</v>
      </c>
      <c r="D31">
        <v>6.7</v>
      </c>
      <c r="E31">
        <v>4.2</v>
      </c>
      <c r="F31">
        <f t="shared" si="1"/>
        <v>5.45</v>
      </c>
    </row>
    <row r="32" spans="2:6" x14ac:dyDescent="0.25">
      <c r="B32">
        <v>15</v>
      </c>
      <c r="C32">
        <f t="shared" si="0"/>
        <v>900</v>
      </c>
      <c r="D32">
        <v>7.2</v>
      </c>
      <c r="E32">
        <v>4.4000000000000004</v>
      </c>
      <c r="F32">
        <f t="shared" si="1"/>
        <v>5.8000000000000007</v>
      </c>
    </row>
    <row r="33" spans="2:6" x14ac:dyDescent="0.25">
      <c r="B33">
        <v>15.5</v>
      </c>
      <c r="C33">
        <f t="shared" si="0"/>
        <v>930</v>
      </c>
      <c r="D33">
        <v>8.1</v>
      </c>
      <c r="E33">
        <v>4.8</v>
      </c>
      <c r="F33">
        <f t="shared" si="1"/>
        <v>6.4499999999999993</v>
      </c>
    </row>
    <row r="34" spans="2:6" x14ac:dyDescent="0.25">
      <c r="B34">
        <v>16</v>
      </c>
      <c r="C34">
        <f t="shared" si="0"/>
        <v>960</v>
      </c>
      <c r="D34">
        <v>8.6999999999999993</v>
      </c>
      <c r="E34">
        <v>5.2</v>
      </c>
      <c r="F34">
        <f t="shared" si="1"/>
        <v>6.9499999999999993</v>
      </c>
    </row>
    <row r="35" spans="2:6" x14ac:dyDescent="0.25">
      <c r="B35">
        <v>16.5</v>
      </c>
      <c r="C35">
        <f t="shared" si="0"/>
        <v>990</v>
      </c>
      <c r="D35">
        <v>9.8000000000000007</v>
      </c>
      <c r="E35">
        <v>6</v>
      </c>
      <c r="F35">
        <f t="shared" si="1"/>
        <v>7.9</v>
      </c>
    </row>
    <row r="36" spans="2:6" x14ac:dyDescent="0.25">
      <c r="B36">
        <v>17</v>
      </c>
      <c r="C36">
        <f t="shared" si="0"/>
        <v>1020</v>
      </c>
      <c r="D36">
        <v>11.2</v>
      </c>
      <c r="E36">
        <v>6.7</v>
      </c>
      <c r="F36">
        <f t="shared" si="1"/>
        <v>8.9499999999999993</v>
      </c>
    </row>
    <row r="37" spans="2:6" x14ac:dyDescent="0.25">
      <c r="B37">
        <v>17.5</v>
      </c>
      <c r="C37">
        <f t="shared" si="0"/>
        <v>1050</v>
      </c>
      <c r="D37">
        <v>11.5</v>
      </c>
      <c r="E37">
        <v>7.5</v>
      </c>
      <c r="F37">
        <f t="shared" si="1"/>
        <v>9.5</v>
      </c>
    </row>
    <row r="38" spans="2:6" x14ac:dyDescent="0.25">
      <c r="B38">
        <v>18</v>
      </c>
      <c r="C38">
        <f t="shared" si="0"/>
        <v>1080</v>
      </c>
      <c r="D38">
        <v>12.3</v>
      </c>
      <c r="E38">
        <v>7.7</v>
      </c>
      <c r="F38">
        <f t="shared" si="1"/>
        <v>10</v>
      </c>
    </row>
    <row r="39" spans="2:6" x14ac:dyDescent="0.25">
      <c r="B39">
        <v>18.5</v>
      </c>
      <c r="C39">
        <f t="shared" si="0"/>
        <v>1110</v>
      </c>
      <c r="D39">
        <v>12</v>
      </c>
      <c r="E39">
        <v>8.1</v>
      </c>
      <c r="F39">
        <f t="shared" si="1"/>
        <v>10.050000000000001</v>
      </c>
    </row>
    <row r="40" spans="2:6" x14ac:dyDescent="0.25">
      <c r="B40">
        <v>19</v>
      </c>
      <c r="C40">
        <f t="shared" si="0"/>
        <v>1140</v>
      </c>
      <c r="D40">
        <v>11.8</v>
      </c>
      <c r="E40">
        <v>8.1</v>
      </c>
      <c r="F40">
        <f t="shared" si="1"/>
        <v>9.9499999999999993</v>
      </c>
    </row>
    <row r="41" spans="2:6" x14ac:dyDescent="0.25">
      <c r="B41">
        <v>19.5</v>
      </c>
      <c r="C41">
        <f t="shared" si="0"/>
        <v>1170</v>
      </c>
      <c r="D41">
        <v>11.6</v>
      </c>
      <c r="E41">
        <v>7.4</v>
      </c>
      <c r="F41">
        <f t="shared" si="1"/>
        <v>9.5</v>
      </c>
    </row>
    <row r="42" spans="2:6" x14ac:dyDescent="0.25">
      <c r="B42">
        <v>20</v>
      </c>
      <c r="C42">
        <f t="shared" si="0"/>
        <v>1200</v>
      </c>
      <c r="D42">
        <v>9.6999999999999993</v>
      </c>
      <c r="E42">
        <v>5.5</v>
      </c>
      <c r="F42">
        <f t="shared" si="1"/>
        <v>7.6</v>
      </c>
    </row>
    <row r="43" spans="2:6" x14ac:dyDescent="0.25">
      <c r="B43">
        <v>20.5</v>
      </c>
      <c r="C43">
        <f t="shared" si="0"/>
        <v>1230</v>
      </c>
    </row>
    <row r="44" spans="2:6" x14ac:dyDescent="0.25">
      <c r="B44">
        <v>21</v>
      </c>
      <c r="C44">
        <f t="shared" si="0"/>
        <v>1260</v>
      </c>
    </row>
    <row r="45" spans="2:6" x14ac:dyDescent="0.25">
      <c r="B45">
        <v>21.5</v>
      </c>
      <c r="C45">
        <f t="shared" si="0"/>
        <v>1290</v>
      </c>
    </row>
    <row r="46" spans="2:6" x14ac:dyDescent="0.25">
      <c r="B46">
        <v>22</v>
      </c>
      <c r="C46">
        <f t="shared" si="0"/>
        <v>1320</v>
      </c>
    </row>
    <row r="47" spans="2:6" x14ac:dyDescent="0.25">
      <c r="B47">
        <v>22.5</v>
      </c>
      <c r="C47">
        <f t="shared" si="0"/>
        <v>1350</v>
      </c>
    </row>
    <row r="48" spans="2:6" x14ac:dyDescent="0.25">
      <c r="B48">
        <v>23</v>
      </c>
      <c r="C48">
        <f t="shared" si="0"/>
        <v>1380</v>
      </c>
    </row>
    <row r="49" spans="2:3" x14ac:dyDescent="0.25">
      <c r="B49">
        <v>23.5</v>
      </c>
      <c r="C49">
        <f t="shared" si="0"/>
        <v>1410</v>
      </c>
    </row>
    <row r="50" spans="2:3" x14ac:dyDescent="0.25">
      <c r="B50">
        <v>24</v>
      </c>
      <c r="C50">
        <f t="shared" si="0"/>
        <v>1440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/>
  </sheetViews>
  <sheetFormatPr defaultRowHeight="15" x14ac:dyDescent="0.25"/>
  <cols>
    <col min="3" max="3" width="7.42578125" bestFit="1" customWidth="1"/>
    <col min="4" max="4" width="18.140625" customWidth="1"/>
    <col min="5" max="5" width="14.7109375" bestFit="1" customWidth="1"/>
    <col min="6" max="6" width="13.85546875" bestFit="1" customWidth="1"/>
    <col min="7" max="7" width="12.5703125" bestFit="1" customWidth="1"/>
    <col min="8" max="8" width="9.140625" customWidth="1"/>
  </cols>
  <sheetData>
    <row r="1" spans="1:7" x14ac:dyDescent="0.25">
      <c r="B1" t="s">
        <v>0</v>
      </c>
      <c r="C1" t="s">
        <v>5</v>
      </c>
      <c r="D1" t="s">
        <v>6</v>
      </c>
      <c r="E1" t="s">
        <v>2</v>
      </c>
      <c r="F1" t="s">
        <v>3</v>
      </c>
      <c r="G1" t="s">
        <v>4</v>
      </c>
    </row>
    <row r="2" spans="1:7" x14ac:dyDescent="0.25">
      <c r="B2">
        <v>0</v>
      </c>
      <c r="C2">
        <f>B2*60</f>
        <v>0</v>
      </c>
      <c r="D2">
        <v>0</v>
      </c>
    </row>
    <row r="3" spans="1:7" x14ac:dyDescent="0.25">
      <c r="A3">
        <v>81.584000000000003</v>
      </c>
      <c r="B3">
        <v>0.5</v>
      </c>
      <c r="C3">
        <f>B3*60</f>
        <v>30</v>
      </c>
      <c r="D3">
        <v>0</v>
      </c>
    </row>
    <row r="4" spans="1:7" x14ac:dyDescent="0.25">
      <c r="A4">
        <f>A3/60</f>
        <v>1.3597333333333335</v>
      </c>
      <c r="B4">
        <v>1</v>
      </c>
      <c r="C4">
        <f>B4*60</f>
        <v>60</v>
      </c>
      <c r="D4">
        <v>0</v>
      </c>
    </row>
    <row r="5" spans="1:7" x14ac:dyDescent="0.25">
      <c r="A5">
        <v>1.3597333333333335</v>
      </c>
      <c r="B5">
        <v>1.5</v>
      </c>
      <c r="C5">
        <f t="shared" ref="C5:C50" si="0">B5*60</f>
        <v>90</v>
      </c>
      <c r="D5">
        <v>0</v>
      </c>
    </row>
    <row r="6" spans="1:7" x14ac:dyDescent="0.25">
      <c r="A6">
        <v>9.56</v>
      </c>
      <c r="B6">
        <v>2</v>
      </c>
      <c r="C6">
        <f t="shared" si="0"/>
        <v>120</v>
      </c>
      <c r="D6">
        <v>0</v>
      </c>
    </row>
    <row r="7" spans="1:7" x14ac:dyDescent="0.25">
      <c r="A7">
        <f>A6/60^2</f>
        <v>2.6555555555555555E-3</v>
      </c>
      <c r="B7">
        <v>2.5</v>
      </c>
      <c r="C7">
        <f t="shared" si="0"/>
        <v>150</v>
      </c>
      <c r="D7">
        <v>0</v>
      </c>
    </row>
    <row r="8" spans="1:7" x14ac:dyDescent="0.25">
      <c r="A8">
        <v>2.6555555555555555E-3</v>
      </c>
      <c r="B8">
        <v>3</v>
      </c>
      <c r="C8">
        <f t="shared" si="0"/>
        <v>180</v>
      </c>
      <c r="D8">
        <v>0</v>
      </c>
    </row>
    <row r="9" spans="1:7" x14ac:dyDescent="0.25">
      <c r="A9">
        <v>0.47810000000000002</v>
      </c>
      <c r="B9">
        <v>3.5</v>
      </c>
      <c r="C9">
        <f t="shared" si="0"/>
        <v>210</v>
      </c>
      <c r="D9">
        <v>0</v>
      </c>
    </row>
    <row r="10" spans="1:7" x14ac:dyDescent="0.25">
      <c r="A10">
        <f>A9/60^3</f>
        <v>2.2134259259259262E-6</v>
      </c>
      <c r="B10">
        <v>4</v>
      </c>
      <c r="C10">
        <f t="shared" si="0"/>
        <v>240</v>
      </c>
      <c r="D10">
        <v>0</v>
      </c>
    </row>
    <row r="11" spans="1:7" x14ac:dyDescent="0.25">
      <c r="A11">
        <v>2.2134259259259262E-6</v>
      </c>
      <c r="B11">
        <v>4.5</v>
      </c>
      <c r="C11">
        <f t="shared" si="0"/>
        <v>270</v>
      </c>
      <c r="D11">
        <v>0</v>
      </c>
    </row>
    <row r="12" spans="1:7" x14ac:dyDescent="0.25">
      <c r="A12">
        <v>8.6E-3</v>
      </c>
      <c r="B12">
        <v>5</v>
      </c>
      <c r="C12">
        <f t="shared" si="0"/>
        <v>300</v>
      </c>
      <c r="D12">
        <v>0</v>
      </c>
    </row>
    <row r="13" spans="1:7" x14ac:dyDescent="0.25">
      <c r="A13">
        <f>A12/60^4</f>
        <v>6.6358024691358025E-10</v>
      </c>
      <c r="B13">
        <v>5.5</v>
      </c>
      <c r="C13">
        <f t="shared" si="0"/>
        <v>330</v>
      </c>
      <c r="D13">
        <v>0</v>
      </c>
    </row>
    <row r="14" spans="1:7" x14ac:dyDescent="0.25">
      <c r="A14">
        <v>6.6358024691358025E-10</v>
      </c>
      <c r="B14">
        <v>6</v>
      </c>
      <c r="C14">
        <f t="shared" si="0"/>
        <v>360</v>
      </c>
      <c r="D14">
        <v>0</v>
      </c>
    </row>
    <row r="15" spans="1:7" x14ac:dyDescent="0.25">
      <c r="B15">
        <v>6.5</v>
      </c>
      <c r="C15">
        <f t="shared" si="0"/>
        <v>390</v>
      </c>
      <c r="D15">
        <v>0</v>
      </c>
    </row>
    <row r="16" spans="1:7" x14ac:dyDescent="0.25">
      <c r="B16">
        <v>7</v>
      </c>
      <c r="C16">
        <f t="shared" si="0"/>
        <v>420</v>
      </c>
      <c r="D16">
        <f>-6.6358024691358E-10*C16^4 + 2.21342592592593E-06*C16^3 - 0.00265555555555556*C16^2 + 1.35973333333333*C16 - 243.11</f>
        <v>2.8776999999981854</v>
      </c>
      <c r="E16">
        <v>4.4000000000000004</v>
      </c>
      <c r="F16">
        <v>2</v>
      </c>
      <c r="G16">
        <f>(E16+F16)/2</f>
        <v>3.2</v>
      </c>
    </row>
    <row r="17" spans="2:7" x14ac:dyDescent="0.25">
      <c r="B17">
        <v>7.5</v>
      </c>
      <c r="C17">
        <f t="shared" si="0"/>
        <v>450</v>
      </c>
      <c r="D17">
        <f>-6.6358024691358E-10*C17^4 + 2.21342592592593E-06*C17^3 - 0.00265555555555556*C17^2 + 1.35973333333333*C17 - 243.11</f>
        <v>5.50749999999789</v>
      </c>
      <c r="E17">
        <v>6.9</v>
      </c>
      <c r="F17">
        <v>3.4</v>
      </c>
      <c r="G17">
        <f t="shared" ref="G17:G42" si="1">(E17+F17)/2</f>
        <v>5.15</v>
      </c>
    </row>
    <row r="18" spans="2:7" x14ac:dyDescent="0.25">
      <c r="B18">
        <v>8</v>
      </c>
      <c r="C18">
        <f t="shared" si="0"/>
        <v>480</v>
      </c>
      <c r="D18">
        <f>-6.6358024691358E-10*C18^4 + 2.21342592592593E-06*C18^3 - 0.00265555555555556*C18^2 + 1.35973333333333*C18 - 243.11</f>
        <v>7.2835999999978185</v>
      </c>
      <c r="E18">
        <v>8.1999999999999993</v>
      </c>
      <c r="F18">
        <v>5.0999999999999996</v>
      </c>
      <c r="G18">
        <f t="shared" si="1"/>
        <v>6.6499999999999995</v>
      </c>
    </row>
    <row r="19" spans="2:7" x14ac:dyDescent="0.25">
      <c r="B19">
        <v>8.5</v>
      </c>
      <c r="C19">
        <f t="shared" si="0"/>
        <v>510</v>
      </c>
      <c r="D19">
        <f>-6.6358024691358E-10*C19^4 + 2.21342592592593E-06*C19^3 - 0.00265555555555556*C19^2 + 1.35973333333333*C19 - 243.11</f>
        <v>8.3646249999976021</v>
      </c>
      <c r="E19">
        <v>10.5</v>
      </c>
      <c r="F19">
        <v>5.6</v>
      </c>
      <c r="G19">
        <f t="shared" si="1"/>
        <v>8.0500000000000007</v>
      </c>
    </row>
    <row r="20" spans="2:7" x14ac:dyDescent="0.25">
      <c r="B20">
        <v>9</v>
      </c>
      <c r="C20">
        <f t="shared" si="0"/>
        <v>540</v>
      </c>
      <c r="D20">
        <f>-6.6358024691358E-10*C20^4 + 2.21342592592593E-06*C20^3 - 0.00265555555555556*C20^2 + 1.35973333333333*C20 - 243.11</f>
        <v>8.8962999999974954</v>
      </c>
      <c r="E20">
        <v>11.3</v>
      </c>
      <c r="F20">
        <v>6.1</v>
      </c>
      <c r="G20">
        <f t="shared" si="1"/>
        <v>8.6999999999999993</v>
      </c>
    </row>
    <row r="21" spans="2:7" x14ac:dyDescent="0.25">
      <c r="B21">
        <v>9.5</v>
      </c>
      <c r="C21">
        <f t="shared" si="0"/>
        <v>570</v>
      </c>
      <c r="D21">
        <f>-6.6358024691358E-10*C21^4 + 2.21342592592593E-06*C21^3 - 0.00265555555555556*C21^2 + 1.35973333333333*C21 - 243.11</f>
        <v>9.0114499999974669</v>
      </c>
      <c r="E21">
        <v>11.7</v>
      </c>
      <c r="F21">
        <v>6.2</v>
      </c>
      <c r="G21">
        <f t="shared" si="1"/>
        <v>8.9499999999999993</v>
      </c>
    </row>
    <row r="22" spans="2:7" x14ac:dyDescent="0.25">
      <c r="B22">
        <v>10</v>
      </c>
      <c r="C22">
        <f t="shared" si="0"/>
        <v>600</v>
      </c>
      <c r="D22">
        <f t="shared" ref="D22:D50" si="2">-6.6358024691358E-10*C22^4 + 2.21342592592593E-06*C22^3 - 0.00265555555555556*C22^2 + 1.35973333333333*C22 - 243.11</f>
        <v>8.8299999999973124</v>
      </c>
      <c r="E22">
        <v>10.1</v>
      </c>
      <c r="F22">
        <v>6</v>
      </c>
      <c r="G22">
        <f t="shared" si="1"/>
        <v>8.0500000000000007</v>
      </c>
    </row>
    <row r="23" spans="2:7" x14ac:dyDescent="0.25">
      <c r="B23">
        <v>10.5</v>
      </c>
      <c r="C23">
        <f t="shared" si="0"/>
        <v>630</v>
      </c>
      <c r="D23">
        <f t="shared" si="2"/>
        <v>8.458974999997281</v>
      </c>
      <c r="E23">
        <v>9.8000000000000007</v>
      </c>
      <c r="F23">
        <v>5.8</v>
      </c>
      <c r="G23">
        <f t="shared" si="1"/>
        <v>7.8000000000000007</v>
      </c>
    </row>
    <row r="24" spans="2:7" x14ac:dyDescent="0.25">
      <c r="B24">
        <v>11</v>
      </c>
      <c r="C24">
        <f t="shared" si="0"/>
        <v>660</v>
      </c>
      <c r="D24">
        <f t="shared" si="2"/>
        <v>7.9924999999972215</v>
      </c>
      <c r="E24">
        <v>9.1999999999999993</v>
      </c>
      <c r="F24">
        <v>6.1</v>
      </c>
      <c r="G24">
        <f t="shared" si="1"/>
        <v>7.6499999999999995</v>
      </c>
    </row>
    <row r="25" spans="2:7" x14ac:dyDescent="0.25">
      <c r="B25">
        <v>11.5</v>
      </c>
      <c r="C25">
        <f t="shared" si="0"/>
        <v>690</v>
      </c>
      <c r="D25">
        <f t="shared" si="2"/>
        <v>7.511799999997038</v>
      </c>
      <c r="E25">
        <v>8.6</v>
      </c>
      <c r="F25">
        <v>6.1</v>
      </c>
      <c r="G25">
        <f t="shared" si="1"/>
        <v>7.35</v>
      </c>
    </row>
    <row r="26" spans="2:7" x14ac:dyDescent="0.25">
      <c r="B26">
        <v>12</v>
      </c>
      <c r="C26">
        <f t="shared" si="0"/>
        <v>720</v>
      </c>
      <c r="D26">
        <f t="shared" si="2"/>
        <v>7.0851999999970303</v>
      </c>
      <c r="E26">
        <v>7.3</v>
      </c>
      <c r="F26">
        <v>5.3</v>
      </c>
      <c r="G26">
        <f t="shared" si="1"/>
        <v>6.3</v>
      </c>
    </row>
    <row r="27" spans="2:7" x14ac:dyDescent="0.25">
      <c r="B27">
        <v>12.5</v>
      </c>
      <c r="C27">
        <f t="shared" si="0"/>
        <v>750</v>
      </c>
      <c r="D27">
        <f t="shared" si="2"/>
        <v>6.7681249999967577</v>
      </c>
      <c r="E27">
        <v>7</v>
      </c>
      <c r="F27">
        <v>5.0999999999999996</v>
      </c>
      <c r="G27">
        <f t="shared" si="1"/>
        <v>6.05</v>
      </c>
    </row>
    <row r="28" spans="2:7" x14ac:dyDescent="0.25">
      <c r="B28">
        <v>13</v>
      </c>
      <c r="C28">
        <f t="shared" si="0"/>
        <v>780</v>
      </c>
      <c r="D28">
        <f t="shared" si="2"/>
        <v>6.6030999999967435</v>
      </c>
      <c r="E28">
        <v>6.8</v>
      </c>
      <c r="F28">
        <v>4.4000000000000004</v>
      </c>
      <c r="G28">
        <f t="shared" si="1"/>
        <v>5.6</v>
      </c>
    </row>
    <row r="29" spans="2:7" x14ac:dyDescent="0.25">
      <c r="B29">
        <v>13.5</v>
      </c>
      <c r="C29">
        <f t="shared" si="0"/>
        <v>810</v>
      </c>
      <c r="D29">
        <f t="shared" si="2"/>
        <v>6.619749999996543</v>
      </c>
      <c r="E29">
        <v>6.7</v>
      </c>
      <c r="F29">
        <v>4.0999999999999996</v>
      </c>
      <c r="G29">
        <f t="shared" si="1"/>
        <v>5.4</v>
      </c>
    </row>
    <row r="30" spans="2:7" x14ac:dyDescent="0.25">
      <c r="B30">
        <v>14</v>
      </c>
      <c r="C30">
        <f t="shared" si="0"/>
        <v>840</v>
      </c>
      <c r="D30">
        <f t="shared" si="2"/>
        <v>6.834799999996676</v>
      </c>
      <c r="E30">
        <v>6.6</v>
      </c>
      <c r="F30">
        <v>4.4000000000000004</v>
      </c>
      <c r="G30">
        <f t="shared" si="1"/>
        <v>5.5</v>
      </c>
    </row>
    <row r="31" spans="2:7" x14ac:dyDescent="0.25">
      <c r="B31">
        <v>14.5</v>
      </c>
      <c r="C31">
        <f t="shared" si="0"/>
        <v>870</v>
      </c>
      <c r="D31">
        <f t="shared" si="2"/>
        <v>7.2520749999968075</v>
      </c>
      <c r="E31">
        <v>6.7</v>
      </c>
      <c r="F31">
        <v>4.2</v>
      </c>
      <c r="G31">
        <f t="shared" si="1"/>
        <v>5.45</v>
      </c>
    </row>
    <row r="32" spans="2:7" x14ac:dyDescent="0.25">
      <c r="B32">
        <v>15</v>
      </c>
      <c r="C32">
        <f t="shared" si="0"/>
        <v>900</v>
      </c>
      <c r="D32">
        <f t="shared" si="2"/>
        <v>7.8624999999964302</v>
      </c>
      <c r="E32">
        <v>7.2</v>
      </c>
      <c r="F32">
        <v>4.4000000000000004</v>
      </c>
      <c r="G32">
        <f t="shared" si="1"/>
        <v>5.8000000000000007</v>
      </c>
    </row>
    <row r="33" spans="2:7" x14ac:dyDescent="0.25">
      <c r="B33">
        <v>15.5</v>
      </c>
      <c r="C33">
        <f t="shared" si="0"/>
        <v>930</v>
      </c>
      <c r="D33">
        <f t="shared" si="2"/>
        <v>8.6440999999964561</v>
      </c>
      <c r="E33">
        <v>8.1</v>
      </c>
      <c r="F33">
        <v>4.8</v>
      </c>
      <c r="G33">
        <f t="shared" si="1"/>
        <v>6.4499999999999993</v>
      </c>
    </row>
    <row r="34" spans="2:7" x14ac:dyDescent="0.25">
      <c r="B34">
        <v>16</v>
      </c>
      <c r="C34">
        <f t="shared" si="0"/>
        <v>960</v>
      </c>
      <c r="D34">
        <f t="shared" si="2"/>
        <v>9.5619999999966012</v>
      </c>
      <c r="E34">
        <v>8.6999999999999993</v>
      </c>
      <c r="F34">
        <v>5.2</v>
      </c>
      <c r="G34">
        <f t="shared" si="1"/>
        <v>6.9499999999999993</v>
      </c>
    </row>
    <row r="35" spans="2:7" x14ac:dyDescent="0.25">
      <c r="B35">
        <v>16.5</v>
      </c>
      <c r="C35">
        <f t="shared" si="0"/>
        <v>990</v>
      </c>
      <c r="D35">
        <f t="shared" si="2"/>
        <v>10.568424999996637</v>
      </c>
      <c r="E35">
        <v>9.8000000000000007</v>
      </c>
      <c r="F35">
        <v>6</v>
      </c>
      <c r="G35">
        <f t="shared" si="1"/>
        <v>7.9</v>
      </c>
    </row>
    <row r="36" spans="2:7" x14ac:dyDescent="0.25">
      <c r="B36">
        <v>17</v>
      </c>
      <c r="C36">
        <f t="shared" si="0"/>
        <v>1020</v>
      </c>
      <c r="D36">
        <f t="shared" si="2"/>
        <v>11.602699999996389</v>
      </c>
      <c r="E36">
        <v>11.2</v>
      </c>
      <c r="F36">
        <v>6.7</v>
      </c>
      <c r="G36">
        <f t="shared" si="1"/>
        <v>8.9499999999999993</v>
      </c>
    </row>
    <row r="37" spans="2:7" x14ac:dyDescent="0.25">
      <c r="B37">
        <v>17.5</v>
      </c>
      <c r="C37">
        <f t="shared" si="0"/>
        <v>1050</v>
      </c>
      <c r="D37">
        <f t="shared" si="2"/>
        <v>12.591249999996876</v>
      </c>
      <c r="E37">
        <v>11.5</v>
      </c>
      <c r="F37">
        <v>7.5</v>
      </c>
      <c r="G37">
        <f t="shared" si="1"/>
        <v>9.5</v>
      </c>
    </row>
    <row r="38" spans="2:7" x14ac:dyDescent="0.25">
      <c r="B38">
        <v>18</v>
      </c>
      <c r="C38">
        <f t="shared" si="0"/>
        <v>1080</v>
      </c>
      <c r="D38">
        <f t="shared" si="2"/>
        <v>13.447599999996442</v>
      </c>
      <c r="E38">
        <v>12.3</v>
      </c>
      <c r="F38">
        <v>7.7</v>
      </c>
      <c r="G38">
        <f t="shared" si="1"/>
        <v>10</v>
      </c>
    </row>
    <row r="39" spans="2:7" x14ac:dyDescent="0.25">
      <c r="B39">
        <v>18.5</v>
      </c>
      <c r="C39">
        <f t="shared" si="0"/>
        <v>1110</v>
      </c>
      <c r="D39">
        <f t="shared" si="2"/>
        <v>14.072374999996669</v>
      </c>
      <c r="E39">
        <v>12</v>
      </c>
      <c r="F39">
        <v>8.1</v>
      </c>
      <c r="G39">
        <f t="shared" si="1"/>
        <v>10.050000000000001</v>
      </c>
    </row>
    <row r="40" spans="2:7" x14ac:dyDescent="0.25">
      <c r="B40">
        <v>19</v>
      </c>
      <c r="C40">
        <f t="shared" si="0"/>
        <v>1140</v>
      </c>
      <c r="D40">
        <f t="shared" si="2"/>
        <v>14.353299999996921</v>
      </c>
      <c r="E40">
        <v>11.8</v>
      </c>
      <c r="F40">
        <v>8.1</v>
      </c>
      <c r="G40">
        <f t="shared" si="1"/>
        <v>9.9499999999999993</v>
      </c>
    </row>
    <row r="41" spans="2:7" x14ac:dyDescent="0.25">
      <c r="B41">
        <v>19.5</v>
      </c>
      <c r="C41">
        <f t="shared" si="0"/>
        <v>1170</v>
      </c>
      <c r="D41">
        <f t="shared" si="2"/>
        <v>14.165199999997071</v>
      </c>
      <c r="E41">
        <v>11.6</v>
      </c>
      <c r="F41">
        <v>7.4</v>
      </c>
      <c r="G41">
        <f t="shared" si="1"/>
        <v>9.5</v>
      </c>
    </row>
    <row r="42" spans="2:7" x14ac:dyDescent="0.25">
      <c r="B42">
        <v>20</v>
      </c>
      <c r="C42">
        <f t="shared" si="0"/>
        <v>1200</v>
      </c>
      <c r="D42">
        <f t="shared" si="2"/>
        <v>13.369999999997049</v>
      </c>
      <c r="E42">
        <v>9.6999999999999993</v>
      </c>
      <c r="F42">
        <v>5.5</v>
      </c>
      <c r="G42">
        <f t="shared" si="1"/>
        <v>7.6</v>
      </c>
    </row>
    <row r="43" spans="2:7" x14ac:dyDescent="0.25">
      <c r="B43">
        <v>20.5</v>
      </c>
      <c r="C43">
        <f t="shared" si="0"/>
        <v>1230</v>
      </c>
      <c r="D43">
        <f t="shared" si="2"/>
        <v>11.816724999997291</v>
      </c>
    </row>
    <row r="44" spans="2:7" x14ac:dyDescent="0.25">
      <c r="B44">
        <v>21</v>
      </c>
      <c r="C44">
        <f t="shared" si="0"/>
        <v>1260</v>
      </c>
      <c r="D44">
        <f t="shared" si="2"/>
        <v>9.3414999999982911</v>
      </c>
    </row>
    <row r="45" spans="2:7" x14ac:dyDescent="0.25">
      <c r="B45">
        <v>21.5</v>
      </c>
      <c r="C45">
        <f t="shared" si="0"/>
        <v>1290</v>
      </c>
      <c r="D45">
        <f t="shared" si="2"/>
        <v>5.7675499999978683</v>
      </c>
    </row>
    <row r="46" spans="2:7" x14ac:dyDescent="0.25">
      <c r="B46">
        <v>22</v>
      </c>
      <c r="C46">
        <f t="shared" si="0"/>
        <v>1320</v>
      </c>
      <c r="D46">
        <f t="shared" si="2"/>
        <v>0.90519999999889933</v>
      </c>
    </row>
    <row r="47" spans="2:7" x14ac:dyDescent="0.25">
      <c r="B47">
        <v>22.5</v>
      </c>
      <c r="C47">
        <f t="shared" si="0"/>
        <v>1350</v>
      </c>
      <c r="D47">
        <v>0</v>
      </c>
    </row>
    <row r="48" spans="2:7" x14ac:dyDescent="0.25">
      <c r="B48">
        <v>23</v>
      </c>
      <c r="C48">
        <f t="shared" si="0"/>
        <v>1380</v>
      </c>
      <c r="D48">
        <v>0</v>
      </c>
    </row>
    <row r="49" spans="2:4" x14ac:dyDescent="0.25">
      <c r="B49">
        <v>23.5</v>
      </c>
      <c r="C49">
        <f t="shared" si="0"/>
        <v>1410</v>
      </c>
      <c r="D49">
        <v>0</v>
      </c>
    </row>
    <row r="50" spans="2:4" x14ac:dyDescent="0.25">
      <c r="B50">
        <v>24</v>
      </c>
      <c r="C50">
        <f t="shared" si="0"/>
        <v>1440</v>
      </c>
      <c r="D5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2C824D43E06243AD4FE730C2C44713" ma:contentTypeVersion="6" ma:contentTypeDescription="Crie um novo documento." ma:contentTypeScope="" ma:versionID="daebf15b60064f840d3cb0cb9d1e5752">
  <xsd:schema xmlns:xsd="http://www.w3.org/2001/XMLSchema" xmlns:xs="http://www.w3.org/2001/XMLSchema" xmlns:p="http://schemas.microsoft.com/office/2006/metadata/properties" xmlns:ns2="50a7a1bc-e98f-464a-8c94-5a56a72acfb7" targetNamespace="http://schemas.microsoft.com/office/2006/metadata/properties" ma:root="true" ma:fieldsID="1cb65029b64bafc5375af6835cf8dd8a" ns2:_="">
    <xsd:import namespace="50a7a1bc-e98f-464a-8c94-5a56a72ac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7a1bc-e98f-464a-8c94-5a56a72ac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305B46-6F06-4F6A-A9F2-C939593AC7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156705-280D-4D92-96E5-5422AF597D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796E063-32E2-464E-A6B8-D6945DE59C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7a1bc-e98f-464a-8c94-5a56a72ac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Planilha1 (2)</vt:lpstr>
      <vt:lpstr>Planilha1 (3)</vt:lpstr>
      <vt:lpstr>Planilha1 (4)</vt:lpstr>
      <vt:lpstr>Planilha1 (5)</vt:lpstr>
      <vt:lpstr>Planilha1 (6)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Larsen</dc:creator>
  <cp:lastModifiedBy>Mobility USP2</cp:lastModifiedBy>
  <dcterms:created xsi:type="dcterms:W3CDTF">2019-09-19T14:10:47Z</dcterms:created>
  <dcterms:modified xsi:type="dcterms:W3CDTF">2019-09-19T17:10:02Z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0x010100072C824D43E06243AD4FE730C2C44713</vt:lpwstr>
  </property>
</Properties>
</file>