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n/git/semanticanomalydetection/results/"/>
    </mc:Choice>
  </mc:AlternateContent>
  <xr:revisionPtr revIDLastSave="0" documentId="13_ncr:1_{13B06312-7D34-9746-B1CD-B9C6DAB3626A}" xr6:coauthVersionLast="46" xr6:coauthVersionMax="46" xr10:uidLastSave="{00000000-0000-0000-0000-000000000000}"/>
  <bookViews>
    <workbookView xWindow="0" yWindow="500" windowWidth="38400" windowHeight="21100" activeTab="1" xr2:uid="{00000000-000D-0000-FFFF-FFFF00000000}"/>
  </bookViews>
  <sheets>
    <sheet name="raw" sheetId="1" r:id="rId1"/>
    <sheet name="table results" sheetId="2" r:id="rId2"/>
    <sheet name="baselines" sheetId="3" r:id="rId3"/>
  </sheets>
  <calcPr calcId="191029"/>
</workbook>
</file>

<file path=xl/calcChain.xml><?xml version="1.0" encoding="utf-8"?>
<calcChain xmlns="http://schemas.openxmlformats.org/spreadsheetml/2006/main">
  <c r="J15" i="2" l="1"/>
  <c r="I15" i="2"/>
  <c r="H15" i="2"/>
  <c r="G15" i="2"/>
  <c r="F15" i="2"/>
  <c r="E15" i="2"/>
  <c r="D15" i="2"/>
  <c r="C15" i="2"/>
  <c r="B15" i="2"/>
  <c r="A15" i="2"/>
  <c r="A2" i="2"/>
  <c r="B2" i="2"/>
  <c r="C2" i="2"/>
  <c r="D2" i="2"/>
  <c r="E2" i="2"/>
  <c r="F2" i="2"/>
  <c r="F25" i="2" s="1"/>
  <c r="G2" i="2"/>
  <c r="H2" i="2"/>
  <c r="I2" i="2"/>
  <c r="J2" i="2"/>
  <c r="A3" i="2"/>
  <c r="B3" i="2"/>
  <c r="C3" i="2"/>
  <c r="D3" i="2"/>
  <c r="E3" i="2"/>
  <c r="F3" i="2"/>
  <c r="G3" i="2"/>
  <c r="H3" i="2"/>
  <c r="I3" i="2"/>
  <c r="J3" i="2"/>
  <c r="A4" i="2"/>
  <c r="B4" i="2"/>
  <c r="C4" i="2"/>
  <c r="D4" i="2"/>
  <c r="E4" i="2"/>
  <c r="F4" i="2"/>
  <c r="G4" i="2"/>
  <c r="H4" i="2"/>
  <c r="I4" i="2"/>
  <c r="J4" i="2"/>
  <c r="A5" i="2"/>
  <c r="B5" i="2"/>
  <c r="C5" i="2"/>
  <c r="D5" i="2"/>
  <c r="E5" i="2"/>
  <c r="F5" i="2"/>
  <c r="G5" i="2"/>
  <c r="H5" i="2"/>
  <c r="I5" i="2"/>
  <c r="J5" i="2"/>
  <c r="A6" i="2"/>
  <c r="B6" i="2"/>
  <c r="C6" i="2"/>
  <c r="D6" i="2"/>
  <c r="E6" i="2"/>
  <c r="F6" i="2"/>
  <c r="G6" i="2"/>
  <c r="H6" i="2"/>
  <c r="I6" i="2"/>
  <c r="J6" i="2"/>
  <c r="A7" i="2"/>
  <c r="B7" i="2"/>
  <c r="C7" i="2"/>
  <c r="D7" i="2"/>
  <c r="E7" i="2"/>
  <c r="F7" i="2"/>
  <c r="G7" i="2"/>
  <c r="H7" i="2"/>
  <c r="I7" i="2"/>
  <c r="J7" i="2"/>
  <c r="A8" i="2"/>
  <c r="B8" i="2"/>
  <c r="C8" i="2"/>
  <c r="D8" i="2"/>
  <c r="E8" i="2"/>
  <c r="F8" i="2"/>
  <c r="G8" i="2"/>
  <c r="H8" i="2"/>
  <c r="I8" i="2"/>
  <c r="J8" i="2"/>
  <c r="A9" i="2"/>
  <c r="B9" i="2"/>
  <c r="C9" i="2"/>
  <c r="D9" i="2"/>
  <c r="E9" i="2"/>
  <c r="F9" i="2"/>
  <c r="G9" i="2"/>
  <c r="H9" i="2"/>
  <c r="I9" i="2"/>
  <c r="J9" i="2"/>
  <c r="A10" i="2"/>
  <c r="B10" i="2"/>
  <c r="C10" i="2"/>
  <c r="D10" i="2"/>
  <c r="E10" i="2"/>
  <c r="F10" i="2"/>
  <c r="G10" i="2"/>
  <c r="H10" i="2"/>
  <c r="I10" i="2"/>
  <c r="J10" i="2"/>
  <c r="A11" i="2"/>
  <c r="B11" i="2"/>
  <c r="C11" i="2"/>
  <c r="D11" i="2"/>
  <c r="E11" i="2"/>
  <c r="F11" i="2"/>
  <c r="G11" i="2"/>
  <c r="H11" i="2"/>
  <c r="I11" i="2"/>
  <c r="J11" i="2"/>
  <c r="A12" i="2"/>
  <c r="B12" i="2"/>
  <c r="C12" i="2"/>
  <c r="D12" i="2"/>
  <c r="E12" i="2"/>
  <c r="F12" i="2"/>
  <c r="G12" i="2"/>
  <c r="H12" i="2"/>
  <c r="I12" i="2"/>
  <c r="J12" i="2"/>
  <c r="A13" i="2"/>
  <c r="B13" i="2"/>
  <c r="C13" i="2"/>
  <c r="D13" i="2"/>
  <c r="E13" i="2"/>
  <c r="F13" i="2"/>
  <c r="G13" i="2"/>
  <c r="H13" i="2"/>
  <c r="I13" i="2"/>
  <c r="J13" i="2"/>
  <c r="A14" i="2"/>
  <c r="B14" i="2"/>
  <c r="C14" i="2"/>
  <c r="D14" i="2"/>
  <c r="E14" i="2"/>
  <c r="F14" i="2"/>
  <c r="G14" i="2"/>
  <c r="H14" i="2"/>
  <c r="I14" i="2"/>
  <c r="J14" i="2"/>
  <c r="A16" i="2"/>
  <c r="B16" i="2"/>
  <c r="C16" i="2"/>
  <c r="D16" i="2"/>
  <c r="E16" i="2"/>
  <c r="F16" i="2"/>
  <c r="G16" i="2"/>
  <c r="H16" i="2"/>
  <c r="I16" i="2"/>
  <c r="J16" i="2"/>
  <c r="A17" i="2"/>
  <c r="B17" i="2"/>
  <c r="C17" i="2"/>
  <c r="D17" i="2"/>
  <c r="E17" i="2"/>
  <c r="F17" i="2"/>
  <c r="G17" i="2"/>
  <c r="H17" i="2"/>
  <c r="I17" i="2"/>
  <c r="J17" i="2"/>
  <c r="A18" i="2"/>
  <c r="B18" i="2"/>
  <c r="C18" i="2"/>
  <c r="D18" i="2"/>
  <c r="E18" i="2"/>
  <c r="F18" i="2"/>
  <c r="G18" i="2"/>
  <c r="H18" i="2"/>
  <c r="I18" i="2"/>
  <c r="J18" i="2"/>
  <c r="A19" i="2"/>
  <c r="B19" i="2"/>
  <c r="C19" i="2"/>
  <c r="D19" i="2"/>
  <c r="E19" i="2"/>
  <c r="F19" i="2"/>
  <c r="G19" i="2"/>
  <c r="H19" i="2"/>
  <c r="I19" i="2"/>
  <c r="J19" i="2"/>
  <c r="A20" i="2"/>
  <c r="B20" i="2"/>
  <c r="C20" i="2"/>
  <c r="D20" i="2"/>
  <c r="E20" i="2"/>
  <c r="F20" i="2"/>
  <c r="G20" i="2"/>
  <c r="H20" i="2"/>
  <c r="I20" i="2"/>
  <c r="J20" i="2"/>
  <c r="A21" i="2"/>
  <c r="B21" i="2"/>
  <c r="C21" i="2"/>
  <c r="D21" i="2"/>
  <c r="E21" i="2"/>
  <c r="F21" i="2"/>
  <c r="G21" i="2"/>
  <c r="H21" i="2"/>
  <c r="I21" i="2"/>
  <c r="J21" i="2"/>
  <c r="A22" i="2"/>
  <c r="B22" i="2"/>
  <c r="C22" i="2"/>
  <c r="D22" i="2"/>
  <c r="E22" i="2"/>
  <c r="F22" i="2"/>
  <c r="G22" i="2"/>
  <c r="H22" i="2"/>
  <c r="I22" i="2"/>
  <c r="J22" i="2"/>
  <c r="A23" i="2"/>
  <c r="B23" i="2"/>
  <c r="C23" i="2"/>
  <c r="D23" i="2"/>
  <c r="E23" i="2"/>
  <c r="F23" i="2"/>
  <c r="G23" i="2"/>
  <c r="H23" i="2"/>
  <c r="I23" i="2"/>
  <c r="J23" i="2"/>
  <c r="E25" i="2" l="1"/>
  <c r="J27" i="2"/>
  <c r="I27" i="2"/>
  <c r="H25" i="2"/>
  <c r="G25" i="2"/>
  <c r="I25" i="2"/>
  <c r="J25" i="2"/>
  <c r="I26" i="2"/>
  <c r="J26" i="2"/>
</calcChain>
</file>

<file path=xl/sharedStrings.xml><?xml version="1.0" encoding="utf-8"?>
<sst xmlns="http://schemas.openxmlformats.org/spreadsheetml/2006/main" count="120" uniqueCount="103">
  <si>
    <t>config</t>
  </si>
  <si>
    <t>replication</t>
  </si>
  <si>
    <t>tp</t>
  </si>
  <si>
    <t>fp</t>
  </si>
  <si>
    <t>micro prec</t>
  </si>
  <si>
    <t>macro prec</t>
  </si>
  <si>
    <t>tp (xor)</t>
  </si>
  <si>
    <t>fp (xor)</t>
  </si>
  <si>
    <t>micro prec (xor)</t>
  </si>
  <si>
    <t>macro prec (xor)</t>
  </si>
  <si>
    <t>tp (order)</t>
  </si>
  <si>
    <t>fp (order)</t>
  </si>
  <si>
    <t>micro prec (order)</t>
  </si>
  <si>
    <t>macro prec (order)</t>
  </si>
  <si>
    <t>tp (co-occ)</t>
  </si>
  <si>
    <t>fp (co-occ)</t>
  </si>
  <si>
    <t>micro prec (co-occ)</t>
  </si>
  <si>
    <t>macro prec (co-occ)</t>
  </si>
  <si>
    <t>tp (abs)</t>
  </si>
  <si>
    <t>fp (abs)</t>
  </si>
  <si>
    <t>micro prec (abs)</t>
  </si>
  <si>
    <t>macro prec (abs)</t>
  </si>
  <si>
    <t>tp (abs xor)</t>
  </si>
  <si>
    <t>fp (abs xor)</t>
  </si>
  <si>
    <t>micro prec (abs xor)</t>
  </si>
  <si>
    <t>macro prec (abs xor)</t>
  </si>
  <si>
    <t>tp (abs order)</t>
  </si>
  <si>
    <t>fp (abs order)</t>
  </si>
  <si>
    <t>micro prec (abs order)</t>
  </si>
  <si>
    <t>macro prec (abs order)</t>
  </si>
  <si>
    <t>tp (abs co-occ)</t>
  </si>
  <si>
    <t>fp (abs co-occ)</t>
  </si>
  <si>
    <t>micro prec (abs co-occ)</t>
  </si>
  <si>
    <t>macro prec (abs co-occ)</t>
  </si>
  <si>
    <t>tp (variant)</t>
  </si>
  <si>
    <t>fp (variant)</t>
  </si>
  <si>
    <t>micro prec (variant)</t>
  </si>
  <si>
    <t>macro prec (variant)</t>
  </si>
  <si>
    <t>tp (traces)</t>
  </si>
  <si>
    <t>fp (traces)</t>
  </si>
  <si>
    <t>micro prec (traces)</t>
  </si>
  <si>
    <t>macro prec (traces)</t>
  </si>
  <si>
    <t>runtime (h:mm:ss.ms)</t>
  </si>
  <si>
    <t>sim_mode:SimMode.SYNONYM</t>
  </si>
  <si>
    <t>sim_mode:SimMode.EQUAL</t>
  </si>
  <si>
    <t>1:00:50.071145</t>
  </si>
  <si>
    <t>sim_mode:SimMode.EQUAL_kb_heuristics:True</t>
  </si>
  <si>
    <t>1:07:23.993315</t>
  </si>
  <si>
    <t>sim_mode:SimMode.EQUAL_split_loops:True</t>
  </si>
  <si>
    <t>1:11:41.710145</t>
  </si>
  <si>
    <t>sim_mode:SimMode.EQUAL_split_loops:True_kb_heuristics:True</t>
  </si>
  <si>
    <t>1:16:33.261467</t>
  </si>
  <si>
    <t>1:26:37.700111</t>
  </si>
  <si>
    <t>sim_mode:SimMode.SYNONYM_split_loops:True</t>
  </si>
  <si>
    <t>1:27:53.555054</t>
  </si>
  <si>
    <t>sim_mode:SimMode.SYNONYM_kb_heuristics:True</t>
  </si>
  <si>
    <t>1:29:54.522513</t>
  </si>
  <si>
    <t>sim_mode:SimMode.SYNONYM_match_one:True</t>
  </si>
  <si>
    <t>1:32:44.685124</t>
  </si>
  <si>
    <t>sim_mode:SimMode.SYNONYM_match_one:True_kb_heuristics:True</t>
  </si>
  <si>
    <t>1:36:27.128464</t>
  </si>
  <si>
    <t>sim_mode:SimMode.SEMANTIC_SIM_sim_thres:0.7</t>
  </si>
  <si>
    <t>2:01:43.155977</t>
  </si>
  <si>
    <t>sim_mode:SimMode.SEMANTIC_SIM_sim_thres:0.7_split_loops:True</t>
  </si>
  <si>
    <t>2:00:43.637712</t>
  </si>
  <si>
    <t>sim_mode:SimMode.SEMANTIC_SIM_sim_thres:0.7_kb_heuristics:True</t>
  </si>
  <si>
    <t>2:01:26.146479</t>
  </si>
  <si>
    <t>sim_mode:SimMode.SEMANTIC_SIM_sim_thres:0.7_match_one:True_kb_heuristics:True</t>
  </si>
  <si>
    <t>2:07:46.848502</t>
  </si>
  <si>
    <t>sim_mode:SimMode.SEMANTIC_SIM_sim_thres:0.5_kb_heuristics:True</t>
  </si>
  <si>
    <t>2:17:57.744460</t>
  </si>
  <si>
    <t>sim_mode:SimMode.SEMANTIC_SIM_sim_thres:0.5_match_one:True_kb_heuristics:True</t>
  </si>
  <si>
    <t>2:26:26.762970</t>
  </si>
  <si>
    <t>sim_mode:SimMode.SEMANTIC_SIM_sim_thres:0.6</t>
  </si>
  <si>
    <t>2:36:56.813190</t>
  </si>
  <si>
    <t>sim_mode:SimMode.SEMANTIC_SIM_sim_thres:0.6_kb_heuristics:True</t>
  </si>
  <si>
    <t>2:32:20.504993</t>
  </si>
  <si>
    <t>sim_mode:SimMode.SEMANTIC_SIM_sim_thres:0.8</t>
  </si>
  <si>
    <t>2:41:45.811630</t>
  </si>
  <si>
    <t>sim_mode:SimMode.SEMANTIC_SIM_sim_thres:0.8_kb_heuristics:True</t>
  </si>
  <si>
    <t>2:38:13.141091</t>
  </si>
  <si>
    <t>sim_mode:SimMode.SEMANTIC_SIM_sim_thres:0.9</t>
  </si>
  <si>
    <t>4:13:22.204251</t>
  </si>
  <si>
    <t>sim_mode:SimMode.SEMANTIC_SIM_sim_thres:0.9_kb_heuristics:True</t>
  </si>
  <si>
    <t>6:25:42.917597</t>
  </si>
  <si>
    <t>sim_mode:SimMode.SEMANTIC_SIM_sim_thres:0.5</t>
  </si>
  <si>
    <t>0:33:12.184519</t>
  </si>
  <si>
    <t>Approach</t>
  </si>
  <si>
    <t>Variant</t>
  </si>
  <si>
    <t xml:space="preserve">fp </t>
  </si>
  <si>
    <t>Trace</t>
  </si>
  <si>
    <t>Binet</t>
  </si>
  <si>
    <t>naive baseline</t>
  </si>
  <si>
    <t>sampled baseline</t>
  </si>
  <si>
    <t>Approach SEM_5</t>
  </si>
  <si>
    <t>Approach SEM_4</t>
  </si>
  <si>
    <t>findings</t>
  </si>
  <si>
    <t>we get really good precision, both achieving higher micro pec than others</t>
  </si>
  <si>
    <t>only focus on variants</t>
  </si>
  <si>
    <t>frequency-based approaches identify more violations, which is not surprising given that also noise is inserted in a frequency-based manner</t>
  </si>
  <si>
    <t>also signified by the fact that the simpler methods outperform the more complex binet approach</t>
  </si>
  <si>
    <t>overall, mainly shows the potential of our approach and its complementary nature to existing, frequency-based approaches</t>
  </si>
  <si>
    <t>This latter aspect we will also explore next, when we deal with real world data that contains real anomalies, rather than synthetically inserted 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</si>
</sst>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5">
    <xf numFmtId="0" fontId="0" fillId="0" borderId="0" xfId="0"/>
    <xf numFmtId="2" fontId="0" fillId="0" borderId="0" xfId="0" applyNumberFormat="1"/>
    <xf numFmtId="1" fontId="0" fillId="0" borderId="0" xfId="0" applyNumberFormat="1"/>
    <xf numFmtId="164" fontId="0" fillId="0" borderId="0" xfId="0" applyNumberFormat="1"/>
    <xf numFmtId="43" fontId="0" fillId="0" borderId="0" xfId="42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34"/>
  <sheetViews>
    <sheetView workbookViewId="0">
      <selection activeCell="A6" sqref="A6:XFD6"/>
    </sheetView>
  </sheetViews>
  <sheetFormatPr baseColWidth="10" defaultRowHeight="16" x14ac:dyDescent="0.2"/>
  <cols>
    <col min="1" max="1" width="59.83203125" customWidth="1"/>
    <col min="5" max="5" width="24.6640625" customWidth="1"/>
    <col min="6" max="6" width="20" customWidth="1"/>
    <col min="9" max="9" width="20.83203125" customWidth="1"/>
  </cols>
  <sheetData>
    <row r="1" spans="1:4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</row>
    <row r="2" spans="1:43" x14ac:dyDescent="0.2">
      <c r="A2" t="s">
        <v>44</v>
      </c>
      <c r="B2">
        <v>0</v>
      </c>
      <c r="C2">
        <v>4348</v>
      </c>
      <c r="D2">
        <v>2707</v>
      </c>
      <c r="E2">
        <v>0.61630049610205495</v>
      </c>
      <c r="F2">
        <v>0.88013666153285297</v>
      </c>
      <c r="G2">
        <v>2566</v>
      </c>
      <c r="H2">
        <v>1537</v>
      </c>
      <c r="I2">
        <v>0.62539605166950996</v>
      </c>
      <c r="J2">
        <v>0.87276395502485304</v>
      </c>
      <c r="K2">
        <v>1293</v>
      </c>
      <c r="L2">
        <v>217</v>
      </c>
      <c r="M2">
        <v>0.85629139072847604</v>
      </c>
      <c r="N2">
        <v>0.96967767315629905</v>
      </c>
      <c r="O2">
        <v>489</v>
      </c>
      <c r="P2">
        <v>953</v>
      </c>
      <c r="Q2">
        <v>0.33911234396671203</v>
      </c>
      <c r="R2">
        <v>0.909387400222057</v>
      </c>
      <c r="S2">
        <v>131247</v>
      </c>
      <c r="T2">
        <v>747365</v>
      </c>
      <c r="U2">
        <v>0.14937993107310099</v>
      </c>
      <c r="V2">
        <v>0.81248960921680502</v>
      </c>
      <c r="W2">
        <v>68224</v>
      </c>
      <c r="X2">
        <v>396960</v>
      </c>
      <c r="Y2">
        <v>0.146660246268143</v>
      </c>
      <c r="Z2">
        <v>0.852201140697737</v>
      </c>
      <c r="AA2">
        <v>48106</v>
      </c>
      <c r="AB2">
        <v>78125</v>
      </c>
      <c r="AC2">
        <v>0.381094976669756</v>
      </c>
      <c r="AD2">
        <v>0.94869942679344399</v>
      </c>
      <c r="AE2">
        <v>14917</v>
      </c>
      <c r="AF2">
        <v>272280</v>
      </c>
      <c r="AG2">
        <v>5.1939957590086197E-2</v>
      </c>
      <c r="AH2">
        <v>0.89674775061935197</v>
      </c>
      <c r="AI2">
        <v>170540</v>
      </c>
      <c r="AJ2">
        <v>3167</v>
      </c>
      <c r="AK2">
        <v>0.98176814981549299</v>
      </c>
      <c r="AL2">
        <v>0.995912415204531</v>
      </c>
      <c r="AM2">
        <v>235106</v>
      </c>
      <c r="AN2">
        <v>228569</v>
      </c>
      <c r="AO2">
        <v>0.50704911845581402</v>
      </c>
      <c r="AP2">
        <v>0.89010595519295599</v>
      </c>
      <c r="AQ2" t="s">
        <v>45</v>
      </c>
    </row>
    <row r="3" spans="1:43" x14ac:dyDescent="0.2">
      <c r="A3" t="s">
        <v>46</v>
      </c>
      <c r="B3">
        <v>0</v>
      </c>
      <c r="C3">
        <v>2609</v>
      </c>
      <c r="D3">
        <v>805</v>
      </c>
      <c r="E3">
        <v>0.76420620972466302</v>
      </c>
      <c r="F3">
        <v>0.93264544286333995</v>
      </c>
      <c r="G3">
        <v>1593</v>
      </c>
      <c r="H3">
        <v>561</v>
      </c>
      <c r="I3">
        <v>0.73955431754874601</v>
      </c>
      <c r="J3">
        <v>0.94194376539185798</v>
      </c>
      <c r="K3">
        <v>893</v>
      </c>
      <c r="L3">
        <v>134</v>
      </c>
      <c r="M3">
        <v>0.86952288218110996</v>
      </c>
      <c r="N3">
        <v>0.977497803318777</v>
      </c>
      <c r="O3">
        <v>123</v>
      </c>
      <c r="P3">
        <v>110</v>
      </c>
      <c r="Q3">
        <v>0.52789699570815396</v>
      </c>
      <c r="R3">
        <v>0.98144420903954799</v>
      </c>
      <c r="S3">
        <v>84250</v>
      </c>
      <c r="T3">
        <v>206185</v>
      </c>
      <c r="U3">
        <v>0.29008211820200702</v>
      </c>
      <c r="V3">
        <v>0.90761065893909498</v>
      </c>
      <c r="W3">
        <v>43769</v>
      </c>
      <c r="X3">
        <v>133697</v>
      </c>
      <c r="Y3">
        <v>0.246633157900668</v>
      </c>
      <c r="Z3">
        <v>0.93186671115846698</v>
      </c>
      <c r="AA3">
        <v>36793</v>
      </c>
      <c r="AB3">
        <v>43668</v>
      </c>
      <c r="AC3">
        <v>0.45727743875915</v>
      </c>
      <c r="AD3">
        <v>0.96772356421634298</v>
      </c>
      <c r="AE3">
        <v>3688</v>
      </c>
      <c r="AF3">
        <v>28820</v>
      </c>
      <c r="AG3">
        <v>0.113448997169927</v>
      </c>
      <c r="AH3">
        <v>0.97666131196329997</v>
      </c>
      <c r="AI3">
        <v>100548</v>
      </c>
      <c r="AJ3">
        <v>1337</v>
      </c>
      <c r="AK3">
        <v>0.98687736173136298</v>
      </c>
      <c r="AL3">
        <v>0.997861057614846</v>
      </c>
      <c r="AM3">
        <v>132047</v>
      </c>
      <c r="AN3">
        <v>85890</v>
      </c>
      <c r="AO3">
        <v>0.605895281663967</v>
      </c>
      <c r="AP3">
        <v>0.94801174835978697</v>
      </c>
      <c r="AQ3" t="s">
        <v>47</v>
      </c>
    </row>
    <row r="4" spans="1:43" x14ac:dyDescent="0.2">
      <c r="A4" t="s">
        <v>48</v>
      </c>
      <c r="B4">
        <v>0</v>
      </c>
      <c r="C4">
        <v>4305</v>
      </c>
      <c r="D4">
        <v>2695</v>
      </c>
      <c r="E4">
        <v>0.61499999999999999</v>
      </c>
      <c r="F4">
        <v>0.88147451050157</v>
      </c>
      <c r="G4">
        <v>2539</v>
      </c>
      <c r="H4">
        <v>1535</v>
      </c>
      <c r="I4">
        <v>0.62322042218949403</v>
      </c>
      <c r="J4">
        <v>0.87435582588300798</v>
      </c>
      <c r="K4">
        <v>1280</v>
      </c>
      <c r="L4">
        <v>217</v>
      </c>
      <c r="M4">
        <v>0.85504342017367996</v>
      </c>
      <c r="N4">
        <v>0.970239743746935</v>
      </c>
      <c r="O4">
        <v>486</v>
      </c>
      <c r="P4">
        <v>943</v>
      </c>
      <c r="Q4">
        <v>0.34009797060881702</v>
      </c>
      <c r="R4">
        <v>0.90940654591210701</v>
      </c>
      <c r="S4">
        <v>99924</v>
      </c>
      <c r="T4">
        <v>663123</v>
      </c>
      <c r="U4">
        <v>0.13095392551179599</v>
      </c>
      <c r="V4">
        <v>0.81154357122723397</v>
      </c>
      <c r="W4">
        <v>54153</v>
      </c>
      <c r="X4">
        <v>334141</v>
      </c>
      <c r="Y4">
        <v>0.13946391136612901</v>
      </c>
      <c r="Z4">
        <v>0.85306262815336098</v>
      </c>
      <c r="AA4">
        <v>30834</v>
      </c>
      <c r="AB4">
        <v>62371</v>
      </c>
      <c r="AC4">
        <v>0.33081916206212097</v>
      </c>
      <c r="AD4">
        <v>0.95045867149359198</v>
      </c>
      <c r="AE4">
        <v>14937</v>
      </c>
      <c r="AF4">
        <v>266611</v>
      </c>
      <c r="AG4">
        <v>5.3053120604657097E-2</v>
      </c>
      <c r="AH4">
        <v>0.89681177254755495</v>
      </c>
      <c r="AI4">
        <v>154416</v>
      </c>
      <c r="AJ4">
        <v>3047</v>
      </c>
      <c r="AK4">
        <v>0.980649422403993</v>
      </c>
      <c r="AL4">
        <v>0.99574984776363196</v>
      </c>
      <c r="AM4">
        <v>214139</v>
      </c>
      <c r="AN4">
        <v>222447</v>
      </c>
      <c r="AO4">
        <v>0.49048526521693298</v>
      </c>
      <c r="AP4">
        <v>0.88901383549041202</v>
      </c>
      <c r="AQ4" t="s">
        <v>49</v>
      </c>
    </row>
    <row r="5" spans="1:43" x14ac:dyDescent="0.2">
      <c r="A5" t="s">
        <v>50</v>
      </c>
      <c r="B5">
        <v>0</v>
      </c>
      <c r="C5">
        <v>2617</v>
      </c>
      <c r="D5">
        <v>811</v>
      </c>
      <c r="E5">
        <v>0.76341890315052496</v>
      </c>
      <c r="F5">
        <v>0.933293185476466</v>
      </c>
      <c r="G5">
        <v>1625</v>
      </c>
      <c r="H5">
        <v>572</v>
      </c>
      <c r="I5">
        <v>0.73964497041420096</v>
      </c>
      <c r="J5">
        <v>0.94182032804105698</v>
      </c>
      <c r="K5">
        <v>878</v>
      </c>
      <c r="L5">
        <v>129</v>
      </c>
      <c r="M5">
        <v>0.871896722939424</v>
      </c>
      <c r="N5">
        <v>0.97849785376268394</v>
      </c>
      <c r="O5">
        <v>114</v>
      </c>
      <c r="P5">
        <v>110</v>
      </c>
      <c r="Q5">
        <v>0.50892857142857095</v>
      </c>
      <c r="R5">
        <v>0.98110875706214595</v>
      </c>
      <c r="S5">
        <v>61407</v>
      </c>
      <c r="T5">
        <v>167444</v>
      </c>
      <c r="U5">
        <v>0.26832742701583101</v>
      </c>
      <c r="V5">
        <v>0.90826082629947102</v>
      </c>
      <c r="W5">
        <v>36187</v>
      </c>
      <c r="X5">
        <v>112526</v>
      </c>
      <c r="Y5">
        <v>0.24333447647482001</v>
      </c>
      <c r="Z5">
        <v>0.93170421378931201</v>
      </c>
      <c r="AA5">
        <v>21816</v>
      </c>
      <c r="AB5">
        <v>28669</v>
      </c>
      <c r="AC5">
        <v>0.43212835495691698</v>
      </c>
      <c r="AD5">
        <v>0.97064068780504897</v>
      </c>
      <c r="AE5">
        <v>3404</v>
      </c>
      <c r="AF5">
        <v>26249</v>
      </c>
      <c r="AG5">
        <v>0.11479445587293</v>
      </c>
      <c r="AH5">
        <v>0.97638844409372705</v>
      </c>
      <c r="AI5">
        <v>82622</v>
      </c>
      <c r="AJ5">
        <v>1224</v>
      </c>
      <c r="AK5">
        <v>0.98540180807671196</v>
      </c>
      <c r="AL5">
        <v>0.99773268714769203</v>
      </c>
      <c r="AM5">
        <v>108751</v>
      </c>
      <c r="AN5">
        <v>80787</v>
      </c>
      <c r="AO5">
        <v>0.57376884846310505</v>
      </c>
      <c r="AP5">
        <v>0.94774806794721</v>
      </c>
      <c r="AQ5" t="s">
        <v>51</v>
      </c>
    </row>
    <row r="6" spans="1:43" x14ac:dyDescent="0.2">
      <c r="A6" t="s">
        <v>43</v>
      </c>
      <c r="B6">
        <v>0</v>
      </c>
      <c r="C6">
        <v>5493</v>
      </c>
      <c r="D6">
        <v>3729</v>
      </c>
      <c r="E6">
        <v>0.59564085881587503</v>
      </c>
      <c r="F6">
        <v>0.84270179154476998</v>
      </c>
      <c r="G6">
        <v>2793</v>
      </c>
      <c r="H6">
        <v>2003</v>
      </c>
      <c r="I6">
        <v>0.58236030025020802</v>
      </c>
      <c r="J6">
        <v>0.83824898499795997</v>
      </c>
      <c r="K6">
        <v>2033</v>
      </c>
      <c r="L6">
        <v>445</v>
      </c>
      <c r="M6">
        <v>0.82041969330104902</v>
      </c>
      <c r="N6">
        <v>0.94528031824061398</v>
      </c>
      <c r="O6">
        <v>667</v>
      </c>
      <c r="P6">
        <v>1281</v>
      </c>
      <c r="Q6">
        <v>0.34240246406570801</v>
      </c>
      <c r="R6">
        <v>0.88104222579325897</v>
      </c>
      <c r="S6">
        <v>165161</v>
      </c>
      <c r="T6">
        <v>1088330</v>
      </c>
      <c r="U6">
        <v>0.13176081838640999</v>
      </c>
      <c r="V6">
        <v>0.75240189416423597</v>
      </c>
      <c r="W6">
        <v>74059</v>
      </c>
      <c r="X6">
        <v>523732</v>
      </c>
      <c r="Y6">
        <v>0.123887780177352</v>
      </c>
      <c r="Z6">
        <v>0.810160195473976</v>
      </c>
      <c r="AA6">
        <v>70548</v>
      </c>
      <c r="AB6">
        <v>194903</v>
      </c>
      <c r="AC6">
        <v>0.265766563320537</v>
      </c>
      <c r="AD6">
        <v>0.90444056176612198</v>
      </c>
      <c r="AE6">
        <v>20554</v>
      </c>
      <c r="AF6">
        <v>369695</v>
      </c>
      <c r="AG6">
        <v>5.2668937012010197E-2</v>
      </c>
      <c r="AH6">
        <v>0.86430958972203198</v>
      </c>
      <c r="AI6">
        <v>218834</v>
      </c>
      <c r="AJ6">
        <v>9761</v>
      </c>
      <c r="AK6">
        <v>0.95730002843456696</v>
      </c>
      <c r="AL6">
        <v>0.99427021351535505</v>
      </c>
      <c r="AM6">
        <v>303698</v>
      </c>
      <c r="AN6">
        <v>313427</v>
      </c>
      <c r="AO6">
        <v>0.49211748025116397</v>
      </c>
      <c r="AP6">
        <v>0.855013026113283</v>
      </c>
      <c r="AQ6" t="s">
        <v>52</v>
      </c>
    </row>
    <row r="7" spans="1:43" x14ac:dyDescent="0.2">
      <c r="A7" t="s">
        <v>53</v>
      </c>
      <c r="B7">
        <v>0</v>
      </c>
      <c r="C7">
        <v>5410</v>
      </c>
      <c r="D7">
        <v>3675</v>
      </c>
      <c r="E7">
        <v>0.59548706659328499</v>
      </c>
      <c r="F7">
        <v>0.84388883053919905</v>
      </c>
      <c r="G7">
        <v>2765</v>
      </c>
      <c r="H7">
        <v>1987</v>
      </c>
      <c r="I7">
        <v>0.58186026936026902</v>
      </c>
      <c r="J7">
        <v>0.84144919232232696</v>
      </c>
      <c r="K7">
        <v>2015</v>
      </c>
      <c r="L7">
        <v>422</v>
      </c>
      <c r="M7">
        <v>0.82683627410750904</v>
      </c>
      <c r="N7">
        <v>0.94675410094539203</v>
      </c>
      <c r="O7">
        <v>630</v>
      </c>
      <c r="P7">
        <v>1266</v>
      </c>
      <c r="Q7">
        <v>0.332278481012658</v>
      </c>
      <c r="R7">
        <v>0.88024026364419194</v>
      </c>
      <c r="S7">
        <v>124722</v>
      </c>
      <c r="T7">
        <v>960375</v>
      </c>
      <c r="U7">
        <v>0.114940876253459</v>
      </c>
      <c r="V7">
        <v>0.75099121402680802</v>
      </c>
      <c r="W7">
        <v>59176</v>
      </c>
      <c r="X7">
        <v>437202</v>
      </c>
      <c r="Y7">
        <v>0.11921559779039299</v>
      </c>
      <c r="Z7">
        <v>0.81200372260643805</v>
      </c>
      <c r="AA7">
        <v>45841</v>
      </c>
      <c r="AB7">
        <v>156340</v>
      </c>
      <c r="AC7">
        <v>0.22673248228072801</v>
      </c>
      <c r="AD7">
        <v>0.90613772376119495</v>
      </c>
      <c r="AE7">
        <v>19705</v>
      </c>
      <c r="AF7">
        <v>366833</v>
      </c>
      <c r="AG7">
        <v>5.09781703221934E-2</v>
      </c>
      <c r="AH7">
        <v>0.86444248826872205</v>
      </c>
      <c r="AI7">
        <v>198699</v>
      </c>
      <c r="AJ7">
        <v>7209</v>
      </c>
      <c r="AK7">
        <v>0.964989218485925</v>
      </c>
      <c r="AL7">
        <v>0.99418115739472501</v>
      </c>
      <c r="AM7">
        <v>278252</v>
      </c>
      <c r="AN7">
        <v>301564</v>
      </c>
      <c r="AO7">
        <v>0.47989707079487198</v>
      </c>
      <c r="AP7">
        <v>0.85439438379777899</v>
      </c>
      <c r="AQ7" t="s">
        <v>54</v>
      </c>
    </row>
    <row r="8" spans="1:43" x14ac:dyDescent="0.2">
      <c r="A8" t="s">
        <v>55</v>
      </c>
      <c r="B8">
        <v>0</v>
      </c>
      <c r="C8">
        <v>3589</v>
      </c>
      <c r="D8">
        <v>1476</v>
      </c>
      <c r="E8">
        <v>0.70858835143139098</v>
      </c>
      <c r="F8">
        <v>0.89552213958842697</v>
      </c>
      <c r="G8">
        <v>1846</v>
      </c>
      <c r="H8">
        <v>966</v>
      </c>
      <c r="I8">
        <v>0.65647226173541895</v>
      </c>
      <c r="J8">
        <v>0.905647880908098</v>
      </c>
      <c r="K8">
        <v>1549</v>
      </c>
      <c r="L8">
        <v>293</v>
      </c>
      <c r="M8">
        <v>0.84093376764386496</v>
      </c>
      <c r="N8">
        <v>0.95350957991318097</v>
      </c>
      <c r="O8">
        <v>194</v>
      </c>
      <c r="P8">
        <v>217</v>
      </c>
      <c r="Q8">
        <v>0.47201946472019402</v>
      </c>
      <c r="R8">
        <v>0.96555241682360304</v>
      </c>
      <c r="S8">
        <v>112930</v>
      </c>
      <c r="T8">
        <v>421958</v>
      </c>
      <c r="U8">
        <v>0.21112831097351201</v>
      </c>
      <c r="V8">
        <v>0.84861292406959099</v>
      </c>
      <c r="W8">
        <v>49820</v>
      </c>
      <c r="X8">
        <v>235924</v>
      </c>
      <c r="Y8">
        <v>0.17435186740578901</v>
      </c>
      <c r="Z8">
        <v>0.88727392783822501</v>
      </c>
      <c r="AA8">
        <v>56732</v>
      </c>
      <c r="AB8">
        <v>129773</v>
      </c>
      <c r="AC8">
        <v>0.30418487440015002</v>
      </c>
      <c r="AD8">
        <v>0.92901713866096303</v>
      </c>
      <c r="AE8">
        <v>6378</v>
      </c>
      <c r="AF8">
        <v>56261</v>
      </c>
      <c r="AG8">
        <v>0.101821548875301</v>
      </c>
      <c r="AH8">
        <v>0.95940993691267396</v>
      </c>
      <c r="AI8">
        <v>144400</v>
      </c>
      <c r="AJ8">
        <v>7728</v>
      </c>
      <c r="AK8">
        <v>0.94920067311737399</v>
      </c>
      <c r="AL8">
        <v>0.99632311028655396</v>
      </c>
      <c r="AM8">
        <v>193264</v>
      </c>
      <c r="AN8">
        <v>156778</v>
      </c>
      <c r="AO8">
        <v>0.55211660315047895</v>
      </c>
      <c r="AP8">
        <v>0.91355628389284504</v>
      </c>
      <c r="AQ8" t="s">
        <v>56</v>
      </c>
    </row>
    <row r="9" spans="1:43" x14ac:dyDescent="0.2">
      <c r="A9" t="s">
        <v>57</v>
      </c>
      <c r="B9">
        <v>0</v>
      </c>
      <c r="C9">
        <v>5341</v>
      </c>
      <c r="D9">
        <v>3570</v>
      </c>
      <c r="E9">
        <v>0.59937156323644902</v>
      </c>
      <c r="F9">
        <v>0.85023390873835303</v>
      </c>
      <c r="G9">
        <v>2771</v>
      </c>
      <c r="H9">
        <v>1935</v>
      </c>
      <c r="I9">
        <v>0.58882277943051398</v>
      </c>
      <c r="J9">
        <v>0.84824906082746998</v>
      </c>
      <c r="K9">
        <v>1942</v>
      </c>
      <c r="L9">
        <v>378</v>
      </c>
      <c r="M9">
        <v>0.83706896551724097</v>
      </c>
      <c r="N9">
        <v>0.95241418957895596</v>
      </c>
      <c r="O9">
        <v>628</v>
      </c>
      <c r="P9">
        <v>1257</v>
      </c>
      <c r="Q9">
        <v>0.33315649867373998</v>
      </c>
      <c r="R9">
        <v>0.87842790733078202</v>
      </c>
      <c r="S9">
        <v>161721</v>
      </c>
      <c r="T9">
        <v>1026606</v>
      </c>
      <c r="U9">
        <v>0.13609132839698099</v>
      </c>
      <c r="V9">
        <v>0.76043140689021804</v>
      </c>
      <c r="W9">
        <v>73099</v>
      </c>
      <c r="X9">
        <v>506764</v>
      </c>
      <c r="Y9">
        <v>0.12606253546096199</v>
      </c>
      <c r="Z9">
        <v>0.82113907577184697</v>
      </c>
      <c r="AA9">
        <v>68912</v>
      </c>
      <c r="AB9">
        <v>155415</v>
      </c>
      <c r="AC9">
        <v>0.30719440816308302</v>
      </c>
      <c r="AD9">
        <v>0.91725228652778801</v>
      </c>
      <c r="AE9">
        <v>19710</v>
      </c>
      <c r="AF9">
        <v>364427</v>
      </c>
      <c r="AG9">
        <v>5.13098191530625E-2</v>
      </c>
      <c r="AH9">
        <v>0.86237788687418204</v>
      </c>
      <c r="AI9">
        <v>208616</v>
      </c>
      <c r="AJ9">
        <v>4023</v>
      </c>
      <c r="AK9">
        <v>0.98108061080046405</v>
      </c>
      <c r="AL9">
        <v>0.99481762938521101</v>
      </c>
      <c r="AM9">
        <v>291483</v>
      </c>
      <c r="AN9">
        <v>296922</v>
      </c>
      <c r="AO9">
        <v>0.49537818339409001</v>
      </c>
      <c r="AP9">
        <v>0.85971584200655304</v>
      </c>
      <c r="AQ9" t="s">
        <v>58</v>
      </c>
    </row>
    <row r="10" spans="1:43" x14ac:dyDescent="0.2">
      <c r="A10" t="s">
        <v>59</v>
      </c>
      <c r="B10">
        <v>0</v>
      </c>
      <c r="C10">
        <v>3463</v>
      </c>
      <c r="D10">
        <v>1277</v>
      </c>
      <c r="E10">
        <v>0.73059071729957803</v>
      </c>
      <c r="F10">
        <v>0.90606312115933096</v>
      </c>
      <c r="G10">
        <v>1828</v>
      </c>
      <c r="H10">
        <v>848</v>
      </c>
      <c r="I10">
        <v>0.68310911808669605</v>
      </c>
      <c r="J10">
        <v>0.91689806593480905</v>
      </c>
      <c r="K10">
        <v>1445</v>
      </c>
      <c r="L10">
        <v>223</v>
      </c>
      <c r="M10">
        <v>0.86630695443645001</v>
      </c>
      <c r="N10">
        <v>0.96225783936324105</v>
      </c>
      <c r="O10">
        <v>190</v>
      </c>
      <c r="P10">
        <v>206</v>
      </c>
      <c r="Q10">
        <v>0.479797979797979</v>
      </c>
      <c r="R10">
        <v>0.96684125863151205</v>
      </c>
      <c r="S10">
        <v>108979</v>
      </c>
      <c r="T10">
        <v>352824</v>
      </c>
      <c r="U10">
        <v>0.235985907410735</v>
      </c>
      <c r="V10">
        <v>0.86342413272448804</v>
      </c>
      <c r="W10">
        <v>48908</v>
      </c>
      <c r="X10">
        <v>207998</v>
      </c>
      <c r="Y10">
        <v>0.19037313258545899</v>
      </c>
      <c r="Z10">
        <v>0.90036779296173097</v>
      </c>
      <c r="AA10">
        <v>53763</v>
      </c>
      <c r="AB10">
        <v>93080</v>
      </c>
      <c r="AC10">
        <v>0.36612572611564698</v>
      </c>
      <c r="AD10">
        <v>0.94319268555369096</v>
      </c>
      <c r="AE10">
        <v>6308</v>
      </c>
      <c r="AF10">
        <v>51746</v>
      </c>
      <c r="AG10">
        <v>0.108657456850518</v>
      </c>
      <c r="AH10">
        <v>0.96163711540844998</v>
      </c>
      <c r="AI10">
        <v>131371</v>
      </c>
      <c r="AJ10">
        <v>1940</v>
      </c>
      <c r="AK10">
        <v>0.98544756246671295</v>
      </c>
      <c r="AL10">
        <v>0.99697629325973802</v>
      </c>
      <c r="AM10">
        <v>176530</v>
      </c>
      <c r="AN10">
        <v>135141</v>
      </c>
      <c r="AO10">
        <v>0.56639854205235596</v>
      </c>
      <c r="AP10">
        <v>0.92221208112061603</v>
      </c>
      <c r="AQ10" t="s">
        <v>60</v>
      </c>
    </row>
    <row r="11" spans="1:43" x14ac:dyDescent="0.2">
      <c r="A11" t="s">
        <v>61</v>
      </c>
      <c r="B11">
        <v>0</v>
      </c>
      <c r="C11">
        <v>4749</v>
      </c>
      <c r="D11">
        <v>2993</v>
      </c>
      <c r="E11">
        <v>0.613407388271764</v>
      </c>
      <c r="F11">
        <v>0.87019247587353499</v>
      </c>
      <c r="G11">
        <v>2652</v>
      </c>
      <c r="H11">
        <v>1618</v>
      </c>
      <c r="I11">
        <v>0.62107728337236501</v>
      </c>
      <c r="J11">
        <v>0.86683939587967296</v>
      </c>
      <c r="K11">
        <v>1580</v>
      </c>
      <c r="L11">
        <v>280</v>
      </c>
      <c r="M11">
        <v>0.84946236559139698</v>
      </c>
      <c r="N11">
        <v>0.96376885483082497</v>
      </c>
      <c r="O11">
        <v>517</v>
      </c>
      <c r="P11">
        <v>1095</v>
      </c>
      <c r="Q11">
        <v>0.320719602977667</v>
      </c>
      <c r="R11">
        <v>0.89257855078881598</v>
      </c>
      <c r="S11">
        <v>144099</v>
      </c>
      <c r="T11">
        <v>832650</v>
      </c>
      <c r="U11">
        <v>0.14752920146322099</v>
      </c>
      <c r="V11">
        <v>0.79361995095849502</v>
      </c>
      <c r="W11">
        <v>70068</v>
      </c>
      <c r="X11">
        <v>417860</v>
      </c>
      <c r="Y11">
        <v>0.143603154563788</v>
      </c>
      <c r="Z11">
        <v>0.84416133388672498</v>
      </c>
      <c r="AA11">
        <v>58214</v>
      </c>
      <c r="AB11">
        <v>106549</v>
      </c>
      <c r="AC11">
        <v>0.35331961666150702</v>
      </c>
      <c r="AD11">
        <v>0.93809485536679005</v>
      </c>
      <c r="AE11">
        <v>15817</v>
      </c>
      <c r="AF11">
        <v>308241</v>
      </c>
      <c r="AG11">
        <v>4.8809163791666901E-2</v>
      </c>
      <c r="AH11">
        <v>0.87956146323543904</v>
      </c>
      <c r="AI11">
        <v>184130</v>
      </c>
      <c r="AJ11">
        <v>3546</v>
      </c>
      <c r="AK11">
        <v>0.98110573541635504</v>
      </c>
      <c r="AL11">
        <v>0.99543350842432499</v>
      </c>
      <c r="AM11">
        <v>255107</v>
      </c>
      <c r="AN11">
        <v>251611</v>
      </c>
      <c r="AO11">
        <v>0.50344965049593604</v>
      </c>
      <c r="AP11">
        <v>0.87896773079055202</v>
      </c>
      <c r="AQ11" t="s">
        <v>62</v>
      </c>
    </row>
    <row r="12" spans="1:43" x14ac:dyDescent="0.2">
      <c r="A12" t="s">
        <v>63</v>
      </c>
      <c r="B12">
        <v>0</v>
      </c>
      <c r="C12">
        <v>4688</v>
      </c>
      <c r="D12">
        <v>2967</v>
      </c>
      <c r="E12">
        <v>0.61241018941867997</v>
      </c>
      <c r="F12">
        <v>0.86994605704111705</v>
      </c>
      <c r="G12">
        <v>2624</v>
      </c>
      <c r="H12">
        <v>1601</v>
      </c>
      <c r="I12">
        <v>0.62106508875739597</v>
      </c>
      <c r="J12">
        <v>0.867324709564397</v>
      </c>
      <c r="K12">
        <v>1539</v>
      </c>
      <c r="L12">
        <v>283</v>
      </c>
      <c r="M12">
        <v>0.84467618002195299</v>
      </c>
      <c r="N12">
        <v>0.96358155635168397</v>
      </c>
      <c r="O12">
        <v>525</v>
      </c>
      <c r="P12">
        <v>1083</v>
      </c>
      <c r="Q12">
        <v>0.32649253731343197</v>
      </c>
      <c r="R12">
        <v>0.89429778399727899</v>
      </c>
      <c r="S12">
        <v>109312</v>
      </c>
      <c r="T12">
        <v>745921</v>
      </c>
      <c r="U12">
        <v>0.127815460815941</v>
      </c>
      <c r="V12">
        <v>0.79023430458211996</v>
      </c>
      <c r="W12">
        <v>55957</v>
      </c>
      <c r="X12">
        <v>353242</v>
      </c>
      <c r="Y12">
        <v>0.136747646010865</v>
      </c>
      <c r="Z12">
        <v>0.84413011410844996</v>
      </c>
      <c r="AA12">
        <v>37368</v>
      </c>
      <c r="AB12">
        <v>86794</v>
      </c>
      <c r="AC12">
        <v>0.30096164688068799</v>
      </c>
      <c r="AD12">
        <v>0.93800521511517199</v>
      </c>
      <c r="AE12">
        <v>15987</v>
      </c>
      <c r="AF12">
        <v>305885</v>
      </c>
      <c r="AG12">
        <v>4.9668812447183901E-2</v>
      </c>
      <c r="AH12">
        <v>0.88109280617924901</v>
      </c>
      <c r="AI12">
        <v>167408</v>
      </c>
      <c r="AJ12">
        <v>3408</v>
      </c>
      <c r="AK12">
        <v>0.980048707381041</v>
      </c>
      <c r="AL12">
        <v>0.99527249839060705</v>
      </c>
      <c r="AM12">
        <v>233517</v>
      </c>
      <c r="AN12">
        <v>247360</v>
      </c>
      <c r="AO12">
        <v>0.48560650644551501</v>
      </c>
      <c r="AP12">
        <v>0.87657290959393697</v>
      </c>
      <c r="AQ12" t="s">
        <v>64</v>
      </c>
    </row>
    <row r="13" spans="1:43" x14ac:dyDescent="0.2">
      <c r="A13" t="s">
        <v>65</v>
      </c>
      <c r="B13">
        <v>0</v>
      </c>
      <c r="C13">
        <v>2950</v>
      </c>
      <c r="D13">
        <v>957</v>
      </c>
      <c r="E13">
        <v>0.75505502943434799</v>
      </c>
      <c r="F13">
        <v>0.92408467809696204</v>
      </c>
      <c r="G13">
        <v>1676</v>
      </c>
      <c r="H13">
        <v>651</v>
      </c>
      <c r="I13">
        <v>0.72024065320154695</v>
      </c>
      <c r="J13">
        <v>0.93256212883684597</v>
      </c>
      <c r="K13">
        <v>1151</v>
      </c>
      <c r="L13">
        <v>158</v>
      </c>
      <c r="M13">
        <v>0.87929717341482005</v>
      </c>
      <c r="N13">
        <v>0.97448824225836905</v>
      </c>
      <c r="O13">
        <v>123</v>
      </c>
      <c r="P13">
        <v>148</v>
      </c>
      <c r="Q13">
        <v>0.45387453874538702</v>
      </c>
      <c r="R13">
        <v>0.97672434086628901</v>
      </c>
      <c r="S13">
        <v>95801</v>
      </c>
      <c r="T13">
        <v>247348</v>
      </c>
      <c r="U13">
        <v>0.27918192971566202</v>
      </c>
      <c r="V13">
        <v>0.89261055454379501</v>
      </c>
      <c r="W13">
        <v>45878</v>
      </c>
      <c r="X13">
        <v>157884</v>
      </c>
      <c r="Y13">
        <v>0.225154837506502</v>
      </c>
      <c r="Z13">
        <v>0.92014668589422799</v>
      </c>
      <c r="AA13">
        <v>46104</v>
      </c>
      <c r="AB13">
        <v>54159</v>
      </c>
      <c r="AC13">
        <v>0.459830645402591</v>
      </c>
      <c r="AD13">
        <v>0.96128213625991299</v>
      </c>
      <c r="AE13">
        <v>3819</v>
      </c>
      <c r="AF13">
        <v>35305</v>
      </c>
      <c r="AG13">
        <v>9.7612718535937004E-2</v>
      </c>
      <c r="AH13">
        <v>0.97189881973831704</v>
      </c>
      <c r="AI13">
        <v>110635</v>
      </c>
      <c r="AJ13">
        <v>1545</v>
      </c>
      <c r="AK13">
        <v>0.98622749153146705</v>
      </c>
      <c r="AL13">
        <v>0.99752984684585899</v>
      </c>
      <c r="AM13">
        <v>145624</v>
      </c>
      <c r="AN13">
        <v>100823</v>
      </c>
      <c r="AO13">
        <v>0.59089378243598001</v>
      </c>
      <c r="AP13">
        <v>0.93900916386365796</v>
      </c>
      <c r="AQ13" t="s">
        <v>66</v>
      </c>
    </row>
    <row r="14" spans="1:43" x14ac:dyDescent="0.2">
      <c r="A14" t="s">
        <v>67</v>
      </c>
      <c r="B14">
        <v>0</v>
      </c>
      <c r="C14">
        <v>2970</v>
      </c>
      <c r="D14">
        <v>934</v>
      </c>
      <c r="E14">
        <v>0.76075819672131095</v>
      </c>
      <c r="F14">
        <v>0.92554950513964795</v>
      </c>
      <c r="G14">
        <v>1711</v>
      </c>
      <c r="H14">
        <v>643</v>
      </c>
      <c r="I14">
        <v>0.72684791843670304</v>
      </c>
      <c r="J14">
        <v>0.93377132440691701</v>
      </c>
      <c r="K14">
        <v>1126</v>
      </c>
      <c r="L14">
        <v>146</v>
      </c>
      <c r="M14">
        <v>0.88522012578616305</v>
      </c>
      <c r="N14">
        <v>0.97598612937595897</v>
      </c>
      <c r="O14">
        <v>133</v>
      </c>
      <c r="P14">
        <v>145</v>
      </c>
      <c r="Q14">
        <v>0.47841726618704999</v>
      </c>
      <c r="R14">
        <v>0.97714806967984902</v>
      </c>
      <c r="S14">
        <v>96399</v>
      </c>
      <c r="T14">
        <v>243508</v>
      </c>
      <c r="U14">
        <v>0.28360404463573802</v>
      </c>
      <c r="V14">
        <v>0.89619412013661204</v>
      </c>
      <c r="W14">
        <v>46520</v>
      </c>
      <c r="X14">
        <v>158238</v>
      </c>
      <c r="Y14">
        <v>0.227195030230809</v>
      </c>
      <c r="Z14">
        <v>0.92169800267630198</v>
      </c>
      <c r="AA14">
        <v>45784</v>
      </c>
      <c r="AB14">
        <v>50281</v>
      </c>
      <c r="AC14">
        <v>0.476593972830895</v>
      </c>
      <c r="AD14">
        <v>0.96494930998837602</v>
      </c>
      <c r="AE14">
        <v>4095</v>
      </c>
      <c r="AF14">
        <v>34989</v>
      </c>
      <c r="AG14">
        <v>0.104774332207552</v>
      </c>
      <c r="AH14">
        <v>0.97289239838048203</v>
      </c>
      <c r="AI14">
        <v>110711</v>
      </c>
      <c r="AJ14">
        <v>1503</v>
      </c>
      <c r="AK14">
        <v>0.98660594934678303</v>
      </c>
      <c r="AL14">
        <v>0.99771284790441095</v>
      </c>
      <c r="AM14">
        <v>145563</v>
      </c>
      <c r="AN14">
        <v>98175</v>
      </c>
      <c r="AO14">
        <v>0.59721093961548799</v>
      </c>
      <c r="AP14">
        <v>0.94130787002711203</v>
      </c>
      <c r="AQ14" t="s">
        <v>68</v>
      </c>
    </row>
    <row r="15" spans="1:43" x14ac:dyDescent="0.2">
      <c r="A15" t="s">
        <v>85</v>
      </c>
      <c r="B15">
        <v>0</v>
      </c>
      <c r="C15">
        <v>6494</v>
      </c>
      <c r="D15">
        <v>4907</v>
      </c>
      <c r="E15">
        <v>0.56959915796859895</v>
      </c>
      <c r="F15">
        <v>0.81748593830852001</v>
      </c>
      <c r="G15">
        <v>2996</v>
      </c>
      <c r="H15">
        <v>2413</v>
      </c>
      <c r="I15">
        <v>0.55389166204474005</v>
      </c>
      <c r="J15">
        <v>0.80860178245327996</v>
      </c>
      <c r="K15">
        <v>2643</v>
      </c>
      <c r="L15">
        <v>754</v>
      </c>
      <c r="M15">
        <v>0.77803944657050295</v>
      </c>
      <c r="N15">
        <v>0.92179798438193195</v>
      </c>
      <c r="O15">
        <v>855</v>
      </c>
      <c r="P15">
        <v>1740</v>
      </c>
      <c r="Q15">
        <v>0.329479768786127</v>
      </c>
      <c r="R15">
        <v>0.83983143392246096</v>
      </c>
      <c r="S15">
        <v>194116</v>
      </c>
      <c r="T15">
        <v>1495486</v>
      </c>
      <c r="U15">
        <v>0.11488859506558299</v>
      </c>
      <c r="V15">
        <v>0.70547467918281903</v>
      </c>
      <c r="W15">
        <v>77609</v>
      </c>
      <c r="X15">
        <v>646612</v>
      </c>
      <c r="Y15">
        <v>0.107162040316422</v>
      </c>
      <c r="Z15">
        <v>0.77688895378657497</v>
      </c>
      <c r="AA15">
        <v>90577</v>
      </c>
      <c r="AB15">
        <v>354259</v>
      </c>
      <c r="AC15">
        <v>0.203618861782769</v>
      </c>
      <c r="AD15">
        <v>0.856682272481324</v>
      </c>
      <c r="AE15">
        <v>25930</v>
      </c>
      <c r="AF15">
        <v>494615</v>
      </c>
      <c r="AG15">
        <v>4.9813176574551601E-2</v>
      </c>
      <c r="AH15">
        <v>0.81475640950744999</v>
      </c>
      <c r="AI15">
        <v>257376</v>
      </c>
      <c r="AJ15">
        <v>11260</v>
      </c>
      <c r="AK15">
        <v>0.95808454563051804</v>
      </c>
      <c r="AL15">
        <v>0.99300715280192897</v>
      </c>
      <c r="AM15">
        <v>361825</v>
      </c>
      <c r="AN15">
        <v>388011</v>
      </c>
      <c r="AO15">
        <v>0.48253884849487</v>
      </c>
      <c r="AP15">
        <v>0.82749404456824605</v>
      </c>
      <c r="AQ15" t="s">
        <v>86</v>
      </c>
    </row>
    <row r="16" spans="1:43" x14ac:dyDescent="0.2">
      <c r="A16" t="s">
        <v>69</v>
      </c>
      <c r="B16">
        <v>0</v>
      </c>
      <c r="C16">
        <v>4491</v>
      </c>
      <c r="D16">
        <v>2350</v>
      </c>
      <c r="E16">
        <v>0.65648297032597502</v>
      </c>
      <c r="F16">
        <v>0.87606229062073904</v>
      </c>
      <c r="G16">
        <v>1998</v>
      </c>
      <c r="H16">
        <v>1334</v>
      </c>
      <c r="I16">
        <v>0.59963985594237601</v>
      </c>
      <c r="J16">
        <v>0.87766791860345295</v>
      </c>
      <c r="K16">
        <v>2120</v>
      </c>
      <c r="L16">
        <v>545</v>
      </c>
      <c r="M16">
        <v>0.79549718574108796</v>
      </c>
      <c r="N16">
        <v>0.93648914208891298</v>
      </c>
      <c r="O16">
        <v>373</v>
      </c>
      <c r="P16">
        <v>471</v>
      </c>
      <c r="Q16">
        <v>0.44194312796208501</v>
      </c>
      <c r="R16">
        <v>0.93452401970675203</v>
      </c>
      <c r="S16">
        <v>139452</v>
      </c>
      <c r="T16">
        <v>739011</v>
      </c>
      <c r="U16">
        <v>0.15874544516957401</v>
      </c>
      <c r="V16">
        <v>0.81117732345587501</v>
      </c>
      <c r="W16">
        <v>52786</v>
      </c>
      <c r="X16">
        <v>351952</v>
      </c>
      <c r="Y16">
        <v>0.13042017305022</v>
      </c>
      <c r="Z16">
        <v>0.85697273728648105</v>
      </c>
      <c r="AA16">
        <v>75247</v>
      </c>
      <c r="AB16">
        <v>259044</v>
      </c>
      <c r="AC16">
        <v>0.22509430406442199</v>
      </c>
      <c r="AD16">
        <v>0.89047278991200896</v>
      </c>
      <c r="AE16">
        <v>11419</v>
      </c>
      <c r="AF16">
        <v>128015</v>
      </c>
      <c r="AG16">
        <v>8.18953770242552E-2</v>
      </c>
      <c r="AH16">
        <v>0.91944520097207105</v>
      </c>
      <c r="AI16">
        <v>177960</v>
      </c>
      <c r="AJ16">
        <v>8934</v>
      </c>
      <c r="AK16">
        <v>0.95219750232752198</v>
      </c>
      <c r="AL16">
        <v>0.99535126871048696</v>
      </c>
      <c r="AM16">
        <v>242744</v>
      </c>
      <c r="AN16">
        <v>220550</v>
      </c>
      <c r="AO16">
        <v>0.52395239308085095</v>
      </c>
      <c r="AP16">
        <v>0.89151557319184005</v>
      </c>
      <c r="AQ16" t="s">
        <v>70</v>
      </c>
    </row>
    <row r="17" spans="1:43" x14ac:dyDescent="0.2">
      <c r="A17" t="s">
        <v>71</v>
      </c>
      <c r="B17">
        <v>0</v>
      </c>
      <c r="C17">
        <v>3860</v>
      </c>
      <c r="D17">
        <v>1716</v>
      </c>
      <c r="E17">
        <v>0.69225251076040095</v>
      </c>
      <c r="F17">
        <v>0.88985212146922399</v>
      </c>
      <c r="G17">
        <v>1917</v>
      </c>
      <c r="H17">
        <v>1109</v>
      </c>
      <c r="I17">
        <v>0.633509583608724</v>
      </c>
      <c r="J17">
        <v>0.89307291500088104</v>
      </c>
      <c r="K17">
        <v>1673</v>
      </c>
      <c r="L17">
        <v>323</v>
      </c>
      <c r="M17">
        <v>0.83817635270541002</v>
      </c>
      <c r="N17">
        <v>0.95244615024805701</v>
      </c>
      <c r="O17">
        <v>270</v>
      </c>
      <c r="P17">
        <v>284</v>
      </c>
      <c r="Q17">
        <v>0.48736462093862798</v>
      </c>
      <c r="R17">
        <v>0.95720675275760003</v>
      </c>
      <c r="S17">
        <v>123774</v>
      </c>
      <c r="T17">
        <v>499040</v>
      </c>
      <c r="U17">
        <v>0.19873349025551701</v>
      </c>
      <c r="V17">
        <v>0.83820669985214202</v>
      </c>
      <c r="W17">
        <v>51880</v>
      </c>
      <c r="X17">
        <v>282152</v>
      </c>
      <c r="Y17">
        <v>0.155314460889974</v>
      </c>
      <c r="Z17">
        <v>0.87392505430225798</v>
      </c>
      <c r="AA17">
        <v>63003</v>
      </c>
      <c r="AB17">
        <v>143686</v>
      </c>
      <c r="AC17">
        <v>0.30482028554978702</v>
      </c>
      <c r="AD17">
        <v>0.92465254798046603</v>
      </c>
      <c r="AE17">
        <v>8891</v>
      </c>
      <c r="AF17">
        <v>73202</v>
      </c>
      <c r="AG17">
        <v>0.108303996686684</v>
      </c>
      <c r="AH17">
        <v>0.94820788042927595</v>
      </c>
      <c r="AI17">
        <v>154820</v>
      </c>
      <c r="AJ17">
        <v>8252</v>
      </c>
      <c r="AK17">
        <v>0.949396585557299</v>
      </c>
      <c r="AL17">
        <v>0.99606523140350101</v>
      </c>
      <c r="AM17">
        <v>206023</v>
      </c>
      <c r="AN17">
        <v>170890</v>
      </c>
      <c r="AO17">
        <v>0.54660624600371899</v>
      </c>
      <c r="AP17">
        <v>0.90780929685135203</v>
      </c>
      <c r="AQ17" t="s">
        <v>72</v>
      </c>
    </row>
    <row r="18" spans="1:43" x14ac:dyDescent="0.2">
      <c r="A18" t="s">
        <v>73</v>
      </c>
      <c r="B18">
        <v>0</v>
      </c>
      <c r="C18">
        <v>5393</v>
      </c>
      <c r="D18">
        <v>3743</v>
      </c>
      <c r="E18">
        <v>0.59030210157618201</v>
      </c>
      <c r="F18">
        <v>0.84281842441920196</v>
      </c>
      <c r="G18">
        <v>2790</v>
      </c>
      <c r="H18">
        <v>1994</v>
      </c>
      <c r="I18">
        <v>0.58319397993310995</v>
      </c>
      <c r="J18">
        <v>0.83684825885759895</v>
      </c>
      <c r="K18">
        <v>1987</v>
      </c>
      <c r="L18">
        <v>440</v>
      </c>
      <c r="M18">
        <v>0.81870622167284701</v>
      </c>
      <c r="N18">
        <v>0.94632150941854998</v>
      </c>
      <c r="O18">
        <v>616</v>
      </c>
      <c r="P18">
        <v>1309</v>
      </c>
      <c r="Q18">
        <v>0.32</v>
      </c>
      <c r="R18">
        <v>0.87155982373584695</v>
      </c>
      <c r="S18">
        <v>162383</v>
      </c>
      <c r="T18">
        <v>1069741</v>
      </c>
      <c r="U18">
        <v>0.13179111842639199</v>
      </c>
      <c r="V18">
        <v>0.74905565044357902</v>
      </c>
      <c r="W18">
        <v>73335</v>
      </c>
      <c r="X18">
        <v>528878</v>
      </c>
      <c r="Y18">
        <v>0.12177585007298</v>
      </c>
      <c r="Z18">
        <v>0.80921426028931698</v>
      </c>
      <c r="AA18">
        <v>70650</v>
      </c>
      <c r="AB18">
        <v>171676</v>
      </c>
      <c r="AC18">
        <v>0.291549400394509</v>
      </c>
      <c r="AD18">
        <v>0.90807757993988902</v>
      </c>
      <c r="AE18">
        <v>18398</v>
      </c>
      <c r="AF18">
        <v>369187</v>
      </c>
      <c r="AG18">
        <v>4.7468297276726398E-2</v>
      </c>
      <c r="AH18">
        <v>0.85516460754616996</v>
      </c>
      <c r="AI18">
        <v>216304</v>
      </c>
      <c r="AJ18">
        <v>4605</v>
      </c>
      <c r="AK18">
        <v>0.97915431240918205</v>
      </c>
      <c r="AL18">
        <v>0.99429796377080903</v>
      </c>
      <c r="AM18">
        <v>301760</v>
      </c>
      <c r="AN18">
        <v>311234</v>
      </c>
      <c r="AO18">
        <v>0.49227235503120698</v>
      </c>
      <c r="AP18">
        <v>0.85302152927213204</v>
      </c>
      <c r="AQ18" t="s">
        <v>74</v>
      </c>
    </row>
    <row r="19" spans="1:43" x14ac:dyDescent="0.2">
      <c r="A19" t="s">
        <v>75</v>
      </c>
      <c r="B19">
        <v>0</v>
      </c>
      <c r="C19">
        <v>3520</v>
      </c>
      <c r="D19">
        <v>1543</v>
      </c>
      <c r="E19">
        <v>0.69523997629863699</v>
      </c>
      <c r="F19">
        <v>0.89953622582949899</v>
      </c>
      <c r="G19">
        <v>1791</v>
      </c>
      <c r="H19">
        <v>969</v>
      </c>
      <c r="I19">
        <v>0.64891304347825995</v>
      </c>
      <c r="J19">
        <v>0.90420564568453499</v>
      </c>
      <c r="K19">
        <v>1520</v>
      </c>
      <c r="L19">
        <v>301</v>
      </c>
      <c r="M19">
        <v>0.83470620538165796</v>
      </c>
      <c r="N19">
        <v>0.95698592482574396</v>
      </c>
      <c r="O19">
        <v>209</v>
      </c>
      <c r="P19">
        <v>273</v>
      </c>
      <c r="Q19">
        <v>0.43360995850622402</v>
      </c>
      <c r="R19">
        <v>0.95922240718321194</v>
      </c>
      <c r="S19">
        <v>112870</v>
      </c>
      <c r="T19">
        <v>430342</v>
      </c>
      <c r="U19">
        <v>0.20778259684984801</v>
      </c>
      <c r="V19">
        <v>0.85427842494107498</v>
      </c>
      <c r="W19">
        <v>48788</v>
      </c>
      <c r="X19">
        <v>243762</v>
      </c>
      <c r="Y19">
        <v>0.16676807383353201</v>
      </c>
      <c r="Z19">
        <v>0.88729035298105696</v>
      </c>
      <c r="AA19">
        <v>58041</v>
      </c>
      <c r="AB19">
        <v>113296</v>
      </c>
      <c r="AC19">
        <v>0.33875345080163599</v>
      </c>
      <c r="AD19">
        <v>0.93294586758613096</v>
      </c>
      <c r="AE19">
        <v>6041</v>
      </c>
      <c r="AF19">
        <v>73284</v>
      </c>
      <c r="AG19">
        <v>7.6155058304443704E-2</v>
      </c>
      <c r="AH19">
        <v>0.95116288556603601</v>
      </c>
      <c r="AI19">
        <v>139598</v>
      </c>
      <c r="AJ19">
        <v>2497</v>
      </c>
      <c r="AK19">
        <v>0.98242724937541703</v>
      </c>
      <c r="AL19">
        <v>0.99660715880221795</v>
      </c>
      <c r="AM19">
        <v>186185</v>
      </c>
      <c r="AN19">
        <v>149877</v>
      </c>
      <c r="AO19">
        <v>0.55401979396658896</v>
      </c>
      <c r="AP19">
        <v>0.91717102322869104</v>
      </c>
      <c r="AQ19" t="s">
        <v>76</v>
      </c>
    </row>
    <row r="20" spans="1:43" x14ac:dyDescent="0.2">
      <c r="A20" t="s">
        <v>77</v>
      </c>
      <c r="B20">
        <v>0</v>
      </c>
      <c r="C20">
        <v>4469</v>
      </c>
      <c r="D20">
        <v>2748</v>
      </c>
      <c r="E20">
        <v>0.61923236801995196</v>
      </c>
      <c r="F20">
        <v>0.87988612712699199</v>
      </c>
      <c r="G20">
        <v>2605</v>
      </c>
      <c r="H20">
        <v>1539</v>
      </c>
      <c r="I20">
        <v>0.62861969111969096</v>
      </c>
      <c r="J20">
        <v>0.87450319343597105</v>
      </c>
      <c r="K20">
        <v>1346</v>
      </c>
      <c r="L20">
        <v>254</v>
      </c>
      <c r="M20">
        <v>0.84125000000000005</v>
      </c>
      <c r="N20">
        <v>0.96681559377533899</v>
      </c>
      <c r="O20">
        <v>518</v>
      </c>
      <c r="P20">
        <v>955</v>
      </c>
      <c r="Q20">
        <v>0.35166327223353699</v>
      </c>
      <c r="R20">
        <v>0.90933728114386603</v>
      </c>
      <c r="S20">
        <v>135528</v>
      </c>
      <c r="T20">
        <v>764563</v>
      </c>
      <c r="U20">
        <v>0.15057144222084201</v>
      </c>
      <c r="V20">
        <v>0.81322270769799099</v>
      </c>
      <c r="W20">
        <v>69075</v>
      </c>
      <c r="X20">
        <v>397119</v>
      </c>
      <c r="Y20">
        <v>0.14816793008918999</v>
      </c>
      <c r="Z20">
        <v>0.85412971932257897</v>
      </c>
      <c r="AA20">
        <v>50649</v>
      </c>
      <c r="AB20">
        <v>94387</v>
      </c>
      <c r="AC20">
        <v>0.34921674618715298</v>
      </c>
      <c r="AD20">
        <v>0.94365940592728503</v>
      </c>
      <c r="AE20">
        <v>15804</v>
      </c>
      <c r="AF20">
        <v>273057</v>
      </c>
      <c r="AG20">
        <v>5.4711435603975601E-2</v>
      </c>
      <c r="AH20">
        <v>0.89622573044315601</v>
      </c>
      <c r="AI20">
        <v>171722</v>
      </c>
      <c r="AJ20">
        <v>3130</v>
      </c>
      <c r="AK20">
        <v>0.98209914670692899</v>
      </c>
      <c r="AL20">
        <v>0.99596293825801796</v>
      </c>
      <c r="AM20">
        <v>237807</v>
      </c>
      <c r="AN20">
        <v>228161</v>
      </c>
      <c r="AO20">
        <v>0.51035049617141004</v>
      </c>
      <c r="AP20">
        <v>0.890693482659901</v>
      </c>
      <c r="AQ20" t="s">
        <v>78</v>
      </c>
    </row>
    <row r="21" spans="1:43" x14ac:dyDescent="0.2">
      <c r="A21" t="s">
        <v>79</v>
      </c>
      <c r="B21">
        <v>0</v>
      </c>
      <c r="C21">
        <v>2648</v>
      </c>
      <c r="D21">
        <v>842</v>
      </c>
      <c r="E21">
        <v>0.75873925501432604</v>
      </c>
      <c r="F21">
        <v>0.93177042982996305</v>
      </c>
      <c r="G21">
        <v>1616</v>
      </c>
      <c r="H21">
        <v>597</v>
      </c>
      <c r="I21">
        <v>0.73023045639403505</v>
      </c>
      <c r="J21">
        <v>0.94074517829549598</v>
      </c>
      <c r="K21">
        <v>913</v>
      </c>
      <c r="L21">
        <v>133</v>
      </c>
      <c r="M21">
        <v>0.87284894837476101</v>
      </c>
      <c r="N21">
        <v>0.97841486334600702</v>
      </c>
      <c r="O21">
        <v>119</v>
      </c>
      <c r="P21">
        <v>112</v>
      </c>
      <c r="Q21">
        <v>0.51515151515151503</v>
      </c>
      <c r="R21">
        <v>0.98084392655367203</v>
      </c>
      <c r="S21">
        <v>85793</v>
      </c>
      <c r="T21">
        <v>213191</v>
      </c>
      <c r="U21">
        <v>0.28694846546972402</v>
      </c>
      <c r="V21">
        <v>0.90611626933565503</v>
      </c>
      <c r="W21">
        <v>44804</v>
      </c>
      <c r="X21">
        <v>142356</v>
      </c>
      <c r="Y21">
        <v>0.23938875828168399</v>
      </c>
      <c r="Z21">
        <v>0.92986915874792198</v>
      </c>
      <c r="AA21">
        <v>37339</v>
      </c>
      <c r="AB21">
        <v>42283</v>
      </c>
      <c r="AC21">
        <v>0.468953304363115</v>
      </c>
      <c r="AD21">
        <v>0.96813724173543503</v>
      </c>
      <c r="AE21">
        <v>3650</v>
      </c>
      <c r="AF21">
        <v>28552</v>
      </c>
      <c r="AG21">
        <v>0.11334699708092601</v>
      </c>
      <c r="AH21">
        <v>0.97601353801799995</v>
      </c>
      <c r="AI21">
        <v>102328</v>
      </c>
      <c r="AJ21">
        <v>1345</v>
      </c>
      <c r="AK21">
        <v>0.98702651606493497</v>
      </c>
      <c r="AL21">
        <v>0.99785271387554197</v>
      </c>
      <c r="AM21">
        <v>134233</v>
      </c>
      <c r="AN21">
        <v>88064</v>
      </c>
      <c r="AO21">
        <v>0.60384530605451203</v>
      </c>
      <c r="AP21">
        <v>0.94705164352235305</v>
      </c>
      <c r="AQ21" t="s">
        <v>80</v>
      </c>
    </row>
    <row r="22" spans="1:43" x14ac:dyDescent="0.2">
      <c r="A22" t="s">
        <v>81</v>
      </c>
      <c r="B22">
        <v>0</v>
      </c>
      <c r="C22">
        <v>4403</v>
      </c>
      <c r="D22">
        <v>2703</v>
      </c>
      <c r="E22">
        <v>0.61961722488038196</v>
      </c>
      <c r="F22">
        <v>0.88101391245180405</v>
      </c>
      <c r="G22">
        <v>2596</v>
      </c>
      <c r="H22">
        <v>1524</v>
      </c>
      <c r="I22">
        <v>0.63009708737864001</v>
      </c>
      <c r="J22">
        <v>0.87408697928081702</v>
      </c>
      <c r="K22">
        <v>1312</v>
      </c>
      <c r="L22">
        <v>236</v>
      </c>
      <c r="M22">
        <v>0.84754521963824203</v>
      </c>
      <c r="N22">
        <v>0.96861828927506799</v>
      </c>
      <c r="O22">
        <v>495</v>
      </c>
      <c r="P22">
        <v>943</v>
      </c>
      <c r="Q22">
        <v>0.344228094575799</v>
      </c>
      <c r="R22">
        <v>0.91018749662596699</v>
      </c>
      <c r="S22">
        <v>132227</v>
      </c>
      <c r="T22">
        <v>753476</v>
      </c>
      <c r="U22">
        <v>0.14929045063638699</v>
      </c>
      <c r="V22">
        <v>0.81440756402010495</v>
      </c>
      <c r="W22">
        <v>68705</v>
      </c>
      <c r="X22">
        <v>394194</v>
      </c>
      <c r="Y22">
        <v>0.148423306163979</v>
      </c>
      <c r="Z22">
        <v>0.85395187190650501</v>
      </c>
      <c r="AA22">
        <v>48597</v>
      </c>
      <c r="AB22">
        <v>89798</v>
      </c>
      <c r="AC22">
        <v>0.35114707901296999</v>
      </c>
      <c r="AD22">
        <v>0.94659348589358205</v>
      </c>
      <c r="AE22">
        <v>14925</v>
      </c>
      <c r="AF22">
        <v>269484</v>
      </c>
      <c r="AG22">
        <v>5.2477242281362399E-2</v>
      </c>
      <c r="AH22">
        <v>0.89759390221986002</v>
      </c>
      <c r="AI22">
        <v>170001</v>
      </c>
      <c r="AJ22">
        <v>3119</v>
      </c>
      <c r="AK22">
        <v>0.98198359519408496</v>
      </c>
      <c r="AL22">
        <v>0.99597469094087798</v>
      </c>
      <c r="AM22">
        <v>234429</v>
      </c>
      <c r="AN22">
        <v>226134</v>
      </c>
      <c r="AO22">
        <v>0.50900528266491196</v>
      </c>
      <c r="AP22">
        <v>0.89136818386482497</v>
      </c>
      <c r="AQ22" t="s">
        <v>82</v>
      </c>
    </row>
    <row r="23" spans="1:43" x14ac:dyDescent="0.2">
      <c r="A23" t="s">
        <v>83</v>
      </c>
      <c r="B23">
        <v>0</v>
      </c>
      <c r="C23">
        <v>2616</v>
      </c>
      <c r="D23">
        <v>839</v>
      </c>
      <c r="E23">
        <v>0.75716353111432699</v>
      </c>
      <c r="F23">
        <v>0.93151912667217895</v>
      </c>
      <c r="G23">
        <v>1589</v>
      </c>
      <c r="H23">
        <v>587</v>
      </c>
      <c r="I23">
        <v>0.73023897058823495</v>
      </c>
      <c r="J23">
        <v>0.94076672480523404</v>
      </c>
      <c r="K23">
        <v>907</v>
      </c>
      <c r="L23">
        <v>134</v>
      </c>
      <c r="M23">
        <v>0.87127761767531198</v>
      </c>
      <c r="N23">
        <v>0.97768371772608997</v>
      </c>
      <c r="O23">
        <v>120</v>
      </c>
      <c r="P23">
        <v>118</v>
      </c>
      <c r="Q23">
        <v>0.504201680672268</v>
      </c>
      <c r="R23">
        <v>0.98025541431261698</v>
      </c>
      <c r="S23">
        <v>86116</v>
      </c>
      <c r="T23">
        <v>213861</v>
      </c>
      <c r="U23">
        <v>0.28707534244291999</v>
      </c>
      <c r="V23">
        <v>0.90523322803122597</v>
      </c>
      <c r="W23">
        <v>44208</v>
      </c>
      <c r="X23">
        <v>139515</v>
      </c>
      <c r="Y23">
        <v>0.24062311196747199</v>
      </c>
      <c r="Z23">
        <v>0.93011844653573394</v>
      </c>
      <c r="AA23">
        <v>38253</v>
      </c>
      <c r="AB23">
        <v>43259</v>
      </c>
      <c r="AC23">
        <v>0.46929286485425398</v>
      </c>
      <c r="AD23">
        <v>0.96730735283442904</v>
      </c>
      <c r="AE23">
        <v>3655</v>
      </c>
      <c r="AF23">
        <v>31087</v>
      </c>
      <c r="AG23">
        <v>0.10520407575844699</v>
      </c>
      <c r="AH23">
        <v>0.97572617238202797</v>
      </c>
      <c r="AI23">
        <v>103588</v>
      </c>
      <c r="AJ23">
        <v>1391</v>
      </c>
      <c r="AK23">
        <v>0.98674973089856</v>
      </c>
      <c r="AL23">
        <v>0.99779101314169705</v>
      </c>
      <c r="AM23">
        <v>135315</v>
      </c>
      <c r="AN23">
        <v>88592</v>
      </c>
      <c r="AO23">
        <v>0.60433572867306495</v>
      </c>
      <c r="AP23">
        <v>0.94664300354056996</v>
      </c>
      <c r="AQ23" t="s">
        <v>84</v>
      </c>
    </row>
    <row r="24" spans="1:43" x14ac:dyDescent="0.2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</row>
    <row r="25" spans="1:43" x14ac:dyDescent="0.2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</row>
    <row r="26" spans="1:43" x14ac:dyDescent="0.2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</row>
    <row r="27" spans="1:43" x14ac:dyDescent="0.2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</row>
    <row r="28" spans="1:43" x14ac:dyDescent="0.2"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</row>
    <row r="29" spans="1:43" x14ac:dyDescent="0.2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</row>
    <row r="30" spans="1:43" x14ac:dyDescent="0.2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</row>
    <row r="31" spans="1:43" x14ac:dyDescent="0.2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</row>
    <row r="32" spans="1:43" x14ac:dyDescent="0.2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</row>
    <row r="33" spans="2:42" x14ac:dyDescent="0.2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</row>
    <row r="34" spans="2:42" x14ac:dyDescent="0.2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9"/>
  <sheetViews>
    <sheetView tabSelected="1" workbookViewId="0">
      <selection activeCell="C33" sqref="C33"/>
    </sheetView>
  </sheetViews>
  <sheetFormatPr baseColWidth="10" defaultRowHeight="16" x14ac:dyDescent="0.2"/>
  <cols>
    <col min="1" max="1" width="80" customWidth="1"/>
    <col min="4" max="4" width="11.6640625" customWidth="1"/>
    <col min="6" max="6" width="15.5" customWidth="1"/>
    <col min="7" max="7" width="13.1640625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4</v>
      </c>
      <c r="E1" t="s">
        <v>6</v>
      </c>
      <c r="F1" t="s">
        <v>8</v>
      </c>
      <c r="G1" t="s">
        <v>10</v>
      </c>
      <c r="H1" t="s">
        <v>12</v>
      </c>
      <c r="I1" t="s">
        <v>14</v>
      </c>
      <c r="J1" t="s">
        <v>16</v>
      </c>
    </row>
    <row r="2" spans="1:10" x14ac:dyDescent="0.2">
      <c r="A2" t="str">
        <f>raw!A2</f>
        <v>sim_mode:SimMode.EQUAL</v>
      </c>
      <c r="B2">
        <f>raw!B2</f>
        <v>0</v>
      </c>
      <c r="C2">
        <f>raw!C2</f>
        <v>4348</v>
      </c>
      <c r="D2" s="1">
        <f>raw!E2</f>
        <v>0.61630049610205495</v>
      </c>
      <c r="E2" s="2">
        <f>raw!G2</f>
        <v>2566</v>
      </c>
      <c r="F2" s="1">
        <f>raw!I2</f>
        <v>0.62539605166950996</v>
      </c>
      <c r="G2" s="2">
        <f>raw!K2</f>
        <v>1293</v>
      </c>
      <c r="H2" s="1">
        <f>raw!M2</f>
        <v>0.85629139072847604</v>
      </c>
      <c r="I2" s="2">
        <f>raw!O2</f>
        <v>489</v>
      </c>
      <c r="J2" s="1">
        <f>raw!Q2</f>
        <v>0.33911234396671203</v>
      </c>
    </row>
    <row r="3" spans="1:10" x14ac:dyDescent="0.2">
      <c r="A3" t="str">
        <f>raw!A3</f>
        <v>sim_mode:SimMode.EQUAL_kb_heuristics:True</v>
      </c>
      <c r="B3">
        <f>raw!B3</f>
        <v>0</v>
      </c>
      <c r="C3">
        <f>raw!C3</f>
        <v>2609</v>
      </c>
      <c r="D3" s="1">
        <f>raw!E3</f>
        <v>0.76420620972466302</v>
      </c>
      <c r="E3" s="2">
        <f>raw!G3</f>
        <v>1593</v>
      </c>
      <c r="F3" s="1">
        <f>raw!I3</f>
        <v>0.73955431754874601</v>
      </c>
      <c r="G3" s="2">
        <f>raw!K3</f>
        <v>893</v>
      </c>
      <c r="H3" s="1">
        <f>raw!M3</f>
        <v>0.86952288218110996</v>
      </c>
      <c r="I3" s="2">
        <f>raw!O3</f>
        <v>123</v>
      </c>
      <c r="J3" s="1">
        <f>raw!Q3</f>
        <v>0.52789699570815396</v>
      </c>
    </row>
    <row r="4" spans="1:10" x14ac:dyDescent="0.2">
      <c r="A4" t="str">
        <f>raw!A4</f>
        <v>sim_mode:SimMode.EQUAL_split_loops:True</v>
      </c>
      <c r="B4">
        <f>raw!B4</f>
        <v>0</v>
      </c>
      <c r="C4">
        <f>raw!C4</f>
        <v>4305</v>
      </c>
      <c r="D4" s="1">
        <f>raw!E4</f>
        <v>0.61499999999999999</v>
      </c>
      <c r="E4" s="2">
        <f>raw!G4</f>
        <v>2539</v>
      </c>
      <c r="F4" s="1">
        <f>raw!I4</f>
        <v>0.62322042218949403</v>
      </c>
      <c r="G4" s="2">
        <f>raw!K4</f>
        <v>1280</v>
      </c>
      <c r="H4" s="1">
        <f>raw!M4</f>
        <v>0.85504342017367996</v>
      </c>
      <c r="I4" s="2">
        <f>raw!O4</f>
        <v>486</v>
      </c>
      <c r="J4" s="1">
        <f>raw!Q4</f>
        <v>0.34009797060881702</v>
      </c>
    </row>
    <row r="5" spans="1:10" x14ac:dyDescent="0.2">
      <c r="A5" t="str">
        <f>raw!A5</f>
        <v>sim_mode:SimMode.EQUAL_split_loops:True_kb_heuristics:True</v>
      </c>
      <c r="B5">
        <f>raw!B5</f>
        <v>0</v>
      </c>
      <c r="C5">
        <f>raw!C5</f>
        <v>2617</v>
      </c>
      <c r="D5" s="1">
        <f>raw!E5</f>
        <v>0.76341890315052496</v>
      </c>
      <c r="E5" s="2">
        <f>raw!G5</f>
        <v>1625</v>
      </c>
      <c r="F5" s="1">
        <f>raw!I5</f>
        <v>0.73964497041420096</v>
      </c>
      <c r="G5" s="2">
        <f>raw!K5</f>
        <v>878</v>
      </c>
      <c r="H5" s="1">
        <f>raw!M5</f>
        <v>0.871896722939424</v>
      </c>
      <c r="I5" s="2">
        <f>raw!O5</f>
        <v>114</v>
      </c>
      <c r="J5" s="1">
        <f>raw!Q5</f>
        <v>0.50892857142857095</v>
      </c>
    </row>
    <row r="6" spans="1:10" x14ac:dyDescent="0.2">
      <c r="A6" t="str">
        <f>raw!A6</f>
        <v>sim_mode:SimMode.SYNONYM</v>
      </c>
      <c r="B6">
        <f>raw!B6</f>
        <v>0</v>
      </c>
      <c r="C6">
        <f>raw!C6</f>
        <v>5493</v>
      </c>
      <c r="D6" s="1">
        <f>raw!E6</f>
        <v>0.59564085881587503</v>
      </c>
      <c r="E6" s="2">
        <f>raw!G6</f>
        <v>2793</v>
      </c>
      <c r="F6" s="1">
        <f>raw!I6</f>
        <v>0.58236030025020802</v>
      </c>
      <c r="G6" s="2">
        <f>raw!K6</f>
        <v>2033</v>
      </c>
      <c r="H6" s="1">
        <f>raw!M6</f>
        <v>0.82041969330104902</v>
      </c>
      <c r="I6" s="2">
        <f>raw!O6</f>
        <v>667</v>
      </c>
      <c r="J6" s="1">
        <f>raw!Q6</f>
        <v>0.34240246406570801</v>
      </c>
    </row>
    <row r="7" spans="1:10" x14ac:dyDescent="0.2">
      <c r="A7" t="str">
        <f>raw!A7</f>
        <v>sim_mode:SimMode.SYNONYM_split_loops:True</v>
      </c>
      <c r="B7">
        <f>raw!B7</f>
        <v>0</v>
      </c>
      <c r="C7">
        <f>raw!C7</f>
        <v>5410</v>
      </c>
      <c r="D7" s="1">
        <f>raw!E7</f>
        <v>0.59548706659328499</v>
      </c>
      <c r="E7" s="2">
        <f>raw!G7</f>
        <v>2765</v>
      </c>
      <c r="F7" s="1">
        <f>raw!I7</f>
        <v>0.58186026936026902</v>
      </c>
      <c r="G7" s="2">
        <f>raw!K7</f>
        <v>2015</v>
      </c>
      <c r="H7" s="1">
        <f>raw!M7</f>
        <v>0.82683627410750904</v>
      </c>
      <c r="I7" s="2">
        <f>raw!O7</f>
        <v>630</v>
      </c>
      <c r="J7" s="1">
        <f>raw!Q7</f>
        <v>0.332278481012658</v>
      </c>
    </row>
    <row r="8" spans="1:10" x14ac:dyDescent="0.2">
      <c r="A8" t="str">
        <f>raw!A8</f>
        <v>sim_mode:SimMode.SYNONYM_kb_heuristics:True</v>
      </c>
      <c r="B8">
        <f>raw!B8</f>
        <v>0</v>
      </c>
      <c r="C8">
        <f>raw!C8</f>
        <v>3589</v>
      </c>
      <c r="D8" s="1">
        <f>raw!E8</f>
        <v>0.70858835143139098</v>
      </c>
      <c r="E8" s="2">
        <f>raw!G8</f>
        <v>1846</v>
      </c>
      <c r="F8" s="1">
        <f>raw!I8</f>
        <v>0.65647226173541895</v>
      </c>
      <c r="G8" s="2">
        <f>raw!K8</f>
        <v>1549</v>
      </c>
      <c r="H8" s="1">
        <f>raw!M8</f>
        <v>0.84093376764386496</v>
      </c>
      <c r="I8" s="2">
        <f>raw!O8</f>
        <v>194</v>
      </c>
      <c r="J8" s="1">
        <f>raw!Q8</f>
        <v>0.47201946472019402</v>
      </c>
    </row>
    <row r="9" spans="1:10" x14ac:dyDescent="0.2">
      <c r="A9" t="str">
        <f>raw!A9</f>
        <v>sim_mode:SimMode.SYNONYM_match_one:True</v>
      </c>
      <c r="B9">
        <f>raw!B9</f>
        <v>0</v>
      </c>
      <c r="C9">
        <f>raw!C9</f>
        <v>5341</v>
      </c>
      <c r="D9" s="1">
        <f>raw!E9</f>
        <v>0.59937156323644902</v>
      </c>
      <c r="E9" s="2">
        <f>raw!G9</f>
        <v>2771</v>
      </c>
      <c r="F9" s="1">
        <f>raw!I9</f>
        <v>0.58882277943051398</v>
      </c>
      <c r="G9" s="2">
        <f>raw!K9</f>
        <v>1942</v>
      </c>
      <c r="H9" s="1">
        <f>raw!M9</f>
        <v>0.83706896551724097</v>
      </c>
      <c r="I9" s="2">
        <f>raw!O9</f>
        <v>628</v>
      </c>
      <c r="J9" s="1">
        <f>raw!Q9</f>
        <v>0.33315649867373998</v>
      </c>
    </row>
    <row r="10" spans="1:10" x14ac:dyDescent="0.2">
      <c r="A10" t="str">
        <f>raw!A10</f>
        <v>sim_mode:SimMode.SYNONYM_match_one:True_kb_heuristics:True</v>
      </c>
      <c r="B10">
        <f>raw!B10</f>
        <v>0</v>
      </c>
      <c r="C10">
        <f>raw!C10</f>
        <v>3463</v>
      </c>
      <c r="D10" s="1">
        <f>raw!E10</f>
        <v>0.73059071729957803</v>
      </c>
      <c r="E10" s="2">
        <f>raw!G10</f>
        <v>1828</v>
      </c>
      <c r="F10" s="1">
        <f>raw!I10</f>
        <v>0.68310911808669605</v>
      </c>
      <c r="G10" s="2">
        <f>raw!K10</f>
        <v>1445</v>
      </c>
      <c r="H10" s="1">
        <f>raw!M10</f>
        <v>0.86630695443645001</v>
      </c>
      <c r="I10" s="2">
        <f>raw!O10</f>
        <v>190</v>
      </c>
      <c r="J10" s="1">
        <f>raw!Q10</f>
        <v>0.479797979797979</v>
      </c>
    </row>
    <row r="11" spans="1:10" x14ac:dyDescent="0.2">
      <c r="A11" t="str">
        <f>raw!A11</f>
        <v>sim_mode:SimMode.SEMANTIC_SIM_sim_thres:0.7</v>
      </c>
      <c r="B11">
        <f>raw!B11</f>
        <v>0</v>
      </c>
      <c r="C11">
        <f>raw!C11</f>
        <v>4749</v>
      </c>
      <c r="D11" s="1">
        <f>raw!E11</f>
        <v>0.613407388271764</v>
      </c>
      <c r="E11" s="2">
        <f>raw!G11</f>
        <v>2652</v>
      </c>
      <c r="F11" s="1">
        <f>raw!I11</f>
        <v>0.62107728337236501</v>
      </c>
      <c r="G11" s="2">
        <f>raw!K11</f>
        <v>1580</v>
      </c>
      <c r="H11" s="1">
        <f>raw!M11</f>
        <v>0.84946236559139698</v>
      </c>
      <c r="I11" s="2">
        <f>raw!O11</f>
        <v>517</v>
      </c>
      <c r="J11" s="1">
        <f>raw!Q11</f>
        <v>0.320719602977667</v>
      </c>
    </row>
    <row r="12" spans="1:10" x14ac:dyDescent="0.2">
      <c r="A12" t="str">
        <f>raw!A12</f>
        <v>sim_mode:SimMode.SEMANTIC_SIM_sim_thres:0.7_split_loops:True</v>
      </c>
      <c r="B12">
        <f>raw!B12</f>
        <v>0</v>
      </c>
      <c r="C12">
        <f>raw!C12</f>
        <v>4688</v>
      </c>
      <c r="D12" s="1">
        <f>raw!E12</f>
        <v>0.61241018941867997</v>
      </c>
      <c r="E12" s="2">
        <f>raw!G12</f>
        <v>2624</v>
      </c>
      <c r="F12" s="1">
        <f>raw!I12</f>
        <v>0.62106508875739597</v>
      </c>
      <c r="G12" s="2">
        <f>raw!K12</f>
        <v>1539</v>
      </c>
      <c r="H12" s="1">
        <f>raw!M12</f>
        <v>0.84467618002195299</v>
      </c>
      <c r="I12" s="2">
        <f>raw!O12</f>
        <v>525</v>
      </c>
      <c r="J12" s="1">
        <f>raw!Q12</f>
        <v>0.32649253731343197</v>
      </c>
    </row>
    <row r="13" spans="1:10" x14ac:dyDescent="0.2">
      <c r="A13" t="str">
        <f>raw!A13</f>
        <v>sim_mode:SimMode.SEMANTIC_SIM_sim_thres:0.7_kb_heuristics:True</v>
      </c>
      <c r="B13">
        <f>raw!B13</f>
        <v>0</v>
      </c>
      <c r="C13">
        <f>raw!C13</f>
        <v>2950</v>
      </c>
      <c r="D13" s="1">
        <f>raw!E13</f>
        <v>0.75505502943434799</v>
      </c>
      <c r="E13" s="2">
        <f>raw!G13</f>
        <v>1676</v>
      </c>
      <c r="F13" s="1">
        <f>raw!I13</f>
        <v>0.72024065320154695</v>
      </c>
      <c r="G13" s="2">
        <f>raw!K13</f>
        <v>1151</v>
      </c>
      <c r="H13" s="1">
        <f>raw!M13</f>
        <v>0.87929717341482005</v>
      </c>
      <c r="I13" s="2">
        <f>raw!O13</f>
        <v>123</v>
      </c>
      <c r="J13" s="1">
        <f>raw!Q13</f>
        <v>0.45387453874538702</v>
      </c>
    </row>
    <row r="14" spans="1:10" x14ac:dyDescent="0.2">
      <c r="A14" t="str">
        <f>raw!A14</f>
        <v>sim_mode:SimMode.SEMANTIC_SIM_sim_thres:0.7_match_one:True_kb_heuristics:True</v>
      </c>
      <c r="B14">
        <f>raw!B14</f>
        <v>0</v>
      </c>
      <c r="C14">
        <f>raw!C14</f>
        <v>2970</v>
      </c>
      <c r="D14" s="1">
        <f>raw!E14</f>
        <v>0.76075819672131095</v>
      </c>
      <c r="E14" s="2">
        <f>raw!G14</f>
        <v>1711</v>
      </c>
      <c r="F14" s="1">
        <f>raw!I14</f>
        <v>0.72684791843670304</v>
      </c>
      <c r="G14" s="2">
        <f>raw!K14</f>
        <v>1126</v>
      </c>
      <c r="H14" s="1">
        <f>raw!M14</f>
        <v>0.88522012578616305</v>
      </c>
      <c r="I14" s="2">
        <f>raw!O14</f>
        <v>133</v>
      </c>
      <c r="J14" s="1">
        <f>raw!Q14</f>
        <v>0.47841726618704999</v>
      </c>
    </row>
    <row r="15" spans="1:10" x14ac:dyDescent="0.2">
      <c r="A15" t="str">
        <f>raw!A15</f>
        <v>sim_mode:SimMode.SEMANTIC_SIM_sim_thres:0.5</v>
      </c>
      <c r="B15">
        <f>raw!B15</f>
        <v>0</v>
      </c>
      <c r="C15">
        <f>raw!C15</f>
        <v>6494</v>
      </c>
      <c r="D15" s="1">
        <f>raw!E15</f>
        <v>0.56959915796859895</v>
      </c>
      <c r="E15" s="2">
        <f>raw!G15</f>
        <v>2996</v>
      </c>
      <c r="F15" s="1">
        <f>raw!I15</f>
        <v>0.55389166204474005</v>
      </c>
      <c r="G15" s="2">
        <f>raw!K15</f>
        <v>2643</v>
      </c>
      <c r="H15" s="1">
        <f>raw!M15</f>
        <v>0.77803944657050295</v>
      </c>
      <c r="I15" s="2">
        <f>raw!O15</f>
        <v>855</v>
      </c>
      <c r="J15" s="1">
        <f>raw!Q15</f>
        <v>0.329479768786127</v>
      </c>
    </row>
    <row r="16" spans="1:10" x14ac:dyDescent="0.2">
      <c r="A16" t="str">
        <f>raw!A16</f>
        <v>sim_mode:SimMode.SEMANTIC_SIM_sim_thres:0.5_kb_heuristics:True</v>
      </c>
      <c r="B16">
        <f>raw!B16</f>
        <v>0</v>
      </c>
      <c r="C16">
        <f>raw!C16</f>
        <v>4491</v>
      </c>
      <c r="D16" s="1">
        <f>raw!E16</f>
        <v>0.65648297032597502</v>
      </c>
      <c r="E16" s="2">
        <f>raw!G16</f>
        <v>1998</v>
      </c>
      <c r="F16" s="1">
        <f>raw!I16</f>
        <v>0.59963985594237601</v>
      </c>
      <c r="G16" s="2">
        <f>raw!K16</f>
        <v>2120</v>
      </c>
      <c r="H16" s="1">
        <f>raw!M16</f>
        <v>0.79549718574108796</v>
      </c>
      <c r="I16" s="2">
        <f>raw!O16</f>
        <v>373</v>
      </c>
      <c r="J16" s="1">
        <f>raw!Q16</f>
        <v>0.44194312796208501</v>
      </c>
    </row>
    <row r="17" spans="1:10" x14ac:dyDescent="0.2">
      <c r="A17" t="str">
        <f>raw!A17</f>
        <v>sim_mode:SimMode.SEMANTIC_SIM_sim_thres:0.5_match_one:True_kb_heuristics:True</v>
      </c>
      <c r="B17">
        <f>raw!B17</f>
        <v>0</v>
      </c>
      <c r="C17">
        <f>raw!C17</f>
        <v>3860</v>
      </c>
      <c r="D17" s="1">
        <f>raw!E17</f>
        <v>0.69225251076040095</v>
      </c>
      <c r="E17" s="2">
        <f>raw!G17</f>
        <v>1917</v>
      </c>
      <c r="F17" s="1">
        <f>raw!I17</f>
        <v>0.633509583608724</v>
      </c>
      <c r="G17" s="2">
        <f>raw!K17</f>
        <v>1673</v>
      </c>
      <c r="H17" s="1">
        <f>raw!M17</f>
        <v>0.83817635270541002</v>
      </c>
      <c r="I17" s="2">
        <f>raw!O17</f>
        <v>270</v>
      </c>
      <c r="J17" s="1">
        <f>raw!Q17</f>
        <v>0.48736462093862798</v>
      </c>
    </row>
    <row r="18" spans="1:10" x14ac:dyDescent="0.2">
      <c r="A18" t="str">
        <f>raw!A18</f>
        <v>sim_mode:SimMode.SEMANTIC_SIM_sim_thres:0.6</v>
      </c>
      <c r="B18">
        <f>raw!B18</f>
        <v>0</v>
      </c>
      <c r="C18">
        <f>raw!C18</f>
        <v>5393</v>
      </c>
      <c r="D18" s="1">
        <f>raw!E18</f>
        <v>0.59030210157618201</v>
      </c>
      <c r="E18" s="2">
        <f>raw!G18</f>
        <v>2790</v>
      </c>
      <c r="F18" s="1">
        <f>raw!I18</f>
        <v>0.58319397993310995</v>
      </c>
      <c r="G18" s="2">
        <f>raw!K18</f>
        <v>1987</v>
      </c>
      <c r="H18" s="1">
        <f>raw!M18</f>
        <v>0.81870622167284701</v>
      </c>
      <c r="I18" s="2">
        <f>raw!O18</f>
        <v>616</v>
      </c>
      <c r="J18" s="1">
        <f>raw!Q18</f>
        <v>0.32</v>
      </c>
    </row>
    <row r="19" spans="1:10" x14ac:dyDescent="0.2">
      <c r="A19" t="str">
        <f>raw!A19</f>
        <v>sim_mode:SimMode.SEMANTIC_SIM_sim_thres:0.6_kb_heuristics:True</v>
      </c>
      <c r="B19">
        <f>raw!B19</f>
        <v>0</v>
      </c>
      <c r="C19">
        <f>raw!C19</f>
        <v>3520</v>
      </c>
      <c r="D19" s="1">
        <f>raw!E19</f>
        <v>0.69523997629863699</v>
      </c>
      <c r="E19" s="2">
        <f>raw!G19</f>
        <v>1791</v>
      </c>
      <c r="F19" s="1">
        <f>raw!I19</f>
        <v>0.64891304347825995</v>
      </c>
      <c r="G19" s="2">
        <f>raw!K19</f>
        <v>1520</v>
      </c>
      <c r="H19" s="1">
        <f>raw!M19</f>
        <v>0.83470620538165796</v>
      </c>
      <c r="I19" s="2">
        <f>raw!O19</f>
        <v>209</v>
      </c>
      <c r="J19" s="1">
        <f>raw!Q19</f>
        <v>0.43360995850622402</v>
      </c>
    </row>
    <row r="20" spans="1:10" x14ac:dyDescent="0.2">
      <c r="A20" t="str">
        <f>raw!A20</f>
        <v>sim_mode:SimMode.SEMANTIC_SIM_sim_thres:0.8</v>
      </c>
      <c r="B20">
        <f>raw!B20</f>
        <v>0</v>
      </c>
      <c r="C20">
        <f>raw!C20</f>
        <v>4469</v>
      </c>
      <c r="D20" s="1">
        <f>raw!E20</f>
        <v>0.61923236801995196</v>
      </c>
      <c r="E20" s="2">
        <f>raw!G20</f>
        <v>2605</v>
      </c>
      <c r="F20" s="1">
        <f>raw!I20</f>
        <v>0.62861969111969096</v>
      </c>
      <c r="G20" s="2">
        <f>raw!K20</f>
        <v>1346</v>
      </c>
      <c r="H20" s="1">
        <f>raw!M20</f>
        <v>0.84125000000000005</v>
      </c>
      <c r="I20" s="2">
        <f>raw!O20</f>
        <v>518</v>
      </c>
      <c r="J20" s="1">
        <f>raw!Q20</f>
        <v>0.35166327223353699</v>
      </c>
    </row>
    <row r="21" spans="1:10" x14ac:dyDescent="0.2">
      <c r="A21" t="str">
        <f>raw!A21</f>
        <v>sim_mode:SimMode.SEMANTIC_SIM_sim_thres:0.8_kb_heuristics:True</v>
      </c>
      <c r="B21">
        <f>raw!B21</f>
        <v>0</v>
      </c>
      <c r="C21">
        <f>raw!C21</f>
        <v>2648</v>
      </c>
      <c r="D21" s="1">
        <f>raw!E21</f>
        <v>0.75873925501432604</v>
      </c>
      <c r="E21" s="2">
        <f>raw!G21</f>
        <v>1616</v>
      </c>
      <c r="F21" s="1">
        <f>raw!I21</f>
        <v>0.73023045639403505</v>
      </c>
      <c r="G21" s="2">
        <f>raw!K21</f>
        <v>913</v>
      </c>
      <c r="H21" s="1">
        <f>raw!M21</f>
        <v>0.87284894837476101</v>
      </c>
      <c r="I21" s="2">
        <f>raw!O21</f>
        <v>119</v>
      </c>
      <c r="J21" s="1">
        <f>raw!Q21</f>
        <v>0.51515151515151503</v>
      </c>
    </row>
    <row r="22" spans="1:10" x14ac:dyDescent="0.2">
      <c r="A22" t="str">
        <f>raw!A22</f>
        <v>sim_mode:SimMode.SEMANTIC_SIM_sim_thres:0.9</v>
      </c>
      <c r="B22">
        <f>raw!B22</f>
        <v>0</v>
      </c>
      <c r="C22">
        <f>raw!C22</f>
        <v>4403</v>
      </c>
      <c r="D22" s="1">
        <f>raw!E22</f>
        <v>0.61961722488038196</v>
      </c>
      <c r="E22" s="2">
        <f>raw!G22</f>
        <v>2596</v>
      </c>
      <c r="F22" s="1">
        <f>raw!I22</f>
        <v>0.63009708737864001</v>
      </c>
      <c r="G22" s="2">
        <f>raw!K22</f>
        <v>1312</v>
      </c>
      <c r="H22" s="1">
        <f>raw!M22</f>
        <v>0.84754521963824203</v>
      </c>
      <c r="I22" s="2">
        <f>raw!O22</f>
        <v>495</v>
      </c>
      <c r="J22" s="1">
        <f>raw!Q22</f>
        <v>0.344228094575799</v>
      </c>
    </row>
    <row r="23" spans="1:10" x14ac:dyDescent="0.2">
      <c r="A23" t="str">
        <f>raw!A23</f>
        <v>sim_mode:SimMode.SEMANTIC_SIM_sim_thres:0.9_kb_heuristics:True</v>
      </c>
      <c r="B23">
        <f>raw!B23</f>
        <v>0</v>
      </c>
      <c r="C23">
        <f>raw!C23</f>
        <v>2616</v>
      </c>
      <c r="D23" s="1">
        <f>raw!E23</f>
        <v>0.75716353111432699</v>
      </c>
      <c r="E23" s="2">
        <f>raw!G23</f>
        <v>1589</v>
      </c>
      <c r="F23" s="1">
        <f>raw!I23</f>
        <v>0.73023897058823495</v>
      </c>
      <c r="G23" s="2">
        <f>raw!K23</f>
        <v>907</v>
      </c>
      <c r="H23" s="1">
        <f>raw!M23</f>
        <v>0.87127761767531198</v>
      </c>
      <c r="I23" s="2">
        <f>raw!O23</f>
        <v>120</v>
      </c>
      <c r="J23" s="1">
        <f>raw!Q23</f>
        <v>0.504201680672268</v>
      </c>
    </row>
    <row r="24" spans="1:10" x14ac:dyDescent="0.2">
      <c r="D24" s="1"/>
      <c r="E24" s="2"/>
      <c r="F24" s="1"/>
      <c r="G24" s="2"/>
      <c r="H24" s="1"/>
      <c r="I24" s="2"/>
      <c r="J24" s="1"/>
    </row>
    <row r="25" spans="1:10" x14ac:dyDescent="0.2">
      <c r="D25" s="1"/>
      <c r="E25" s="2">
        <f t="shared" ref="E25:J25" si="0">AVERAGE(E2:E23)</f>
        <v>2222.1363636363635</v>
      </c>
      <c r="F25" s="1">
        <f t="shared" si="0"/>
        <v>0.64763662567913094</v>
      </c>
      <c r="G25" s="2">
        <f t="shared" si="0"/>
        <v>1506.590909090909</v>
      </c>
      <c r="H25" s="1">
        <f t="shared" si="0"/>
        <v>0.84550105061831604</v>
      </c>
      <c r="I25" s="2">
        <f t="shared" si="0"/>
        <v>381.54545454545456</v>
      </c>
      <c r="J25" s="1">
        <f t="shared" si="0"/>
        <v>0.40831076154692059</v>
      </c>
    </row>
    <row r="26" spans="1:10" x14ac:dyDescent="0.2">
      <c r="D26" s="1"/>
      <c r="E26" s="2"/>
      <c r="F26" s="1"/>
      <c r="G26" s="2"/>
      <c r="H26" s="1"/>
      <c r="I26" s="2">
        <f>MIN(I2:I23)</f>
        <v>114</v>
      </c>
      <c r="J26" s="1">
        <f>MIN(J2:J23)</f>
        <v>0.32</v>
      </c>
    </row>
    <row r="27" spans="1:10" x14ac:dyDescent="0.2">
      <c r="D27" s="1"/>
      <c r="E27" s="2"/>
      <c r="F27" s="1"/>
      <c r="G27" s="2"/>
      <c r="H27" s="1"/>
      <c r="I27" s="2">
        <f>MAX(I2:I23)</f>
        <v>855</v>
      </c>
      <c r="J27" s="1">
        <f>MAX(J2:J23)</f>
        <v>0.52789699570815396</v>
      </c>
    </row>
    <row r="28" spans="1:10" x14ac:dyDescent="0.2">
      <c r="D28" s="1"/>
      <c r="E28" s="2"/>
      <c r="F28" s="1"/>
      <c r="G28" s="2"/>
      <c r="H28" s="1"/>
      <c r="I28" s="2"/>
      <c r="J28" s="1"/>
    </row>
    <row r="29" spans="1:10" x14ac:dyDescent="0.2">
      <c r="D29" s="1"/>
      <c r="E29" s="2"/>
      <c r="F29" s="1"/>
      <c r="G29" s="2"/>
      <c r="H29" s="1"/>
      <c r="I29" s="2"/>
      <c r="J29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E48DB-BC28-7A4E-A538-3B2DC9C5ED3D}">
  <dimension ref="A1:J17"/>
  <sheetViews>
    <sheetView workbookViewId="0">
      <selection activeCell="H27" sqref="H27"/>
    </sheetView>
  </sheetViews>
  <sheetFormatPr baseColWidth="10" defaultRowHeight="16" x14ac:dyDescent="0.2"/>
  <cols>
    <col min="1" max="1" width="18.6640625" customWidth="1"/>
    <col min="2" max="3" width="11.5" bestFit="1" customWidth="1"/>
    <col min="6" max="7" width="13" bestFit="1" customWidth="1"/>
    <col min="8" max="8" width="13.83203125" customWidth="1"/>
  </cols>
  <sheetData>
    <row r="1" spans="1:10" x14ac:dyDescent="0.2">
      <c r="B1" t="s">
        <v>88</v>
      </c>
      <c r="G1" t="s">
        <v>90</v>
      </c>
    </row>
    <row r="2" spans="1:10" x14ac:dyDescent="0.2">
      <c r="A2" t="s">
        <v>87</v>
      </c>
      <c r="B2" t="s">
        <v>2</v>
      </c>
      <c r="C2" t="s">
        <v>89</v>
      </c>
      <c r="D2" t="s">
        <v>5</v>
      </c>
      <c r="E2" t="s">
        <v>4</v>
      </c>
      <c r="G2" t="s">
        <v>2</v>
      </c>
      <c r="H2" t="s">
        <v>89</v>
      </c>
      <c r="I2" t="s">
        <v>5</v>
      </c>
      <c r="J2" t="s">
        <v>4</v>
      </c>
    </row>
    <row r="3" spans="1:10" x14ac:dyDescent="0.2">
      <c r="A3" t="s">
        <v>92</v>
      </c>
      <c r="B3" s="4">
        <v>860385</v>
      </c>
      <c r="C3" s="4">
        <v>110990</v>
      </c>
      <c r="D3" s="3">
        <v>0.88573928709303795</v>
      </c>
      <c r="E3" s="3">
        <v>0.98844633703752205</v>
      </c>
      <c r="G3" s="4">
        <v>1322821</v>
      </c>
      <c r="H3" s="4">
        <v>318782</v>
      </c>
      <c r="I3" s="3">
        <v>0.80581054006358399</v>
      </c>
      <c r="J3" s="3">
        <v>0.91895652900857805</v>
      </c>
    </row>
    <row r="4" spans="1:10" x14ac:dyDescent="0.2">
      <c r="A4" t="s">
        <v>93</v>
      </c>
      <c r="B4" s="4">
        <v>674861</v>
      </c>
      <c r="C4" s="4">
        <v>28826</v>
      </c>
      <c r="D4" s="3">
        <v>0.95903576448051397</v>
      </c>
      <c r="E4" s="3">
        <v>0.99133723639370996</v>
      </c>
      <c r="G4" s="4">
        <v>916022</v>
      </c>
      <c r="H4" s="4">
        <v>165635</v>
      </c>
      <c r="I4" s="3">
        <v>0.84686920160457502</v>
      </c>
      <c r="J4" s="3">
        <v>0.93522509684974497</v>
      </c>
    </row>
    <row r="5" spans="1:10" x14ac:dyDescent="0.2">
      <c r="A5" t="s">
        <v>91</v>
      </c>
      <c r="B5" s="4">
        <v>789727</v>
      </c>
      <c r="C5" s="4">
        <v>94817</v>
      </c>
      <c r="D5" s="3">
        <v>0.98125152747383904</v>
      </c>
      <c r="E5" s="3">
        <v>0.89280691520150401</v>
      </c>
      <c r="G5" s="4">
        <v>1187201</v>
      </c>
      <c r="H5" s="4">
        <v>1172774</v>
      </c>
      <c r="I5" s="3">
        <v>0.57296050081805405</v>
      </c>
      <c r="J5" s="3">
        <v>0.50305660017584897</v>
      </c>
    </row>
    <row r="6" spans="1:10" x14ac:dyDescent="0.2">
      <c r="A6" t="s">
        <v>95</v>
      </c>
      <c r="B6" s="4">
        <v>110711</v>
      </c>
      <c r="C6" s="4">
        <v>1503</v>
      </c>
      <c r="D6" s="3">
        <v>0.98660594934678303</v>
      </c>
      <c r="E6" s="3">
        <v>0.99771284790441095</v>
      </c>
      <c r="G6" s="4">
        <v>145563</v>
      </c>
      <c r="H6" s="4">
        <v>98175</v>
      </c>
      <c r="I6" s="3">
        <v>0.59721093961548799</v>
      </c>
      <c r="J6" s="3">
        <v>0.94130787002711203</v>
      </c>
    </row>
    <row r="7" spans="1:10" x14ac:dyDescent="0.2">
      <c r="A7" t="s">
        <v>94</v>
      </c>
      <c r="B7" s="4">
        <v>257376</v>
      </c>
      <c r="C7" s="4">
        <v>11260</v>
      </c>
      <c r="D7" s="3">
        <v>0.95808454563051804</v>
      </c>
      <c r="E7" s="3">
        <v>0.99300715280192897</v>
      </c>
      <c r="G7" s="4">
        <v>361825</v>
      </c>
      <c r="H7" s="4">
        <v>388011</v>
      </c>
      <c r="I7" s="3">
        <v>0.48253884849487</v>
      </c>
      <c r="J7" s="3">
        <v>0.82749404456824605</v>
      </c>
    </row>
    <row r="10" spans="1:10" x14ac:dyDescent="0.2">
      <c r="A10" t="s">
        <v>96</v>
      </c>
    </row>
    <row r="11" spans="1:10" x14ac:dyDescent="0.2">
      <c r="A11" t="s">
        <v>97</v>
      </c>
    </row>
    <row r="12" spans="1:10" x14ac:dyDescent="0.2">
      <c r="A12" t="s">
        <v>98</v>
      </c>
    </row>
    <row r="13" spans="1:10" x14ac:dyDescent="0.2">
      <c r="A13" t="s">
        <v>99</v>
      </c>
    </row>
    <row r="14" spans="1:10" x14ac:dyDescent="0.2">
      <c r="A14" t="s">
        <v>100</v>
      </c>
    </row>
    <row r="16" spans="1:10" x14ac:dyDescent="0.2">
      <c r="A16" t="s">
        <v>101</v>
      </c>
    </row>
    <row r="17" spans="1:1" x14ac:dyDescent="0.2">
      <c r="A17" t="s">
        <v>102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</vt:lpstr>
      <vt:lpstr>table results</vt:lpstr>
      <vt:lpstr>baselines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</dc:creator>
  <cp:lastModifiedBy>Han</cp:lastModifiedBy>
  <dcterms:created xsi:type="dcterms:W3CDTF">2021-02-15T09:57:35Z</dcterms:created>
  <dcterms:modified xsi:type="dcterms:W3CDTF">2021-04-28T09:26:44Z</dcterms:modified>
</cp:coreProperties>
</file>