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 tabRatio="827"/>
  </bookViews>
  <sheets>
    <sheet name="PROJEÇÃO" sheetId="11" r:id="rId1"/>
    <sheet name="TB EMPREGADO" sheetId="1" r:id="rId2"/>
    <sheet name="TB VENCIMENTO" sheetId="2" r:id="rId3"/>
    <sheet name="TB EMP_VENC" sheetId="3" r:id="rId4"/>
    <sheet name="TB DIVISAO" sheetId="4" r:id="rId5"/>
    <sheet name="TB EMP_DESC" sheetId="5" r:id="rId6"/>
    <sheet name="TB DESCONTO" sheetId="6" r:id="rId7"/>
    <sheet name="TB DEPARTAMENTO" sheetId="7" r:id="rId8"/>
    <sheet name="TB DEPENDENTE" sheetId="8" r:id="rId9"/>
    <sheet name="Plan10" sheetId="10" r:id="rId10"/>
  </sheets>
  <definedNames>
    <definedName name="_xlnm._FilterDatabase" localSheetId="7" hidden="1">'TB DEPARTAMENTO'!$A$1:$C$4</definedName>
    <definedName name="_xlnm._FilterDatabase" localSheetId="8" hidden="1">'TB DEPENDENTE'!$A$1:$C$4</definedName>
    <definedName name="_xlnm._FilterDatabase" localSheetId="6" hidden="1">'TB DESCONTO'!$A$1:$D$1</definedName>
    <definedName name="_xlnm._FilterDatabase" localSheetId="4" hidden="1">'TB DIVISAO'!$A$1:$D$8</definedName>
    <definedName name="_xlnm._FilterDatabase" localSheetId="5" hidden="1">'TB EMP_DESC'!$A$1:$B$8</definedName>
    <definedName name="_xlnm._FilterDatabase" localSheetId="3" hidden="1">'TB EMP_VENC'!$A$1:$B$51</definedName>
    <definedName name="_xlnm._FilterDatabase" localSheetId="1" hidden="1">'TB EMPREGADO'!$A$1:$I$21</definedName>
    <definedName name="_xlnm._FilterDatabase" localSheetId="2" hidden="1">'TB VENCIMENTO'!$A$1:$D$14</definedName>
  </definedNames>
  <calcPr calcId="145621"/>
</workbook>
</file>

<file path=xl/calcChain.xml><?xml version="1.0" encoding="utf-8"?>
<calcChain xmlns="http://schemas.openxmlformats.org/spreadsheetml/2006/main">
  <c r="D34" i="11" l="1"/>
  <c r="D33" i="11"/>
  <c r="H9" i="11"/>
  <c r="D32" i="11"/>
  <c r="D31" i="11"/>
  <c r="D30" i="11"/>
  <c r="D29" i="11"/>
  <c r="D26" i="11"/>
  <c r="C30" i="11"/>
  <c r="C29" i="11"/>
  <c r="C28" i="11"/>
  <c r="C27" i="11"/>
  <c r="C26" i="11"/>
  <c r="C25" i="11"/>
  <c r="C24" i="11"/>
  <c r="G36" i="10" l="1"/>
  <c r="G35" i="10"/>
  <c r="F27" i="10"/>
  <c r="E27" i="10"/>
  <c r="I13" i="10"/>
  <c r="H13" i="10"/>
  <c r="H12" i="10"/>
  <c r="D36" i="10"/>
  <c r="D35" i="10"/>
  <c r="D33" i="10"/>
  <c r="D30" i="10"/>
  <c r="D27" i="10"/>
  <c r="C33" i="10"/>
  <c r="C32" i="10"/>
  <c r="C31" i="10"/>
  <c r="C30" i="10"/>
  <c r="C29" i="10"/>
  <c r="C28" i="10"/>
  <c r="C27" i="10"/>
  <c r="C26" i="10"/>
  <c r="C25" i="10"/>
  <c r="C24" i="10"/>
</calcChain>
</file>

<file path=xl/sharedStrings.xml><?xml version="1.0" encoding="utf-8"?>
<sst xmlns="http://schemas.openxmlformats.org/spreadsheetml/2006/main" count="336" uniqueCount="104">
  <si>
    <t>matr</t>
  </si>
  <si>
    <t>nome</t>
  </si>
  <si>
    <t>endereco</t>
  </si>
  <si>
    <t>data_lotacao</t>
  </si>
  <si>
    <t>lotacao</t>
  </si>
  <si>
    <t>gerencia_cod_dep</t>
  </si>
  <si>
    <t>lotacao_div</t>
  </si>
  <si>
    <t>gerencia_div</t>
  </si>
  <si>
    <t>Jose Sampaio</t>
  </si>
  <si>
    <t>R. Z</t>
  </si>
  <si>
    <t>2006-06-06T00:00:00Z</t>
  </si>
  <si>
    <t>(null)</t>
  </si>
  <si>
    <t>Jose Maria</t>
  </si>
  <si>
    <t>R. 21</t>
  </si>
  <si>
    <t>2006-03-01T00:00:00Z</t>
  </si>
  <si>
    <t>Maria Jose</t>
  </si>
  <si>
    <t>R. 52</t>
  </si>
  <si>
    <t>2003-03-01T00:00:00Z</t>
  </si>
  <si>
    <t>Yasmim</t>
  </si>
  <si>
    <t>R. 13</t>
  </si>
  <si>
    <t>0210-07-02T00:00:00Z</t>
  </si>
  <si>
    <t>Rebeca</t>
  </si>
  <si>
    <t>R. 1</t>
  </si>
  <si>
    <t>2011-04-01T00:00:00Z</t>
  </si>
  <si>
    <t>Sofia</t>
  </si>
  <si>
    <t>R. 28</t>
  </si>
  <si>
    <t>2010-09-09T00:00:00Z</t>
  </si>
  <si>
    <t>Andre</t>
  </si>
  <si>
    <t>2005-05-01T00:00:00Z</t>
  </si>
  <si>
    <t>Yami</t>
  </si>
  <si>
    <t>R. T</t>
  </si>
  <si>
    <t>2014-02-01T00:00:00Z</t>
  </si>
  <si>
    <t>Joao da Silva</t>
  </si>
  <si>
    <t>R. Y</t>
  </si>
  <si>
    <t>2011-07-03T00:00:00Z</t>
  </si>
  <si>
    <t>Ricardo Reis</t>
  </si>
  <si>
    <t>R. 33</t>
  </si>
  <si>
    <t>2009-08-01T00:00:00Z</t>
  </si>
  <si>
    <t>Barbara</t>
  </si>
  <si>
    <t>2008-01-03T00:00:00Z</t>
  </si>
  <si>
    <t>Ines</t>
  </si>
  <si>
    <t>2005-01-01T00:00:00Z</t>
  </si>
  <si>
    <t>Flor</t>
  </si>
  <si>
    <t>2015-10-28T00:00:00Z</t>
  </si>
  <si>
    <t>Lina</t>
  </si>
  <si>
    <t>R. 67</t>
  </si>
  <si>
    <t>2014-09-01T00:00:00Z</t>
  </si>
  <si>
    <t>Jose da Silva</t>
  </si>
  <si>
    <t>R. 8</t>
  </si>
  <si>
    <t>2011-01-02T00:00:00Z</t>
  </si>
  <si>
    <t>Silverio dos Reis</t>
  </si>
  <si>
    <t>R. C</t>
  </si>
  <si>
    <t>2009-01-05T00:00:00Z</t>
  </si>
  <si>
    <t>Reis da Silva</t>
  </si>
  <si>
    <t>t2011-11-05T00:00:00Z</t>
  </si>
  <si>
    <t>Lucas</t>
  </si>
  <si>
    <t>R. 31</t>
  </si>
  <si>
    <t>2013-07-01T00:00:00Z</t>
  </si>
  <si>
    <t>Marina</t>
  </si>
  <si>
    <t>2015-01-07T00:00:00Z</t>
  </si>
  <si>
    <t>Angelo</t>
  </si>
  <si>
    <t>R. X</t>
  </si>
  <si>
    <t>2001-03-01T00:00:00Z</t>
  </si>
  <si>
    <t>cod_venc</t>
  </si>
  <si>
    <t>tipo</t>
  </si>
  <si>
    <t>valor</t>
  </si>
  <si>
    <t>Salario base Analista de Sistemas</t>
  </si>
  <si>
    <t>V</t>
  </si>
  <si>
    <t>Salario base Contador</t>
  </si>
  <si>
    <t>Salario Base Engenheiro</t>
  </si>
  <si>
    <t>Salario Base Projetista Software</t>
  </si>
  <si>
    <t>Salario Base Programador de Sistemas</t>
  </si>
  <si>
    <t>Gratificacao Chefia Departamento</t>
  </si>
  <si>
    <t>Gratificacao Chefia Divisao</t>
  </si>
  <si>
    <t>Salario Trabalhador Costrucao Civil</t>
  </si>
  <si>
    <t>Auxilio Salario Familia</t>
  </si>
  <si>
    <t>Gratificacao Tempo de servico</t>
  </si>
  <si>
    <t>Insalubridade</t>
  </si>
  <si>
    <t>Gratificacao por titulacao - Doutorado</t>
  </si>
  <si>
    <t>Gratificacao por Titularidade - Mestrado</t>
  </si>
  <si>
    <t>cod_divisao</t>
  </si>
  <si>
    <t>cod_dep</t>
  </si>
  <si>
    <t>Ativo</t>
  </si>
  <si>
    <t>Passivo</t>
  </si>
  <si>
    <t>Desenvoilvimento de Projetos</t>
  </si>
  <si>
    <t>Analise de Sistemas</t>
  </si>
  <si>
    <t>Programacao</t>
  </si>
  <si>
    <t>R. W</t>
  </si>
  <si>
    <t>Concreto</t>
  </si>
  <si>
    <t>Calculo Estrutural</t>
  </si>
  <si>
    <t>cod_desc</t>
  </si>
  <si>
    <t>IR</t>
  </si>
  <si>
    <t>Plano de saude</t>
  </si>
  <si>
    <t>Contabilidade</t>
  </si>
  <si>
    <t>TI</t>
  </si>
  <si>
    <t>Engenharia</t>
  </si>
  <si>
    <t>Francisco Jose</t>
  </si>
  <si>
    <t>Maria da Silva</t>
  </si>
  <si>
    <t>Virgulino da Silva</t>
  </si>
  <si>
    <t>tota Bruto:</t>
  </si>
  <si>
    <t>Media bruta</t>
  </si>
  <si>
    <t>descont</t>
  </si>
  <si>
    <t>Total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</si>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</sst>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BCB7AE"/>
      <name val="Ubuntu Mono"/>
      <family val="3"/>
    </font>
    <font>
      <b/>
      <sz val="11"/>
      <color rgb="FFBCB7AE"/>
      <name val="Ubuntu Mono"/>
      <family val="3"/>
    </font>
    <font>
      <b/>
      <sz val="11"/>
      <color rgb="FFFF0000"/>
      <name val="Calibri"/>
      <family val="2"/>
      <scheme val="minor"/>
    </font>
    <font>
      <sz val="11"/>
      <color theme="1"/>
      <name val="Ubuntu Mono"/>
      <family val="3"/>
    </font>
    <font>
      <b/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43494C"/>
      </left>
      <right style="medium">
        <color rgb="FF43494C"/>
      </right>
      <top style="medium">
        <color rgb="FF43494C"/>
      </top>
      <bottom style="medium">
        <color rgb="FF43494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2" fontId="0" fillId="0" borderId="0" xfId="0" applyNumberFormat="1" applyAlignment="1"/>
    <xf numFmtId="2" fontId="5" fillId="0" borderId="0" xfId="0" applyNumberFormat="1" applyFont="1" applyAlignment="1"/>
    <xf numFmtId="0" fontId="3" fillId="0" borderId="0" xfId="0" applyFont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25</xdr:row>
      <xdr:rowOff>133350</xdr:rowOff>
    </xdr:from>
    <xdr:to>
      <xdr:col>9</xdr:col>
      <xdr:colOff>675720</xdr:colOff>
      <xdr:row>35</xdr:row>
      <xdr:rowOff>152154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5133975"/>
          <a:ext cx="4438095" cy="1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6" workbookViewId="0">
      <selection activeCell="B35" sqref="B35"/>
    </sheetView>
  </sheetViews>
  <sheetFormatPr defaultRowHeight="15" x14ac:dyDescent="0.25"/>
  <cols>
    <col min="1" max="1" width="10.140625" style="22" bestFit="1" customWidth="1"/>
    <col min="2" max="2" width="42.140625" style="22" bestFit="1" customWidth="1"/>
    <col min="3" max="3" width="10.140625" style="22" bestFit="1" customWidth="1"/>
    <col min="4" max="4" width="21.42578125" style="22" bestFit="1" customWidth="1"/>
    <col min="5" max="5" width="9" style="22" bestFit="1" customWidth="1"/>
    <col min="6" max="6" width="19.5703125" style="22" bestFit="1" customWidth="1"/>
    <col min="7" max="7" width="15.140625" style="22" bestFit="1" customWidth="1"/>
    <col min="8" max="8" width="14.85546875" style="22" bestFit="1" customWidth="1"/>
    <col min="9" max="9" width="7" style="22" bestFit="1" customWidth="1"/>
    <col min="10" max="10" width="10.140625" style="22" bestFit="1" customWidth="1"/>
    <col min="11" max="11" width="5.5703125" style="22" bestFit="1" customWidth="1"/>
    <col min="12" max="16384" width="9.140625" style="22"/>
  </cols>
  <sheetData>
    <row r="1" spans="1:9" ht="15.75" thickBo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9" ht="15.75" thickBot="1" x14ac:dyDescent="0.3">
      <c r="A2" s="21">
        <v>88</v>
      </c>
      <c r="B2" s="21" t="s">
        <v>29</v>
      </c>
      <c r="C2" s="21" t="s">
        <v>30</v>
      </c>
      <c r="D2" s="21" t="s">
        <v>31</v>
      </c>
      <c r="E2" s="21">
        <v>2</v>
      </c>
      <c r="F2" s="21" t="s">
        <v>11</v>
      </c>
      <c r="G2" s="21">
        <v>21</v>
      </c>
      <c r="H2" s="21">
        <v>21</v>
      </c>
    </row>
    <row r="3" spans="1:9" ht="15.75" thickBot="1" x14ac:dyDescent="0.3">
      <c r="A3" s="21">
        <v>431</v>
      </c>
      <c r="B3" s="21" t="s">
        <v>32</v>
      </c>
      <c r="C3" s="21" t="s">
        <v>33</v>
      </c>
      <c r="D3" s="21" t="s">
        <v>34</v>
      </c>
      <c r="E3" s="21">
        <v>2</v>
      </c>
      <c r="F3" s="21" t="s">
        <v>11</v>
      </c>
      <c r="G3" s="21">
        <v>21</v>
      </c>
      <c r="H3" s="21" t="s">
        <v>11</v>
      </c>
    </row>
    <row r="4" spans="1:9" ht="15.75" thickBot="1" x14ac:dyDescent="0.3">
      <c r="A4" s="21">
        <v>135</v>
      </c>
      <c r="B4" s="21" t="s">
        <v>35</v>
      </c>
      <c r="C4" s="21" t="s">
        <v>36</v>
      </c>
      <c r="D4" s="21" t="s">
        <v>37</v>
      </c>
      <c r="E4" s="21">
        <v>2</v>
      </c>
      <c r="F4" s="21" t="s">
        <v>11</v>
      </c>
      <c r="G4" s="21">
        <v>21</v>
      </c>
      <c r="H4" s="21" t="s">
        <v>11</v>
      </c>
    </row>
    <row r="5" spans="1:9" ht="15.75" thickBot="1" x14ac:dyDescent="0.3">
      <c r="A5" s="21">
        <v>725</v>
      </c>
      <c r="B5" s="21" t="s">
        <v>60</v>
      </c>
      <c r="C5" s="21" t="s">
        <v>61</v>
      </c>
      <c r="D5" s="21" t="s">
        <v>62</v>
      </c>
      <c r="E5" s="21">
        <v>2</v>
      </c>
      <c r="F5" s="21" t="s">
        <v>11</v>
      </c>
      <c r="G5" s="21">
        <v>21</v>
      </c>
      <c r="H5" s="21" t="s">
        <v>11</v>
      </c>
    </row>
    <row r="6" spans="1:9" ht="15.75" thickBot="1" x14ac:dyDescent="0.3"/>
    <row r="7" spans="1:9" ht="15.75" thickBot="1" x14ac:dyDescent="0.3">
      <c r="A7" s="8" t="s">
        <v>63</v>
      </c>
      <c r="B7" s="8" t="s">
        <v>1</v>
      </c>
      <c r="C7" s="8" t="s">
        <v>64</v>
      </c>
      <c r="D7" s="8" t="s">
        <v>65</v>
      </c>
    </row>
    <row r="8" spans="1:9" ht="15.75" thickBot="1" x14ac:dyDescent="0.3">
      <c r="A8" s="7">
        <v>1</v>
      </c>
      <c r="B8" s="7" t="s">
        <v>66</v>
      </c>
      <c r="C8" s="7" t="s">
        <v>67</v>
      </c>
      <c r="D8" s="7">
        <v>5000</v>
      </c>
      <c r="F8" s="8" t="s">
        <v>90</v>
      </c>
      <c r="G8" s="8" t="s">
        <v>0</v>
      </c>
    </row>
    <row r="9" spans="1:9" ht="15.75" thickBot="1" x14ac:dyDescent="0.3">
      <c r="A9" s="7">
        <v>2</v>
      </c>
      <c r="B9" s="7" t="s">
        <v>68</v>
      </c>
      <c r="C9" s="7" t="s">
        <v>67</v>
      </c>
      <c r="D9" s="7">
        <v>3000</v>
      </c>
      <c r="F9" s="7">
        <v>92</v>
      </c>
      <c r="G9" s="7">
        <v>88</v>
      </c>
      <c r="H9" s="22">
        <f>I14</f>
        <v>300</v>
      </c>
    </row>
    <row r="10" spans="1:9" ht="15.75" thickBot="1" x14ac:dyDescent="0.3">
      <c r="A10" s="7">
        <v>3</v>
      </c>
      <c r="B10" s="7" t="s">
        <v>69</v>
      </c>
      <c r="C10" s="7" t="s">
        <v>67</v>
      </c>
      <c r="D10" s="7">
        <v>4500</v>
      </c>
    </row>
    <row r="11" spans="1:9" ht="15.75" thickBot="1" x14ac:dyDescent="0.3">
      <c r="A11" s="7">
        <v>4</v>
      </c>
      <c r="B11" s="7" t="s">
        <v>70</v>
      </c>
      <c r="C11" s="7" t="s">
        <v>67</v>
      </c>
      <c r="D11" s="7">
        <v>5000</v>
      </c>
    </row>
    <row r="12" spans="1:9" ht="15.75" thickBot="1" x14ac:dyDescent="0.3">
      <c r="A12" s="7">
        <v>5</v>
      </c>
      <c r="B12" s="7" t="s">
        <v>71</v>
      </c>
      <c r="C12" s="7" t="s">
        <v>67</v>
      </c>
      <c r="D12" s="7">
        <v>3000</v>
      </c>
      <c r="F12" s="8" t="s">
        <v>90</v>
      </c>
      <c r="G12" s="8" t="s">
        <v>1</v>
      </c>
      <c r="H12" s="8" t="s">
        <v>64</v>
      </c>
      <c r="I12" s="8" t="s">
        <v>65</v>
      </c>
    </row>
    <row r="13" spans="1:9" ht="15.75" thickBot="1" x14ac:dyDescent="0.3">
      <c r="A13" s="7">
        <v>6</v>
      </c>
      <c r="B13" s="7" t="s">
        <v>72</v>
      </c>
      <c r="C13" s="7" t="s">
        <v>67</v>
      </c>
      <c r="D13" s="7">
        <v>3750</v>
      </c>
      <c r="F13" s="7">
        <v>91</v>
      </c>
      <c r="G13" s="7" t="s">
        <v>91</v>
      </c>
      <c r="H13" s="7" t="s">
        <v>67</v>
      </c>
      <c r="I13" s="7">
        <v>400</v>
      </c>
    </row>
    <row r="14" spans="1:9" ht="15.75" thickBot="1" x14ac:dyDescent="0.3">
      <c r="A14" s="7">
        <v>7</v>
      </c>
      <c r="B14" s="7" t="s">
        <v>73</v>
      </c>
      <c r="C14" s="7" t="s">
        <v>67</v>
      </c>
      <c r="D14" s="7">
        <v>2200</v>
      </c>
      <c r="F14" s="7">
        <v>92</v>
      </c>
      <c r="G14" s="7" t="s">
        <v>92</v>
      </c>
      <c r="H14" s="7" t="s">
        <v>67</v>
      </c>
      <c r="I14" s="7">
        <v>300</v>
      </c>
    </row>
    <row r="15" spans="1:9" ht="15.75" thickBot="1" x14ac:dyDescent="0.3">
      <c r="A15" s="7">
        <v>8</v>
      </c>
      <c r="B15" s="7" t="s">
        <v>74</v>
      </c>
      <c r="C15" s="7" t="s">
        <v>67</v>
      </c>
      <c r="D15" s="7">
        <v>800</v>
      </c>
      <c r="F15" s="7">
        <v>93</v>
      </c>
      <c r="G15" s="7" t="s">
        <v>11</v>
      </c>
      <c r="H15" s="7" t="s">
        <v>11</v>
      </c>
      <c r="I15" s="7" t="s">
        <v>11</v>
      </c>
    </row>
    <row r="16" spans="1:9" ht="15.75" thickBot="1" x14ac:dyDescent="0.3">
      <c r="A16" s="7">
        <v>9</v>
      </c>
      <c r="B16" s="7" t="s">
        <v>75</v>
      </c>
      <c r="C16" s="7" t="s">
        <v>67</v>
      </c>
      <c r="D16" s="7">
        <v>300</v>
      </c>
    </row>
    <row r="17" spans="1:8" ht="15.75" thickBot="1" x14ac:dyDescent="0.3">
      <c r="A17" s="7">
        <v>10</v>
      </c>
      <c r="B17" s="7" t="s">
        <v>76</v>
      </c>
      <c r="C17" s="7" t="s">
        <v>67</v>
      </c>
      <c r="D17" s="7">
        <v>350</v>
      </c>
    </row>
    <row r="18" spans="1:8" ht="15.75" thickBot="1" x14ac:dyDescent="0.3">
      <c r="A18" s="7">
        <v>11</v>
      </c>
      <c r="B18" s="7" t="s">
        <v>77</v>
      </c>
      <c r="C18" s="7" t="s">
        <v>67</v>
      </c>
      <c r="D18" s="7">
        <v>800</v>
      </c>
      <c r="F18" s="23" t="s">
        <v>81</v>
      </c>
      <c r="G18" s="23" t="s">
        <v>1</v>
      </c>
      <c r="H18" s="23" t="s">
        <v>2</v>
      </c>
    </row>
    <row r="19" spans="1:8" ht="15.75" thickBot="1" x14ac:dyDescent="0.3">
      <c r="A19" s="7">
        <v>12</v>
      </c>
      <c r="B19" s="7" t="s">
        <v>78</v>
      </c>
      <c r="C19" s="7" t="s">
        <v>67</v>
      </c>
      <c r="D19" s="7">
        <v>2000</v>
      </c>
      <c r="F19" s="7">
        <v>1</v>
      </c>
      <c r="G19" s="24" t="s">
        <v>93</v>
      </c>
      <c r="H19" s="7" t="s">
        <v>61</v>
      </c>
    </row>
    <row r="20" spans="1:8" ht="15.75" thickBot="1" x14ac:dyDescent="0.3">
      <c r="A20" s="7">
        <v>13</v>
      </c>
      <c r="B20" s="7" t="s">
        <v>79</v>
      </c>
      <c r="C20" s="7" t="s">
        <v>67</v>
      </c>
      <c r="D20" s="7">
        <v>800</v>
      </c>
      <c r="F20" s="7">
        <v>2</v>
      </c>
      <c r="G20" s="24" t="s">
        <v>94</v>
      </c>
      <c r="H20" s="7" t="s">
        <v>33</v>
      </c>
    </row>
    <row r="21" spans="1:8" ht="15.75" thickBot="1" x14ac:dyDescent="0.3">
      <c r="F21" s="7">
        <v>3</v>
      </c>
      <c r="G21" s="24" t="s">
        <v>95</v>
      </c>
      <c r="H21" s="7" t="s">
        <v>33</v>
      </c>
    </row>
    <row r="22" spans="1:8" ht="15.75" thickBot="1" x14ac:dyDescent="0.3"/>
    <row r="23" spans="1:8" ht="15.75" thickBot="1" x14ac:dyDescent="0.3">
      <c r="A23" s="23" t="s">
        <v>63</v>
      </c>
      <c r="B23" s="23" t="s">
        <v>0</v>
      </c>
    </row>
    <row r="24" spans="1:8" ht="15.75" thickBot="1" x14ac:dyDescent="0.3">
      <c r="A24" s="31">
        <v>1</v>
      </c>
      <c r="B24" s="31">
        <v>88</v>
      </c>
      <c r="C24" s="28">
        <f>D8</f>
        <v>5000</v>
      </c>
      <c r="F24" s="2" t="s">
        <v>0</v>
      </c>
      <c r="G24" s="2" t="s">
        <v>1</v>
      </c>
      <c r="H24" s="2" t="s">
        <v>2</v>
      </c>
    </row>
    <row r="25" spans="1:8" ht="15.75" thickBot="1" x14ac:dyDescent="0.3">
      <c r="A25" s="31">
        <v>7</v>
      </c>
      <c r="B25" s="31">
        <v>88</v>
      </c>
      <c r="C25" s="28">
        <f>D14</f>
        <v>2200</v>
      </c>
      <c r="F25" s="3">
        <v>88</v>
      </c>
      <c r="G25" s="4" t="s">
        <v>97</v>
      </c>
      <c r="H25" s="3" t="s">
        <v>30</v>
      </c>
    </row>
    <row r="26" spans="1:8" ht="15.75" thickBot="1" x14ac:dyDescent="0.3">
      <c r="A26" s="31">
        <v>13</v>
      </c>
      <c r="B26" s="31">
        <v>88</v>
      </c>
      <c r="C26" s="28">
        <f>D20</f>
        <v>800</v>
      </c>
      <c r="D26" s="28">
        <f>SUM(C24:C26)</f>
        <v>8000</v>
      </c>
    </row>
    <row r="27" spans="1:8" ht="15.75" thickBot="1" x14ac:dyDescent="0.3">
      <c r="A27" s="32">
        <v>1</v>
      </c>
      <c r="B27" s="32">
        <v>135</v>
      </c>
      <c r="C27" s="29">
        <f>D8</f>
        <v>5000</v>
      </c>
      <c r="D27" s="29"/>
    </row>
    <row r="28" spans="1:8" ht="15.75" thickBot="1" x14ac:dyDescent="0.3">
      <c r="A28" s="32">
        <v>9</v>
      </c>
      <c r="B28" s="32">
        <v>135</v>
      </c>
      <c r="C28" s="29">
        <f>D16</f>
        <v>300</v>
      </c>
      <c r="D28" s="29"/>
    </row>
    <row r="29" spans="1:8" ht="15.75" thickBot="1" x14ac:dyDescent="0.3">
      <c r="A29" s="32">
        <v>13</v>
      </c>
      <c r="B29" s="32">
        <v>135</v>
      </c>
      <c r="C29" s="29">
        <f>D20</f>
        <v>800</v>
      </c>
      <c r="D29" s="29">
        <f>SUM(C27:C29)</f>
        <v>6100</v>
      </c>
    </row>
    <row r="30" spans="1:8" ht="15.75" thickBot="1" x14ac:dyDescent="0.3">
      <c r="A30" s="33">
        <v>1</v>
      </c>
      <c r="B30" s="33">
        <v>431</v>
      </c>
      <c r="C30" s="30">
        <f>D8</f>
        <v>5000</v>
      </c>
      <c r="D30" s="30">
        <f>C30</f>
        <v>5000</v>
      </c>
    </row>
    <row r="31" spans="1:8" x14ac:dyDescent="0.25">
      <c r="D31" s="22">
        <f>SUM(D26:D30)</f>
        <v>19100</v>
      </c>
    </row>
    <row r="32" spans="1:8" x14ac:dyDescent="0.25">
      <c r="D32" s="26">
        <f>D31/3</f>
        <v>6366.666666666667</v>
      </c>
    </row>
    <row r="33" spans="4:4" x14ac:dyDescent="0.25">
      <c r="D33" s="27">
        <f>H9</f>
        <v>300</v>
      </c>
    </row>
    <row r="34" spans="4:4" x14ac:dyDescent="0.25">
      <c r="D34" s="25">
        <f>D32-D33</f>
        <v>6066.666666666667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"/>
  <sheetViews>
    <sheetView workbookViewId="0">
      <selection activeCell="H11" sqref="A1:H11"/>
    </sheetView>
  </sheetViews>
  <sheetFormatPr defaultColWidth="16.140625" defaultRowHeight="15" x14ac:dyDescent="0.25"/>
  <cols>
    <col min="1" max="1" width="26.42578125" style="1" customWidth="1"/>
    <col min="2" max="6" width="16.140625" style="1"/>
    <col min="7" max="7" width="19.5703125" style="1" customWidth="1"/>
    <col min="8" max="8" width="20.140625" style="1" customWidth="1"/>
    <col min="9" max="16384" width="16.140625" style="1"/>
  </cols>
  <sheetData>
    <row r="1" spans="1:8" ht="29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.25" hidden="1" customHeight="1" thickBot="1" x14ac:dyDescent="0.3">
      <c r="A2" s="3">
        <v>33</v>
      </c>
      <c r="B2" s="4" t="s">
        <v>12</v>
      </c>
      <c r="C2" s="3" t="s">
        <v>13</v>
      </c>
      <c r="D2" s="4" t="s">
        <v>14</v>
      </c>
      <c r="E2" s="3">
        <v>1</v>
      </c>
      <c r="F2" s="3" t="s">
        <v>11</v>
      </c>
      <c r="G2" s="3">
        <v>11</v>
      </c>
      <c r="H2" s="3">
        <v>11</v>
      </c>
    </row>
    <row r="3" spans="1:8" ht="29.25" hidden="1" customHeight="1" thickBot="1" x14ac:dyDescent="0.3">
      <c r="A3" s="3">
        <v>1</v>
      </c>
      <c r="B3" s="4" t="s">
        <v>15</v>
      </c>
      <c r="C3" s="3" t="s">
        <v>16</v>
      </c>
      <c r="D3" s="4" t="s">
        <v>17</v>
      </c>
      <c r="E3" s="3">
        <v>1</v>
      </c>
      <c r="F3" s="3" t="s">
        <v>11</v>
      </c>
      <c r="G3" s="3">
        <v>11</v>
      </c>
      <c r="H3" s="3" t="s">
        <v>11</v>
      </c>
    </row>
    <row r="4" spans="1:8" ht="29.25" hidden="1" customHeight="1" thickBot="1" x14ac:dyDescent="0.3">
      <c r="A4" s="3">
        <v>7</v>
      </c>
      <c r="B4" s="4" t="s">
        <v>18</v>
      </c>
      <c r="C4" s="3" t="s">
        <v>19</v>
      </c>
      <c r="D4" s="4" t="s">
        <v>20</v>
      </c>
      <c r="E4" s="3">
        <v>1</v>
      </c>
      <c r="F4" s="3" t="s">
        <v>11</v>
      </c>
      <c r="G4" s="3">
        <v>11</v>
      </c>
      <c r="H4" s="3" t="s">
        <v>11</v>
      </c>
    </row>
    <row r="5" spans="1:8" ht="29.25" hidden="1" customHeight="1" thickBot="1" x14ac:dyDescent="0.3">
      <c r="A5" s="3">
        <v>9999</v>
      </c>
      <c r="B5" s="4" t="s">
        <v>8</v>
      </c>
      <c r="C5" s="3" t="s">
        <v>9</v>
      </c>
      <c r="D5" s="4" t="s">
        <v>10</v>
      </c>
      <c r="E5" s="3">
        <v>1</v>
      </c>
      <c r="F5" s="3">
        <v>1</v>
      </c>
      <c r="G5" s="3">
        <v>12</v>
      </c>
      <c r="H5" s="3" t="s">
        <v>11</v>
      </c>
    </row>
    <row r="6" spans="1:8" ht="29.25" hidden="1" customHeight="1" thickBot="1" x14ac:dyDescent="0.3">
      <c r="A6" s="3">
        <v>5</v>
      </c>
      <c r="B6" s="4" t="s">
        <v>21</v>
      </c>
      <c r="C6" s="3" t="s">
        <v>22</v>
      </c>
      <c r="D6" s="4" t="s">
        <v>23</v>
      </c>
      <c r="E6" s="3">
        <v>1</v>
      </c>
      <c r="F6" s="3" t="s">
        <v>11</v>
      </c>
      <c r="G6" s="3">
        <v>12</v>
      </c>
      <c r="H6" s="3">
        <v>12</v>
      </c>
    </row>
    <row r="7" spans="1:8" ht="29.25" hidden="1" customHeight="1" thickBot="1" x14ac:dyDescent="0.3">
      <c r="A7" s="3">
        <v>13</v>
      </c>
      <c r="B7" s="4" t="s">
        <v>24</v>
      </c>
      <c r="C7" s="3" t="s">
        <v>25</v>
      </c>
      <c r="D7" s="4" t="s">
        <v>26</v>
      </c>
      <c r="E7" s="3">
        <v>1</v>
      </c>
      <c r="F7" s="3" t="s">
        <v>11</v>
      </c>
      <c r="G7" s="3">
        <v>12</v>
      </c>
      <c r="H7" s="3" t="s">
        <v>11</v>
      </c>
    </row>
    <row r="8" spans="1:8" ht="29.25" customHeight="1" thickBot="1" x14ac:dyDescent="0.3">
      <c r="A8" s="3">
        <v>88</v>
      </c>
      <c r="B8" s="4" t="s">
        <v>29</v>
      </c>
      <c r="C8" s="3" t="s">
        <v>30</v>
      </c>
      <c r="D8" s="4" t="s">
        <v>31</v>
      </c>
      <c r="E8" s="3">
        <v>2</v>
      </c>
      <c r="F8" s="3" t="s">
        <v>11</v>
      </c>
      <c r="G8" s="3">
        <v>21</v>
      </c>
      <c r="H8" s="3">
        <v>21</v>
      </c>
    </row>
    <row r="9" spans="1:8" ht="29.25" customHeight="1" thickBot="1" x14ac:dyDescent="0.3">
      <c r="A9" s="3">
        <v>431</v>
      </c>
      <c r="B9" s="4" t="s">
        <v>32</v>
      </c>
      <c r="C9" s="3" t="s">
        <v>33</v>
      </c>
      <c r="D9" s="4" t="s">
        <v>34</v>
      </c>
      <c r="E9" s="3">
        <v>2</v>
      </c>
      <c r="F9" s="3" t="s">
        <v>11</v>
      </c>
      <c r="G9" s="3">
        <v>21</v>
      </c>
      <c r="H9" s="3" t="s">
        <v>11</v>
      </c>
    </row>
    <row r="10" spans="1:8" ht="29.25" customHeight="1" thickBot="1" x14ac:dyDescent="0.3">
      <c r="A10" s="3">
        <v>135</v>
      </c>
      <c r="B10" s="4" t="s">
        <v>35</v>
      </c>
      <c r="C10" s="3" t="s">
        <v>36</v>
      </c>
      <c r="D10" s="4" t="s">
        <v>37</v>
      </c>
      <c r="E10" s="3">
        <v>2</v>
      </c>
      <c r="F10" s="3" t="s">
        <v>11</v>
      </c>
      <c r="G10" s="3">
        <v>21</v>
      </c>
      <c r="H10" s="3" t="s">
        <v>11</v>
      </c>
    </row>
    <row r="11" spans="1:8" ht="29.25" customHeight="1" thickBot="1" x14ac:dyDescent="0.3">
      <c r="A11" s="3">
        <v>725</v>
      </c>
      <c r="B11" s="4" t="s">
        <v>60</v>
      </c>
      <c r="C11" s="3" t="s">
        <v>61</v>
      </c>
      <c r="D11" s="4" t="s">
        <v>62</v>
      </c>
      <c r="E11" s="3">
        <v>2</v>
      </c>
      <c r="F11" s="3" t="s">
        <v>11</v>
      </c>
      <c r="G11" s="3">
        <v>21</v>
      </c>
      <c r="H11" s="3" t="s">
        <v>11</v>
      </c>
    </row>
    <row r="12" spans="1:8" ht="29.25" hidden="1" thickBot="1" x14ac:dyDescent="0.3">
      <c r="A12" s="3">
        <v>27</v>
      </c>
      <c r="B12" s="4" t="s">
        <v>27</v>
      </c>
      <c r="C12" s="3" t="s">
        <v>9</v>
      </c>
      <c r="D12" s="4" t="s">
        <v>28</v>
      </c>
      <c r="E12" s="3">
        <v>2</v>
      </c>
      <c r="F12" s="3">
        <v>2</v>
      </c>
      <c r="G12" s="3">
        <v>22</v>
      </c>
      <c r="H12" s="3" t="s">
        <v>11</v>
      </c>
    </row>
    <row r="13" spans="1:8" ht="29.25" hidden="1" thickBot="1" x14ac:dyDescent="0.3">
      <c r="A13" s="3">
        <v>254</v>
      </c>
      <c r="B13" s="4" t="s">
        <v>38</v>
      </c>
      <c r="C13" s="3" t="s">
        <v>9</v>
      </c>
      <c r="D13" s="4" t="s">
        <v>39</v>
      </c>
      <c r="E13" s="3">
        <v>2</v>
      </c>
      <c r="F13" s="3" t="s">
        <v>11</v>
      </c>
      <c r="G13" s="3">
        <v>22</v>
      </c>
      <c r="H13" s="3">
        <v>22</v>
      </c>
    </row>
    <row r="14" spans="1:8" ht="29.25" hidden="1" thickBot="1" x14ac:dyDescent="0.3">
      <c r="A14" s="3">
        <v>371</v>
      </c>
      <c r="B14" s="4" t="s">
        <v>40</v>
      </c>
      <c r="C14" s="3" t="s">
        <v>33</v>
      </c>
      <c r="D14" s="4" t="s">
        <v>41</v>
      </c>
      <c r="E14" s="3">
        <v>2</v>
      </c>
      <c r="F14" s="3" t="s">
        <v>11</v>
      </c>
      <c r="G14" s="3">
        <v>22</v>
      </c>
      <c r="H14" s="3" t="s">
        <v>11</v>
      </c>
    </row>
    <row r="15" spans="1:8" ht="29.25" hidden="1" customHeight="1" thickBot="1" x14ac:dyDescent="0.3">
      <c r="A15" s="3">
        <v>476</v>
      </c>
      <c r="B15" s="4" t="s">
        <v>42</v>
      </c>
      <c r="C15" s="3" t="s">
        <v>9</v>
      </c>
      <c r="D15" s="4" t="s">
        <v>43</v>
      </c>
      <c r="E15" s="3">
        <v>2</v>
      </c>
      <c r="F15" s="3" t="s">
        <v>11</v>
      </c>
      <c r="G15" s="3">
        <v>23</v>
      </c>
      <c r="H15" s="3">
        <v>23</v>
      </c>
    </row>
    <row r="16" spans="1:8" ht="29.25" hidden="1" customHeight="1" thickBot="1" x14ac:dyDescent="0.3">
      <c r="A16" s="3">
        <v>25</v>
      </c>
      <c r="B16" s="4" t="s">
        <v>44</v>
      </c>
      <c r="C16" s="3" t="s">
        <v>45</v>
      </c>
      <c r="D16" s="4" t="s">
        <v>46</v>
      </c>
      <c r="E16" s="3">
        <v>2</v>
      </c>
      <c r="F16" s="3" t="s">
        <v>11</v>
      </c>
      <c r="G16" s="3">
        <v>23</v>
      </c>
      <c r="H16" s="3" t="s">
        <v>11</v>
      </c>
    </row>
    <row r="17" spans="1:8" ht="29.25" hidden="1" customHeight="1" thickBot="1" x14ac:dyDescent="0.3">
      <c r="A17" s="3">
        <v>3</v>
      </c>
      <c r="B17" s="4" t="s">
        <v>47</v>
      </c>
      <c r="C17" s="3" t="s">
        <v>48</v>
      </c>
      <c r="D17" s="4" t="s">
        <v>49</v>
      </c>
      <c r="E17" s="3">
        <v>3</v>
      </c>
      <c r="F17" s="3">
        <v>3</v>
      </c>
      <c r="G17" s="3">
        <v>31</v>
      </c>
      <c r="H17" s="3" t="s">
        <v>11</v>
      </c>
    </row>
    <row r="18" spans="1:8" ht="29.25" hidden="1" customHeight="1" thickBot="1" x14ac:dyDescent="0.3">
      <c r="A18" s="3">
        <v>71</v>
      </c>
      <c r="B18" s="4" t="s">
        <v>50</v>
      </c>
      <c r="C18" s="3" t="s">
        <v>51</v>
      </c>
      <c r="D18" s="4" t="s">
        <v>52</v>
      </c>
      <c r="E18" s="3">
        <v>3</v>
      </c>
      <c r="F18" s="3" t="s">
        <v>11</v>
      </c>
      <c r="G18" s="3">
        <v>31</v>
      </c>
      <c r="H18" s="3">
        <v>31</v>
      </c>
    </row>
    <row r="19" spans="1:8" ht="29.25" hidden="1" customHeight="1" thickBot="1" x14ac:dyDescent="0.3">
      <c r="A19" s="3">
        <v>91</v>
      </c>
      <c r="B19" s="4" t="s">
        <v>53</v>
      </c>
      <c r="C19" s="3" t="s">
        <v>9</v>
      </c>
      <c r="D19" s="4" t="s">
        <v>54</v>
      </c>
      <c r="E19" s="3">
        <v>3</v>
      </c>
      <c r="F19" s="3" t="s">
        <v>11</v>
      </c>
      <c r="G19" s="3">
        <v>31</v>
      </c>
      <c r="H19" s="3" t="s">
        <v>11</v>
      </c>
    </row>
    <row r="20" spans="1:8" ht="29.25" hidden="1" customHeight="1" thickBot="1" x14ac:dyDescent="0.3">
      <c r="A20" s="3">
        <v>55</v>
      </c>
      <c r="B20" s="4" t="s">
        <v>55</v>
      </c>
      <c r="C20" s="3" t="s">
        <v>56</v>
      </c>
      <c r="D20" s="4" t="s">
        <v>57</v>
      </c>
      <c r="E20" s="3">
        <v>3</v>
      </c>
      <c r="F20" s="3" t="s">
        <v>11</v>
      </c>
      <c r="G20" s="3">
        <v>32</v>
      </c>
      <c r="H20" s="3">
        <v>32</v>
      </c>
    </row>
    <row r="21" spans="1:8" ht="29.25" hidden="1" customHeight="1" thickBot="1" x14ac:dyDescent="0.3">
      <c r="A21" s="3">
        <v>222</v>
      </c>
      <c r="B21" s="4" t="s">
        <v>58</v>
      </c>
      <c r="C21" s="3" t="s">
        <v>56</v>
      </c>
      <c r="D21" s="4" t="s">
        <v>59</v>
      </c>
      <c r="E21" s="3">
        <v>3</v>
      </c>
      <c r="F21" s="3" t="s">
        <v>11</v>
      </c>
      <c r="G21" s="3">
        <v>32</v>
      </c>
      <c r="H21" s="3" t="s">
        <v>11</v>
      </c>
    </row>
  </sheetData>
  <autoFilter ref="A1:I21">
    <filterColumn colId="6">
      <filters>
        <filter val="21"/>
      </filters>
    </filterColumn>
    <sortState ref="A2:H21">
      <sortCondition ref="G1:G2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A1:D14"/>
    </sheetView>
  </sheetViews>
  <sheetFormatPr defaultColWidth="25.28515625" defaultRowHeight="15" x14ac:dyDescent="0.25"/>
  <cols>
    <col min="1" max="1" width="25.28515625" style="6"/>
    <col min="2" max="2" width="55.85546875" style="6" customWidth="1"/>
    <col min="3" max="16384" width="25.28515625" style="6"/>
  </cols>
  <sheetData>
    <row r="1" spans="1:4" ht="15.75" thickBot="1" x14ac:dyDescent="0.3">
      <c r="A1" s="5" t="s">
        <v>63</v>
      </c>
      <c r="B1" s="5" t="s">
        <v>1</v>
      </c>
      <c r="C1" s="5" t="s">
        <v>64</v>
      </c>
      <c r="D1" s="5" t="s">
        <v>65</v>
      </c>
    </row>
    <row r="2" spans="1:4" ht="15.75" thickBot="1" x14ac:dyDescent="0.3">
      <c r="A2" s="3">
        <v>1</v>
      </c>
      <c r="B2" s="3" t="s">
        <v>66</v>
      </c>
      <c r="C2" s="3" t="s">
        <v>67</v>
      </c>
      <c r="D2" s="3">
        <v>5000</v>
      </c>
    </row>
    <row r="3" spans="1:4" ht="15.75" thickBot="1" x14ac:dyDescent="0.3">
      <c r="A3" s="3">
        <v>2</v>
      </c>
      <c r="B3" s="3" t="s">
        <v>68</v>
      </c>
      <c r="C3" s="3" t="s">
        <v>67</v>
      </c>
      <c r="D3" s="3">
        <v>3000</v>
      </c>
    </row>
    <row r="4" spans="1:4" ht="15.75" thickBot="1" x14ac:dyDescent="0.3">
      <c r="A4" s="3">
        <v>3</v>
      </c>
      <c r="B4" s="3" t="s">
        <v>69</v>
      </c>
      <c r="C4" s="3" t="s">
        <v>67</v>
      </c>
      <c r="D4" s="3">
        <v>4500</v>
      </c>
    </row>
    <row r="5" spans="1:4" ht="15.75" thickBot="1" x14ac:dyDescent="0.3">
      <c r="A5" s="3">
        <v>4</v>
      </c>
      <c r="B5" s="3" t="s">
        <v>70</v>
      </c>
      <c r="C5" s="3" t="s">
        <v>67</v>
      </c>
      <c r="D5" s="3">
        <v>5000</v>
      </c>
    </row>
    <row r="6" spans="1:4" ht="15.75" thickBot="1" x14ac:dyDescent="0.3">
      <c r="A6" s="3">
        <v>5</v>
      </c>
      <c r="B6" s="3" t="s">
        <v>71</v>
      </c>
      <c r="C6" s="3" t="s">
        <v>67</v>
      </c>
      <c r="D6" s="3">
        <v>3000</v>
      </c>
    </row>
    <row r="7" spans="1:4" ht="15.75" thickBot="1" x14ac:dyDescent="0.3">
      <c r="A7" s="3">
        <v>6</v>
      </c>
      <c r="B7" s="3" t="s">
        <v>72</v>
      </c>
      <c r="C7" s="3" t="s">
        <v>67</v>
      </c>
      <c r="D7" s="3">
        <v>3750</v>
      </c>
    </row>
    <row r="8" spans="1:4" ht="15.75" thickBot="1" x14ac:dyDescent="0.3">
      <c r="A8" s="3">
        <v>7</v>
      </c>
      <c r="B8" s="3" t="s">
        <v>73</v>
      </c>
      <c r="C8" s="3" t="s">
        <v>67</v>
      </c>
      <c r="D8" s="3">
        <v>2200</v>
      </c>
    </row>
    <row r="9" spans="1:4" ht="15.75" thickBot="1" x14ac:dyDescent="0.3">
      <c r="A9" s="3">
        <v>8</v>
      </c>
      <c r="B9" s="3" t="s">
        <v>74</v>
      </c>
      <c r="C9" s="3" t="s">
        <v>67</v>
      </c>
      <c r="D9" s="3">
        <v>800</v>
      </c>
    </row>
    <row r="10" spans="1:4" ht="15.75" thickBot="1" x14ac:dyDescent="0.3">
      <c r="A10" s="3">
        <v>9</v>
      </c>
      <c r="B10" s="3" t="s">
        <v>75</v>
      </c>
      <c r="C10" s="3" t="s">
        <v>67</v>
      </c>
      <c r="D10" s="3">
        <v>300</v>
      </c>
    </row>
    <row r="11" spans="1:4" ht="15.75" thickBot="1" x14ac:dyDescent="0.3">
      <c r="A11" s="3">
        <v>10</v>
      </c>
      <c r="B11" s="3" t="s">
        <v>76</v>
      </c>
      <c r="C11" s="3" t="s">
        <v>67</v>
      </c>
      <c r="D11" s="3">
        <v>350</v>
      </c>
    </row>
    <row r="12" spans="1:4" ht="15.75" thickBot="1" x14ac:dyDescent="0.3">
      <c r="A12" s="3">
        <v>11</v>
      </c>
      <c r="B12" s="3" t="s">
        <v>77</v>
      </c>
      <c r="C12" s="3" t="s">
        <v>67</v>
      </c>
      <c r="D12" s="3">
        <v>800</v>
      </c>
    </row>
    <row r="13" spans="1:4" ht="15.75" thickBot="1" x14ac:dyDescent="0.3">
      <c r="A13" s="3">
        <v>12</v>
      </c>
      <c r="B13" s="3" t="s">
        <v>78</v>
      </c>
      <c r="C13" s="3" t="s">
        <v>67</v>
      </c>
      <c r="D13" s="3">
        <v>2000</v>
      </c>
    </row>
    <row r="14" spans="1:4" ht="15.75" thickBot="1" x14ac:dyDescent="0.3">
      <c r="A14" s="3">
        <v>13</v>
      </c>
      <c r="B14" s="3" t="s">
        <v>79</v>
      </c>
      <c r="C14" s="3" t="s">
        <v>67</v>
      </c>
      <c r="D14" s="3">
        <v>800</v>
      </c>
    </row>
  </sheetData>
  <autoFilter ref="A1:D14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1"/>
  <sheetViews>
    <sheetView workbookViewId="0">
      <selection activeCell="B44" sqref="A1:B44"/>
    </sheetView>
  </sheetViews>
  <sheetFormatPr defaultRowHeight="15" x14ac:dyDescent="0.25"/>
  <cols>
    <col min="1" max="2" width="11.42578125" customWidth="1"/>
  </cols>
  <sheetData>
    <row r="1" spans="1:2" ht="15.75" thickBot="1" x14ac:dyDescent="0.3">
      <c r="A1" s="2" t="s">
        <v>63</v>
      </c>
      <c r="B1" s="2" t="s">
        <v>0</v>
      </c>
    </row>
    <row r="2" spans="1:2" ht="15.75" hidden="1" thickBot="1" x14ac:dyDescent="0.3">
      <c r="A2" s="3">
        <v>2</v>
      </c>
      <c r="B2" s="3">
        <v>1</v>
      </c>
    </row>
    <row r="3" spans="1:2" ht="15.75" hidden="1" thickBot="1" x14ac:dyDescent="0.3">
      <c r="A3" s="3">
        <v>9</v>
      </c>
      <c r="B3" s="3">
        <v>1</v>
      </c>
    </row>
    <row r="4" spans="1:2" ht="15.75" hidden="1" thickBot="1" x14ac:dyDescent="0.3">
      <c r="A4" s="3">
        <v>3</v>
      </c>
      <c r="B4" s="3">
        <v>3</v>
      </c>
    </row>
    <row r="5" spans="1:2" ht="15.75" hidden="1" thickBot="1" x14ac:dyDescent="0.3">
      <c r="A5" s="3">
        <v>6</v>
      </c>
      <c r="B5" s="3">
        <v>3</v>
      </c>
    </row>
    <row r="6" spans="1:2" ht="15.75" hidden="1" thickBot="1" x14ac:dyDescent="0.3">
      <c r="A6" s="3">
        <v>12</v>
      </c>
      <c r="B6" s="3">
        <v>3</v>
      </c>
    </row>
    <row r="7" spans="1:2" ht="15.75" hidden="1" thickBot="1" x14ac:dyDescent="0.3">
      <c r="A7" s="3">
        <v>13</v>
      </c>
      <c r="B7" s="3">
        <v>3</v>
      </c>
    </row>
    <row r="8" spans="1:2" ht="15.75" hidden="1" thickBot="1" x14ac:dyDescent="0.3">
      <c r="A8" s="3">
        <v>2</v>
      </c>
      <c r="B8" s="3">
        <v>5</v>
      </c>
    </row>
    <row r="9" spans="1:2" ht="15.75" hidden="1" thickBot="1" x14ac:dyDescent="0.3">
      <c r="A9" s="3">
        <v>7</v>
      </c>
      <c r="B9" s="3">
        <v>5</v>
      </c>
    </row>
    <row r="10" spans="1:2" ht="15.75" hidden="1" thickBot="1" x14ac:dyDescent="0.3">
      <c r="A10" s="3">
        <v>13</v>
      </c>
      <c r="B10" s="3">
        <v>5</v>
      </c>
    </row>
    <row r="11" spans="1:2" ht="15.75" hidden="1" thickBot="1" x14ac:dyDescent="0.3">
      <c r="A11" s="3">
        <v>2</v>
      </c>
      <c r="B11" s="3">
        <v>7</v>
      </c>
    </row>
    <row r="12" spans="1:2" ht="15.75" hidden="1" thickBot="1" x14ac:dyDescent="0.3">
      <c r="A12" s="3">
        <v>13</v>
      </c>
      <c r="B12" s="3">
        <v>7</v>
      </c>
    </row>
    <row r="13" spans="1:2" ht="15.75" hidden="1" thickBot="1" x14ac:dyDescent="0.3">
      <c r="A13" s="3">
        <v>2</v>
      </c>
      <c r="B13" s="3">
        <v>13</v>
      </c>
    </row>
    <row r="14" spans="1:2" ht="15.75" hidden="1" thickBot="1" x14ac:dyDescent="0.3">
      <c r="A14" s="3">
        <v>4</v>
      </c>
      <c r="B14" s="3">
        <v>25</v>
      </c>
    </row>
    <row r="15" spans="1:2" ht="15.75" hidden="1" thickBot="1" x14ac:dyDescent="0.3">
      <c r="A15" s="3">
        <v>8</v>
      </c>
      <c r="B15" s="3">
        <v>25</v>
      </c>
    </row>
    <row r="16" spans="1:2" ht="15.75" hidden="1" thickBot="1" x14ac:dyDescent="0.3">
      <c r="A16" s="3">
        <v>13</v>
      </c>
      <c r="B16" s="3">
        <v>25</v>
      </c>
    </row>
    <row r="17" spans="1:2" ht="15.75" hidden="1" thickBot="1" x14ac:dyDescent="0.3">
      <c r="A17" s="3">
        <v>1</v>
      </c>
      <c r="B17" s="3">
        <v>27</v>
      </c>
    </row>
    <row r="18" spans="1:2" ht="15.75" hidden="1" thickBot="1" x14ac:dyDescent="0.3">
      <c r="A18" s="3">
        <v>6</v>
      </c>
      <c r="B18" s="3">
        <v>27</v>
      </c>
    </row>
    <row r="19" spans="1:2" ht="15.75" hidden="1" thickBot="1" x14ac:dyDescent="0.3">
      <c r="A19" s="3">
        <v>9</v>
      </c>
      <c r="B19" s="3">
        <v>27</v>
      </c>
    </row>
    <row r="20" spans="1:2" ht="15.75" hidden="1" thickBot="1" x14ac:dyDescent="0.3">
      <c r="A20" s="3">
        <v>12</v>
      </c>
      <c r="B20" s="3">
        <v>27</v>
      </c>
    </row>
    <row r="21" spans="1:2" ht="15.75" hidden="1" thickBot="1" x14ac:dyDescent="0.3">
      <c r="A21" s="3">
        <v>2</v>
      </c>
      <c r="B21" s="3">
        <v>33</v>
      </c>
    </row>
    <row r="22" spans="1:2" ht="15.75" hidden="1" thickBot="1" x14ac:dyDescent="0.3">
      <c r="A22" s="3">
        <v>7</v>
      </c>
      <c r="B22" s="3">
        <v>33</v>
      </c>
    </row>
    <row r="23" spans="1:2" ht="15.75" hidden="1" thickBot="1" x14ac:dyDescent="0.3">
      <c r="A23" s="3">
        <v>13</v>
      </c>
      <c r="B23" s="3">
        <v>33</v>
      </c>
    </row>
    <row r="24" spans="1:2" ht="15.75" hidden="1" thickBot="1" x14ac:dyDescent="0.3">
      <c r="A24" s="3">
        <v>3</v>
      </c>
      <c r="B24" s="3">
        <v>55</v>
      </c>
    </row>
    <row r="25" spans="1:2" ht="15.75" hidden="1" thickBot="1" x14ac:dyDescent="0.3">
      <c r="A25" s="3">
        <v>7</v>
      </c>
      <c r="B25" s="3">
        <v>55</v>
      </c>
    </row>
    <row r="26" spans="1:2" ht="15.75" hidden="1" thickBot="1" x14ac:dyDescent="0.3">
      <c r="A26" s="3">
        <v>3</v>
      </c>
      <c r="B26" s="3">
        <v>71</v>
      </c>
    </row>
    <row r="27" spans="1:2" ht="15.75" hidden="1" thickBot="1" x14ac:dyDescent="0.3">
      <c r="A27" s="3">
        <v>7</v>
      </c>
      <c r="B27" s="3">
        <v>71</v>
      </c>
    </row>
    <row r="28" spans="1:2" ht="15.75" thickBot="1" x14ac:dyDescent="0.3">
      <c r="A28" s="3">
        <v>1</v>
      </c>
      <c r="B28" s="3">
        <v>88</v>
      </c>
    </row>
    <row r="29" spans="1:2" ht="15.75" thickBot="1" x14ac:dyDescent="0.3">
      <c r="A29" s="3">
        <v>7</v>
      </c>
      <c r="B29" s="3">
        <v>88</v>
      </c>
    </row>
    <row r="30" spans="1:2" ht="15.75" thickBot="1" x14ac:dyDescent="0.3">
      <c r="A30" s="3">
        <v>13</v>
      </c>
      <c r="B30" s="3">
        <v>88</v>
      </c>
    </row>
    <row r="31" spans="1:2" ht="15.75" hidden="1" thickBot="1" x14ac:dyDescent="0.3">
      <c r="A31" s="3">
        <v>8</v>
      </c>
      <c r="B31" s="3">
        <v>91</v>
      </c>
    </row>
    <row r="32" spans="1:2" ht="15.75" hidden="1" thickBot="1" x14ac:dyDescent="0.3">
      <c r="A32" s="3">
        <v>9</v>
      </c>
      <c r="B32" s="3">
        <v>91</v>
      </c>
    </row>
    <row r="33" spans="1:2" ht="15.75" hidden="1" thickBot="1" x14ac:dyDescent="0.3">
      <c r="A33" s="3">
        <v>11</v>
      </c>
      <c r="B33" s="3">
        <v>91</v>
      </c>
    </row>
    <row r="34" spans="1:2" ht="15.75" thickBot="1" x14ac:dyDescent="0.3">
      <c r="A34" s="3">
        <v>1</v>
      </c>
      <c r="B34" s="3">
        <v>135</v>
      </c>
    </row>
    <row r="35" spans="1:2" ht="15.75" thickBot="1" x14ac:dyDescent="0.3">
      <c r="A35" s="3">
        <v>9</v>
      </c>
      <c r="B35" s="3">
        <v>135</v>
      </c>
    </row>
    <row r="36" spans="1:2" ht="15.75" thickBot="1" x14ac:dyDescent="0.3">
      <c r="A36" s="3">
        <v>13</v>
      </c>
      <c r="B36" s="3">
        <v>135</v>
      </c>
    </row>
    <row r="37" spans="1:2" ht="15.75" hidden="1" thickBot="1" x14ac:dyDescent="0.3">
      <c r="A37" s="3">
        <v>3</v>
      </c>
      <c r="B37" s="3">
        <v>222</v>
      </c>
    </row>
    <row r="38" spans="1:2" ht="15.75" hidden="1" thickBot="1" x14ac:dyDescent="0.3">
      <c r="A38" s="3">
        <v>1</v>
      </c>
      <c r="B38" s="3">
        <v>254</v>
      </c>
    </row>
    <row r="39" spans="1:2" ht="15.75" hidden="1" thickBot="1" x14ac:dyDescent="0.3">
      <c r="A39" s="3">
        <v>7</v>
      </c>
      <c r="B39" s="3">
        <v>254</v>
      </c>
    </row>
    <row r="40" spans="1:2" ht="15.75" hidden="1" thickBot="1" x14ac:dyDescent="0.3">
      <c r="A40" s="3">
        <v>12</v>
      </c>
      <c r="B40" s="3">
        <v>254</v>
      </c>
    </row>
    <row r="41" spans="1:2" ht="15.75" hidden="1" thickBot="1" x14ac:dyDescent="0.3">
      <c r="A41" s="3">
        <v>5</v>
      </c>
      <c r="B41" s="3">
        <v>371</v>
      </c>
    </row>
    <row r="42" spans="1:2" ht="15.75" hidden="1" thickBot="1" x14ac:dyDescent="0.3">
      <c r="A42" s="3">
        <v>9</v>
      </c>
      <c r="B42" s="3">
        <v>371</v>
      </c>
    </row>
    <row r="43" spans="1:2" ht="15.75" hidden="1" thickBot="1" x14ac:dyDescent="0.3">
      <c r="A43" s="3">
        <v>10</v>
      </c>
      <c r="B43" s="3">
        <v>371</v>
      </c>
    </row>
    <row r="44" spans="1:2" ht="15.75" thickBot="1" x14ac:dyDescent="0.3">
      <c r="A44" s="3">
        <v>1</v>
      </c>
      <c r="B44" s="3">
        <v>431</v>
      </c>
    </row>
    <row r="45" spans="1:2" ht="15.75" hidden="1" thickBot="1" x14ac:dyDescent="0.3">
      <c r="A45" s="3">
        <v>4</v>
      </c>
      <c r="B45" s="3">
        <v>476</v>
      </c>
    </row>
    <row r="46" spans="1:2" ht="15.75" hidden="1" thickBot="1" x14ac:dyDescent="0.3">
      <c r="A46" s="3">
        <v>7</v>
      </c>
      <c r="B46" s="3">
        <v>476</v>
      </c>
    </row>
    <row r="47" spans="1:2" ht="15.75" hidden="1" thickBot="1" x14ac:dyDescent="0.3">
      <c r="A47" s="3">
        <v>2</v>
      </c>
      <c r="B47" s="3">
        <v>9999</v>
      </c>
    </row>
    <row r="48" spans="1:2" ht="15.75" hidden="1" thickBot="1" x14ac:dyDescent="0.3">
      <c r="A48" s="3">
        <v>6</v>
      </c>
      <c r="B48" s="3">
        <v>9999</v>
      </c>
    </row>
    <row r="49" spans="1:2" ht="15.75" hidden="1" thickBot="1" x14ac:dyDescent="0.3">
      <c r="A49" s="3">
        <v>9</v>
      </c>
      <c r="B49" s="3">
        <v>9999</v>
      </c>
    </row>
    <row r="50" spans="1:2" ht="15.75" hidden="1" thickBot="1" x14ac:dyDescent="0.3">
      <c r="A50" s="3">
        <v>10</v>
      </c>
      <c r="B50" s="3">
        <v>9999</v>
      </c>
    </row>
    <row r="51" spans="1:2" ht="15.75" hidden="1" thickBot="1" x14ac:dyDescent="0.3">
      <c r="A51" s="3">
        <v>12</v>
      </c>
      <c r="B51" s="3">
        <v>9999</v>
      </c>
    </row>
  </sheetData>
  <autoFilter ref="A1:B51">
    <filterColumn colId="1">
      <filters>
        <filter val="135"/>
        <filter val="431"/>
        <filter val="88"/>
      </filters>
    </filterColumn>
    <sortState ref="A2:B51">
      <sortCondition ref="B1:B5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"/>
  <sheetViews>
    <sheetView workbookViewId="0">
      <selection activeCell="D23" sqref="D23"/>
    </sheetView>
  </sheetViews>
  <sheetFormatPr defaultColWidth="24.140625" defaultRowHeight="15" x14ac:dyDescent="0.25"/>
  <cols>
    <col min="1" max="1" width="24.140625" style="6"/>
    <col min="2" max="2" width="36" style="6" customWidth="1"/>
    <col min="3" max="16384" width="24.140625" style="6"/>
  </cols>
  <sheetData>
    <row r="1" spans="1:4" ht="15.75" thickBot="1" x14ac:dyDescent="0.3">
      <c r="A1" s="5" t="s">
        <v>80</v>
      </c>
      <c r="B1" s="5" t="s">
        <v>1</v>
      </c>
      <c r="C1" s="5" t="s">
        <v>2</v>
      </c>
      <c r="D1" s="5" t="s">
        <v>81</v>
      </c>
    </row>
    <row r="2" spans="1:4" ht="15.75" hidden="1" thickBot="1" x14ac:dyDescent="0.3">
      <c r="A2" s="3">
        <v>11</v>
      </c>
      <c r="B2" s="3" t="s">
        <v>82</v>
      </c>
      <c r="C2" s="3" t="s">
        <v>61</v>
      </c>
      <c r="D2" s="3">
        <v>1</v>
      </c>
    </row>
    <row r="3" spans="1:4" ht="15.75" hidden="1" thickBot="1" x14ac:dyDescent="0.3">
      <c r="A3" s="3">
        <v>12</v>
      </c>
      <c r="B3" s="3" t="s">
        <v>83</v>
      </c>
      <c r="C3" s="3" t="s">
        <v>61</v>
      </c>
      <c r="D3" s="3">
        <v>1</v>
      </c>
    </row>
    <row r="4" spans="1:4" ht="15.75" thickBot="1" x14ac:dyDescent="0.3">
      <c r="A4" s="3">
        <v>21</v>
      </c>
      <c r="B4" s="3" t="s">
        <v>84</v>
      </c>
      <c r="C4" s="3" t="s">
        <v>33</v>
      </c>
      <c r="D4" s="3">
        <v>2</v>
      </c>
    </row>
    <row r="5" spans="1:4" ht="15.75" hidden="1" thickBot="1" x14ac:dyDescent="0.3">
      <c r="A5" s="3">
        <v>22</v>
      </c>
      <c r="B5" s="3" t="s">
        <v>85</v>
      </c>
      <c r="C5" s="3" t="s">
        <v>33</v>
      </c>
      <c r="D5" s="3">
        <v>2</v>
      </c>
    </row>
    <row r="6" spans="1:4" ht="15.75" hidden="1" thickBot="1" x14ac:dyDescent="0.3">
      <c r="A6" s="3">
        <v>23</v>
      </c>
      <c r="B6" s="3" t="s">
        <v>86</v>
      </c>
      <c r="C6" s="3" t="s">
        <v>87</v>
      </c>
      <c r="D6" s="3">
        <v>2</v>
      </c>
    </row>
    <row r="7" spans="1:4" ht="15.75" hidden="1" thickBot="1" x14ac:dyDescent="0.3">
      <c r="A7" s="3">
        <v>31</v>
      </c>
      <c r="B7" s="3" t="s">
        <v>88</v>
      </c>
      <c r="C7" s="3" t="s">
        <v>33</v>
      </c>
      <c r="D7" s="3">
        <v>3</v>
      </c>
    </row>
    <row r="8" spans="1:4" ht="15.75" hidden="1" thickBot="1" x14ac:dyDescent="0.3">
      <c r="A8" s="3">
        <v>32</v>
      </c>
      <c r="B8" s="3" t="s">
        <v>89</v>
      </c>
      <c r="C8" s="3" t="s">
        <v>33</v>
      </c>
      <c r="D8" s="3">
        <v>3</v>
      </c>
    </row>
  </sheetData>
  <autoFilter ref="A1:D8">
    <filterColumn colId="1">
      <filters>
        <filter val="Desenvoilvimento de Projetos"/>
      </filters>
    </filterColumn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8"/>
  <sheetViews>
    <sheetView workbookViewId="0">
      <selection activeCell="B7" sqref="A1:B7"/>
    </sheetView>
  </sheetViews>
  <sheetFormatPr defaultRowHeight="15" x14ac:dyDescent="0.25"/>
  <cols>
    <col min="1" max="2" width="14.5703125" customWidth="1"/>
  </cols>
  <sheetData>
    <row r="1" spans="1:2" ht="15.75" thickBot="1" x14ac:dyDescent="0.3">
      <c r="A1" s="2" t="s">
        <v>90</v>
      </c>
      <c r="B1" s="2" t="s">
        <v>0</v>
      </c>
    </row>
    <row r="2" spans="1:2" ht="15.75" hidden="1" thickBot="1" x14ac:dyDescent="0.3">
      <c r="A2" s="3">
        <v>91</v>
      </c>
      <c r="B2" s="3">
        <v>3</v>
      </c>
    </row>
    <row r="3" spans="1:2" ht="15.75" hidden="1" thickBot="1" x14ac:dyDescent="0.3">
      <c r="A3" s="3">
        <v>91</v>
      </c>
      <c r="B3" s="3">
        <v>27</v>
      </c>
    </row>
    <row r="4" spans="1:2" ht="15.75" hidden="1" thickBot="1" x14ac:dyDescent="0.3">
      <c r="A4" s="3">
        <v>91</v>
      </c>
      <c r="B4" s="3">
        <v>9999</v>
      </c>
    </row>
    <row r="5" spans="1:2" ht="15.75" hidden="1" thickBot="1" x14ac:dyDescent="0.3">
      <c r="A5" s="3">
        <v>92</v>
      </c>
      <c r="B5" s="3">
        <v>27</v>
      </c>
    </row>
    <row r="6" spans="1:2" ht="15.75" hidden="1" thickBot="1" x14ac:dyDescent="0.3">
      <c r="A6" s="3">
        <v>92</v>
      </c>
      <c r="B6" s="3">
        <v>71</v>
      </c>
    </row>
    <row r="7" spans="1:2" ht="15.75" thickBot="1" x14ac:dyDescent="0.3">
      <c r="A7" s="3">
        <v>92</v>
      </c>
      <c r="B7" s="3">
        <v>88</v>
      </c>
    </row>
    <row r="8" spans="1:2" ht="15.75" hidden="1" thickBot="1" x14ac:dyDescent="0.3">
      <c r="A8" s="3">
        <v>92</v>
      </c>
      <c r="B8" s="3">
        <v>9999</v>
      </c>
    </row>
  </sheetData>
  <autoFilter ref="A1:B8">
    <filterColumn colId="1">
      <filters>
        <filter val="88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" x14ac:dyDescent="0.25"/>
  <cols>
    <col min="1" max="1" width="15" style="6" customWidth="1"/>
    <col min="2" max="2" width="17.140625" style="6" customWidth="1"/>
    <col min="3" max="3" width="7" style="6" bestFit="1" customWidth="1"/>
    <col min="4" max="4" width="13.5703125" style="6" customWidth="1"/>
    <col min="5" max="16384" width="9.140625" style="6"/>
  </cols>
  <sheetData>
    <row r="1" spans="1:4" ht="29.25" thickBot="1" x14ac:dyDescent="0.3">
      <c r="A1" s="5" t="s">
        <v>90</v>
      </c>
      <c r="B1" s="5" t="s">
        <v>1</v>
      </c>
      <c r="C1" s="5" t="s">
        <v>64</v>
      </c>
      <c r="D1" s="5" t="s">
        <v>65</v>
      </c>
    </row>
    <row r="2" spans="1:4" ht="15.75" thickBot="1" x14ac:dyDescent="0.3">
      <c r="A2" s="3">
        <v>91</v>
      </c>
      <c r="B2" s="3" t="s">
        <v>91</v>
      </c>
      <c r="C2" s="3" t="s">
        <v>67</v>
      </c>
      <c r="D2" s="3">
        <v>400</v>
      </c>
    </row>
    <row r="3" spans="1:4" ht="29.25" thickBot="1" x14ac:dyDescent="0.3">
      <c r="A3" s="3">
        <v>92</v>
      </c>
      <c r="B3" s="3" t="s">
        <v>92</v>
      </c>
      <c r="C3" s="3" t="s">
        <v>67</v>
      </c>
      <c r="D3" s="3">
        <v>300</v>
      </c>
    </row>
    <row r="4" spans="1:4" ht="15.75" thickBot="1" x14ac:dyDescent="0.3">
      <c r="A4" s="3">
        <v>93</v>
      </c>
      <c r="B4" s="3" t="s">
        <v>11</v>
      </c>
      <c r="C4" s="3" t="s">
        <v>11</v>
      </c>
      <c r="D4" s="3" t="s">
        <v>11</v>
      </c>
    </row>
  </sheetData>
  <autoFilter ref="A1:D1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5" x14ac:dyDescent="0.25"/>
  <cols>
    <col min="1" max="1" width="13" customWidth="1"/>
    <col min="2" max="2" width="19.85546875" customWidth="1"/>
    <col min="3" max="3" width="17" customWidth="1"/>
  </cols>
  <sheetData>
    <row r="1" spans="1:3" ht="15.75" thickBot="1" x14ac:dyDescent="0.3">
      <c r="A1" s="2" t="s">
        <v>81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93</v>
      </c>
      <c r="C2" s="3" t="s">
        <v>61</v>
      </c>
    </row>
    <row r="3" spans="1:3" ht="15.75" thickBot="1" x14ac:dyDescent="0.3">
      <c r="A3" s="3">
        <v>2</v>
      </c>
      <c r="B3" s="4" t="s">
        <v>94</v>
      </c>
      <c r="C3" s="3" t="s">
        <v>33</v>
      </c>
    </row>
    <row r="4" spans="1:3" ht="15.75" thickBot="1" x14ac:dyDescent="0.3">
      <c r="A4" s="3">
        <v>3</v>
      </c>
      <c r="B4" s="4" t="s">
        <v>95</v>
      </c>
      <c r="C4" s="3" t="s">
        <v>33</v>
      </c>
    </row>
  </sheetData>
  <autoFilter ref="A1:C4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"/>
  <sheetViews>
    <sheetView workbookViewId="0">
      <selection activeCell="C3" sqref="A1:C3"/>
    </sheetView>
  </sheetViews>
  <sheetFormatPr defaultRowHeight="15" x14ac:dyDescent="0.25"/>
  <cols>
    <col min="1" max="3" width="16.570312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hidden="1" thickBot="1" x14ac:dyDescent="0.3">
      <c r="A2" s="3">
        <v>9999</v>
      </c>
      <c r="B2" s="4" t="s">
        <v>96</v>
      </c>
      <c r="C2" s="3" t="s">
        <v>9</v>
      </c>
    </row>
    <row r="3" spans="1:3" ht="15.75" thickBot="1" x14ac:dyDescent="0.3">
      <c r="A3" s="3">
        <v>88</v>
      </c>
      <c r="B3" s="4" t="s">
        <v>97</v>
      </c>
      <c r="C3" s="3" t="s">
        <v>30</v>
      </c>
    </row>
    <row r="4" spans="1:3" ht="29.25" hidden="1" thickBot="1" x14ac:dyDescent="0.3">
      <c r="A4" s="3">
        <v>55</v>
      </c>
      <c r="B4" s="4" t="s">
        <v>98</v>
      </c>
      <c r="C4" s="3" t="s">
        <v>56</v>
      </c>
    </row>
  </sheetData>
  <autoFilter ref="A1:C4">
    <filterColumn colId="0">
      <filters>
        <filter val="88"/>
      </filters>
    </filterColumn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0" workbookViewId="0">
      <selection activeCell="H16" sqref="H16"/>
    </sheetView>
  </sheetViews>
  <sheetFormatPr defaultRowHeight="15" x14ac:dyDescent="0.25"/>
  <cols>
    <col min="1" max="1" width="10.140625" style="9" bestFit="1" customWidth="1"/>
    <col min="2" max="2" width="42.140625" style="9" bestFit="1" customWidth="1"/>
    <col min="3" max="3" width="14" style="9" customWidth="1"/>
    <col min="4" max="4" width="21.42578125" style="9" bestFit="1" customWidth="1"/>
    <col min="5" max="5" width="9" style="9" bestFit="1" customWidth="1"/>
    <col min="6" max="6" width="19.5703125" style="9" bestFit="1" customWidth="1"/>
    <col min="7" max="7" width="15.140625" style="9" bestFit="1" customWidth="1"/>
    <col min="8" max="8" width="14.85546875" style="9" bestFit="1" customWidth="1"/>
    <col min="9" max="9" width="7" style="9" bestFit="1" customWidth="1"/>
    <col min="10" max="16384" width="9.140625" style="9"/>
  </cols>
  <sheetData>
    <row r="1" spans="1:9" ht="15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9" ht="15.75" thickBot="1" x14ac:dyDescent="0.3">
      <c r="A2" s="7">
        <v>27</v>
      </c>
      <c r="B2" s="7" t="s">
        <v>27</v>
      </c>
      <c r="C2" s="7" t="s">
        <v>9</v>
      </c>
      <c r="D2" s="7" t="s">
        <v>28</v>
      </c>
      <c r="E2" s="7">
        <v>2</v>
      </c>
      <c r="F2" s="7">
        <v>2</v>
      </c>
      <c r="G2" s="7">
        <v>22</v>
      </c>
      <c r="H2" s="7" t="s">
        <v>11</v>
      </c>
    </row>
    <row r="3" spans="1:9" ht="15.75" thickBot="1" x14ac:dyDescent="0.3">
      <c r="A3" s="7">
        <v>254</v>
      </c>
      <c r="B3" s="7" t="s">
        <v>38</v>
      </c>
      <c r="C3" s="7" t="s">
        <v>9</v>
      </c>
      <c r="D3" s="7" t="s">
        <v>39</v>
      </c>
      <c r="E3" s="7">
        <v>2</v>
      </c>
      <c r="F3" s="7" t="s">
        <v>11</v>
      </c>
      <c r="G3" s="7">
        <v>22</v>
      </c>
      <c r="H3" s="7">
        <v>22</v>
      </c>
    </row>
    <row r="4" spans="1:9" ht="15.75" thickBot="1" x14ac:dyDescent="0.3">
      <c r="A4" s="7">
        <v>371</v>
      </c>
      <c r="B4" s="7" t="s">
        <v>40</v>
      </c>
      <c r="C4" s="7" t="s">
        <v>33</v>
      </c>
      <c r="D4" s="7" t="s">
        <v>41</v>
      </c>
      <c r="E4" s="7">
        <v>2</v>
      </c>
      <c r="F4" s="7" t="s">
        <v>11</v>
      </c>
      <c r="G4" s="7">
        <v>22</v>
      </c>
      <c r="H4" s="7" t="s">
        <v>11</v>
      </c>
    </row>
    <row r="5" spans="1:9" ht="15.75" thickBot="1" x14ac:dyDescent="0.3"/>
    <row r="6" spans="1:9" ht="15.75" thickBot="1" x14ac:dyDescent="0.3">
      <c r="A6" s="8" t="s">
        <v>63</v>
      </c>
      <c r="B6" s="8" t="s">
        <v>1</v>
      </c>
      <c r="C6" s="8" t="s">
        <v>64</v>
      </c>
      <c r="D6" s="8" t="s">
        <v>65</v>
      </c>
      <c r="F6" s="8" t="s">
        <v>90</v>
      </c>
      <c r="G6" s="8" t="s">
        <v>1</v>
      </c>
      <c r="H6" s="8" t="s">
        <v>64</v>
      </c>
      <c r="I6" s="8" t="s">
        <v>65</v>
      </c>
    </row>
    <row r="7" spans="1:9" ht="15.75" thickBot="1" x14ac:dyDescent="0.3">
      <c r="A7" s="7">
        <v>1</v>
      </c>
      <c r="B7" s="7" t="s">
        <v>66</v>
      </c>
      <c r="C7" s="7" t="s">
        <v>67</v>
      </c>
      <c r="D7" s="7">
        <v>5000</v>
      </c>
      <c r="F7" s="7">
        <v>91</v>
      </c>
      <c r="G7" s="7" t="s">
        <v>91</v>
      </c>
      <c r="H7" s="7" t="s">
        <v>67</v>
      </c>
      <c r="I7" s="7">
        <v>400</v>
      </c>
    </row>
    <row r="8" spans="1:9" ht="15.75" thickBot="1" x14ac:dyDescent="0.3">
      <c r="A8" s="7">
        <v>2</v>
      </c>
      <c r="B8" s="7" t="s">
        <v>68</v>
      </c>
      <c r="C8" s="7" t="s">
        <v>67</v>
      </c>
      <c r="D8" s="7">
        <v>3000</v>
      </c>
      <c r="F8" s="7">
        <v>92</v>
      </c>
      <c r="G8" s="7" t="s">
        <v>92</v>
      </c>
      <c r="H8" s="7" t="s">
        <v>67</v>
      </c>
      <c r="I8" s="7">
        <v>300</v>
      </c>
    </row>
    <row r="9" spans="1:9" ht="15.75" thickBot="1" x14ac:dyDescent="0.3">
      <c r="A9" s="7">
        <v>3</v>
      </c>
      <c r="B9" s="7" t="s">
        <v>69</v>
      </c>
      <c r="C9" s="7" t="s">
        <v>67</v>
      </c>
      <c r="D9" s="7">
        <v>4500</v>
      </c>
      <c r="F9" s="7">
        <v>93</v>
      </c>
      <c r="G9" s="7" t="s">
        <v>11</v>
      </c>
      <c r="H9" s="7" t="s">
        <v>11</v>
      </c>
      <c r="I9" s="7" t="s">
        <v>11</v>
      </c>
    </row>
    <row r="10" spans="1:9" ht="15.75" thickBot="1" x14ac:dyDescent="0.3">
      <c r="A10" s="7">
        <v>4</v>
      </c>
      <c r="B10" s="7" t="s">
        <v>70</v>
      </c>
      <c r="C10" s="7" t="s">
        <v>67</v>
      </c>
      <c r="D10" s="7">
        <v>5000</v>
      </c>
    </row>
    <row r="11" spans="1:9" ht="15.75" thickBot="1" x14ac:dyDescent="0.3">
      <c r="A11" s="7">
        <v>5</v>
      </c>
      <c r="B11" s="7" t="s">
        <v>71</v>
      </c>
      <c r="C11" s="7" t="s">
        <v>67</v>
      </c>
      <c r="D11" s="7">
        <v>3000</v>
      </c>
      <c r="F11" s="5" t="s">
        <v>90</v>
      </c>
      <c r="G11" s="5" t="s">
        <v>0</v>
      </c>
    </row>
    <row r="12" spans="1:9" ht="15.75" thickBot="1" x14ac:dyDescent="0.3">
      <c r="A12" s="7">
        <v>6</v>
      </c>
      <c r="B12" s="7" t="s">
        <v>72</v>
      </c>
      <c r="C12" s="7" t="s">
        <v>67</v>
      </c>
      <c r="D12" s="7">
        <v>3750</v>
      </c>
      <c r="F12" s="3">
        <v>91</v>
      </c>
      <c r="G12" s="3">
        <v>27</v>
      </c>
      <c r="H12" s="9">
        <f>I7</f>
        <v>400</v>
      </c>
    </row>
    <row r="13" spans="1:9" ht="15.75" thickBot="1" x14ac:dyDescent="0.3">
      <c r="A13" s="7">
        <v>7</v>
      </c>
      <c r="B13" s="7" t="s">
        <v>73</v>
      </c>
      <c r="C13" s="7" t="s">
        <v>67</v>
      </c>
      <c r="D13" s="7">
        <v>2200</v>
      </c>
      <c r="F13" s="3">
        <v>92</v>
      </c>
      <c r="G13" s="3">
        <v>27</v>
      </c>
      <c r="H13" s="9">
        <f>I8</f>
        <v>300</v>
      </c>
      <c r="I13" s="19">
        <f>H12+H13</f>
        <v>700</v>
      </c>
    </row>
    <row r="14" spans="1:9" ht="15.75" thickBot="1" x14ac:dyDescent="0.3">
      <c r="A14" s="7">
        <v>8</v>
      </c>
      <c r="B14" s="7" t="s">
        <v>74</v>
      </c>
      <c r="C14" s="7" t="s">
        <v>67</v>
      </c>
      <c r="D14" s="7">
        <v>800</v>
      </c>
    </row>
    <row r="15" spans="1:9" ht="15.75" thickBot="1" x14ac:dyDescent="0.3">
      <c r="A15" s="7">
        <v>9</v>
      </c>
      <c r="B15" s="7" t="s">
        <v>75</v>
      </c>
      <c r="C15" s="7" t="s">
        <v>67</v>
      </c>
      <c r="D15" s="7">
        <v>300</v>
      </c>
    </row>
    <row r="16" spans="1:9" ht="15.75" thickBot="1" x14ac:dyDescent="0.3">
      <c r="A16" s="7">
        <v>10</v>
      </c>
      <c r="B16" s="7" t="s">
        <v>76</v>
      </c>
      <c r="C16" s="7" t="s">
        <v>67</v>
      </c>
      <c r="D16" s="7">
        <v>350</v>
      </c>
    </row>
    <row r="17" spans="1:6" ht="15.75" thickBot="1" x14ac:dyDescent="0.3">
      <c r="A17" s="7">
        <v>11</v>
      </c>
      <c r="B17" s="7" t="s">
        <v>77</v>
      </c>
      <c r="C17" s="7" t="s">
        <v>67</v>
      </c>
      <c r="D17" s="7">
        <v>800</v>
      </c>
    </row>
    <row r="18" spans="1:6" ht="15.75" thickBot="1" x14ac:dyDescent="0.3">
      <c r="A18" s="7">
        <v>12</v>
      </c>
      <c r="B18" s="7" t="s">
        <v>78</v>
      </c>
      <c r="C18" s="7" t="s">
        <v>67</v>
      </c>
      <c r="D18" s="7">
        <v>2000</v>
      </c>
    </row>
    <row r="19" spans="1:6" ht="15.75" thickBot="1" x14ac:dyDescent="0.3">
      <c r="A19" s="7">
        <v>13</v>
      </c>
      <c r="B19" s="7" t="s">
        <v>79</v>
      </c>
      <c r="C19" s="7" t="s">
        <v>67</v>
      </c>
      <c r="D19" s="7">
        <v>800</v>
      </c>
    </row>
    <row r="22" spans="1:6" ht="15.75" thickBot="1" x14ac:dyDescent="0.3"/>
    <row r="23" spans="1:6" ht="15.75" thickBot="1" x14ac:dyDescent="0.3">
      <c r="A23" s="8" t="s">
        <v>63</v>
      </c>
      <c r="B23" s="8" t="s">
        <v>0</v>
      </c>
    </row>
    <row r="24" spans="1:6" ht="15.75" thickBot="1" x14ac:dyDescent="0.3">
      <c r="A24" s="11">
        <v>1</v>
      </c>
      <c r="B24" s="11">
        <v>27</v>
      </c>
      <c r="C24" s="12">
        <f>D7</f>
        <v>5000</v>
      </c>
    </row>
    <row r="25" spans="1:6" ht="15.75" thickBot="1" x14ac:dyDescent="0.3">
      <c r="A25" s="11">
        <v>6</v>
      </c>
      <c r="B25" s="11">
        <v>27</v>
      </c>
      <c r="C25" s="12">
        <f>D12</f>
        <v>3750</v>
      </c>
    </row>
    <row r="26" spans="1:6" ht="15.75" thickBot="1" x14ac:dyDescent="0.3">
      <c r="A26" s="11">
        <v>9</v>
      </c>
      <c r="B26" s="11">
        <v>27</v>
      </c>
      <c r="C26" s="12">
        <f>D15</f>
        <v>300</v>
      </c>
      <c r="E26" s="9" t="s">
        <v>101</v>
      </c>
    </row>
    <row r="27" spans="1:6" ht="15.75" thickBot="1" x14ac:dyDescent="0.3">
      <c r="A27" s="11">
        <v>12</v>
      </c>
      <c r="B27" s="11">
        <v>27</v>
      </c>
      <c r="C27" s="12">
        <f>D18</f>
        <v>2000</v>
      </c>
      <c r="D27" s="10">
        <f>SUM(C24:C27)</f>
        <v>11050</v>
      </c>
      <c r="E27" s="19">
        <f>I13</f>
        <v>700</v>
      </c>
      <c r="F27" s="10">
        <f>D27-E27</f>
        <v>10350</v>
      </c>
    </row>
    <row r="28" spans="1:6" ht="15.75" thickBot="1" x14ac:dyDescent="0.3">
      <c r="A28" s="14">
        <v>1</v>
      </c>
      <c r="B28" s="14">
        <v>254</v>
      </c>
      <c r="C28" s="15">
        <f>D7</f>
        <v>5000</v>
      </c>
    </row>
    <row r="29" spans="1:6" ht="15.75" thickBot="1" x14ac:dyDescent="0.3">
      <c r="A29" s="14">
        <v>7</v>
      </c>
      <c r="B29" s="14">
        <v>254</v>
      </c>
      <c r="C29" s="15">
        <f>D13</f>
        <v>2200</v>
      </c>
    </row>
    <row r="30" spans="1:6" ht="15.75" thickBot="1" x14ac:dyDescent="0.3">
      <c r="A30" s="14">
        <v>12</v>
      </c>
      <c r="B30" s="14">
        <v>254</v>
      </c>
      <c r="C30" s="15">
        <f>D18</f>
        <v>2000</v>
      </c>
      <c r="D30" s="13">
        <f>SUM(C28:C30)</f>
        <v>9200</v>
      </c>
    </row>
    <row r="31" spans="1:6" ht="15.75" thickBot="1" x14ac:dyDescent="0.3">
      <c r="A31" s="16">
        <v>5</v>
      </c>
      <c r="B31" s="16">
        <v>371</v>
      </c>
      <c r="C31" s="17">
        <f>D11</f>
        <v>3000</v>
      </c>
    </row>
    <row r="32" spans="1:6" ht="15.75" thickBot="1" x14ac:dyDescent="0.3">
      <c r="A32" s="16">
        <v>9</v>
      </c>
      <c r="B32" s="16">
        <v>371</v>
      </c>
      <c r="C32" s="17">
        <f>D15</f>
        <v>300</v>
      </c>
    </row>
    <row r="33" spans="1:7" ht="15.75" thickBot="1" x14ac:dyDescent="0.3">
      <c r="A33" s="16">
        <v>10</v>
      </c>
      <c r="B33" s="16">
        <v>371</v>
      </c>
      <c r="C33" s="17">
        <f>D16</f>
        <v>350</v>
      </c>
      <c r="D33" s="17">
        <f>SUM(C31:C33)</f>
        <v>3650</v>
      </c>
    </row>
    <row r="35" spans="1:7" x14ac:dyDescent="0.25">
      <c r="C35" s="9" t="s">
        <v>99</v>
      </c>
      <c r="D35" s="9">
        <f>D27+D30+D33</f>
        <v>23900</v>
      </c>
      <c r="F35" s="9" t="s">
        <v>102</v>
      </c>
      <c r="G35" s="9">
        <f>F27+D30+D33</f>
        <v>23200</v>
      </c>
    </row>
    <row r="36" spans="1:7" x14ac:dyDescent="0.25">
      <c r="C36" s="9" t="s">
        <v>100</v>
      </c>
      <c r="D36" s="18">
        <f>D35/3</f>
        <v>7966.666666666667</v>
      </c>
      <c r="F36" s="9" t="s">
        <v>103</v>
      </c>
      <c r="G36" s="18">
        <f>G35/3</f>
        <v>7733.333333333333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PROJEÇÃO</vt:lpstr>
      <vt:lpstr>TB EMPREGADO</vt:lpstr>
      <vt:lpstr>TB VENCIMENTO</vt:lpstr>
      <vt:lpstr>TB EMP_VENC</vt:lpstr>
      <vt:lpstr>TB DIVISAO</vt:lpstr>
      <vt:lpstr>TB EMP_DESC</vt:lpstr>
      <vt:lpstr>TB DESCONTO</vt:lpstr>
      <vt:lpstr>TB DEPARTAMENTO</vt:lpstr>
      <vt:lpstr>TB DEPENDENTE</vt:lpstr>
      <vt:lpstr>Plan10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GUTEMBERGUE</dc:creator>
  <cp:lastModifiedBy>GUTEMBERGUE</cp:lastModifiedBy>
  <dcterms:created xsi:type="dcterms:W3CDTF">2022-11-10T16:33:30Z</dcterms:created>
  <dcterms:modified xsi:type="dcterms:W3CDTF">2022-11-14T17:06:06Z</dcterms:modified>
</cp:coreProperties>
</file>